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https://d.docs.live.net/f4dd54fdcc2a60a7/Documents/Stats/"/>
    </mc:Choice>
  </mc:AlternateContent>
  <xr:revisionPtr revIDLastSave="205" documentId="8_{BC3AFDBE-CC47-4927-9C17-1E01485245F9}" xr6:coauthVersionLast="47" xr6:coauthVersionMax="47" xr10:uidLastSave="{46EA1EF3-F588-48D7-8111-F1DEBF758D2C}"/>
  <bookViews>
    <workbookView xWindow="-28920" yWindow="-120" windowWidth="29040" windowHeight="15720" activeTab="8" xr2:uid="{6DC54114-8E1F-4ED4-BE5B-6172F0E3345D}"/>
  </bookViews>
  <sheets>
    <sheet name="Data" sheetId="2" r:id="rId1"/>
    <sheet name="Analysis" sheetId="1" r:id="rId2"/>
    <sheet name="Appendix A1" sheetId="3" r:id="rId3"/>
    <sheet name="Appendix A2" sheetId="4" r:id="rId4"/>
    <sheet name="Appendix A3" sheetId="8" r:id="rId5"/>
    <sheet name="Appendix A4" sheetId="7" r:id="rId6"/>
    <sheet name="Appendix A5" sheetId="6" r:id="rId7"/>
    <sheet name="Appendix A6" sheetId="5" r:id="rId8"/>
    <sheet name="A7 Epilogue"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9" l="1"/>
  <c r="J17" i="9" s="1"/>
  <c r="L17" i="9" s="1"/>
  <c r="M17" i="9" s="1"/>
  <c r="I8" i="9"/>
  <c r="K17" i="9" s="1"/>
  <c r="H9" i="9"/>
  <c r="J23" i="9" s="1"/>
  <c r="L23" i="9" s="1"/>
  <c r="M23" i="9" s="1"/>
  <c r="I9" i="9"/>
  <c r="K23" i="9" s="1"/>
  <c r="H10" i="9"/>
  <c r="J24" i="9" s="1"/>
  <c r="L24" i="9" s="1"/>
  <c r="M24" i="9" s="1"/>
  <c r="I10" i="9"/>
  <c r="K24" i="9" s="1"/>
  <c r="H11" i="9"/>
  <c r="J25" i="9" s="1"/>
  <c r="I11" i="9"/>
  <c r="K25" i="9" s="1"/>
  <c r="H12" i="9"/>
  <c r="J26" i="9" s="1"/>
  <c r="L26" i="9" s="1"/>
  <c r="M26" i="9" s="1"/>
  <c r="I12" i="9"/>
  <c r="K26" i="9" s="1"/>
  <c r="H13" i="9"/>
  <c r="J27" i="9" s="1"/>
  <c r="L27" i="9" s="1"/>
  <c r="M27" i="9" s="1"/>
  <c r="I13" i="9"/>
  <c r="K27" i="9" s="1"/>
  <c r="H14" i="9"/>
  <c r="I14" i="9"/>
  <c r="K28" i="9" s="1"/>
  <c r="H15" i="9"/>
  <c r="J29" i="9" s="1"/>
  <c r="I15" i="9"/>
  <c r="K29" i="9" s="1"/>
  <c r="H16" i="9"/>
  <c r="J30" i="9" s="1"/>
  <c r="L30" i="9" s="1"/>
  <c r="M30" i="9" s="1"/>
  <c r="I16" i="9"/>
  <c r="K30" i="9" s="1"/>
  <c r="H17" i="9"/>
  <c r="J31" i="9" s="1"/>
  <c r="L31" i="9" s="1"/>
  <c r="M31" i="9" s="1"/>
  <c r="I17" i="9"/>
  <c r="K31" i="9" s="1"/>
  <c r="H18" i="9"/>
  <c r="I18" i="9"/>
  <c r="K32" i="9" s="1"/>
  <c r="D8" i="9"/>
  <c r="F8" i="9" s="1"/>
  <c r="G8" i="9" s="1"/>
  <c r="E8" i="9"/>
  <c r="D9" i="9"/>
  <c r="E9" i="9"/>
  <c r="D10" i="9"/>
  <c r="E10" i="9"/>
  <c r="D11" i="9"/>
  <c r="F11" i="9" s="1"/>
  <c r="E11" i="9"/>
  <c r="D12" i="9"/>
  <c r="F12" i="9" s="1"/>
  <c r="E12" i="9"/>
  <c r="D13" i="9"/>
  <c r="E13" i="9"/>
  <c r="D14" i="9"/>
  <c r="E14" i="9"/>
  <c r="D15" i="9"/>
  <c r="E15" i="9"/>
  <c r="D16" i="9"/>
  <c r="F16" i="9" s="1"/>
  <c r="E16" i="9"/>
  <c r="D17" i="9"/>
  <c r="E17" i="9"/>
  <c r="D18" i="9"/>
  <c r="E18" i="9"/>
  <c r="D19" i="9"/>
  <c r="E19" i="9"/>
  <c r="D20" i="9"/>
  <c r="E20" i="9"/>
  <c r="D21" i="9"/>
  <c r="E21" i="9"/>
  <c r="D22" i="9"/>
  <c r="E22" i="9"/>
  <c r="H19" i="9"/>
  <c r="J33" i="9" s="1"/>
  <c r="L33" i="9" s="1"/>
  <c r="M33" i="9" s="1"/>
  <c r="I19" i="9"/>
  <c r="K33" i="9" s="1"/>
  <c r="H20" i="9"/>
  <c r="I20" i="9"/>
  <c r="H21" i="9"/>
  <c r="I21" i="9"/>
  <c r="H22" i="9"/>
  <c r="I22" i="9"/>
  <c r="H23" i="9"/>
  <c r="I23" i="9"/>
  <c r="H24" i="9"/>
  <c r="I24" i="9"/>
  <c r="H25" i="9"/>
  <c r="I25" i="9"/>
  <c r="H26" i="9"/>
  <c r="I26" i="9"/>
  <c r="H27" i="9"/>
  <c r="J40" i="9" s="1"/>
  <c r="I27" i="9"/>
  <c r="H28" i="9"/>
  <c r="I28" i="9"/>
  <c r="H29" i="9"/>
  <c r="I29" i="9"/>
  <c r="H30" i="9"/>
  <c r="I30" i="9"/>
  <c r="H31" i="9"/>
  <c r="I31" i="9"/>
  <c r="H32" i="9"/>
  <c r="I32" i="9"/>
  <c r="H33" i="9"/>
  <c r="I33" i="9"/>
  <c r="H34" i="9"/>
  <c r="I34" i="9"/>
  <c r="H35" i="9"/>
  <c r="I35" i="9"/>
  <c r="H36" i="9"/>
  <c r="I36" i="9"/>
  <c r="H37" i="9"/>
  <c r="I37" i="9"/>
  <c r="H38" i="9"/>
  <c r="I38" i="9"/>
  <c r="H39" i="9"/>
  <c r="J50" i="9" s="1"/>
  <c r="I39" i="9"/>
  <c r="H40" i="9"/>
  <c r="I40" i="9"/>
  <c r="H41" i="9"/>
  <c r="I41" i="9"/>
  <c r="H42" i="9"/>
  <c r="I42" i="9"/>
  <c r="H43" i="9"/>
  <c r="I43" i="9"/>
  <c r="K57" i="9" s="1"/>
  <c r="H44" i="9"/>
  <c r="I44" i="9"/>
  <c r="H45" i="9"/>
  <c r="I45" i="9"/>
  <c r="H46" i="9"/>
  <c r="I46" i="9"/>
  <c r="H47" i="9"/>
  <c r="I47" i="9"/>
  <c r="H48" i="9"/>
  <c r="I48" i="9"/>
  <c r="H49" i="9"/>
  <c r="I49" i="9"/>
  <c r="H50" i="9"/>
  <c r="I50" i="9"/>
  <c r="H51" i="9"/>
  <c r="I51" i="9"/>
  <c r="H52" i="9"/>
  <c r="I52" i="9"/>
  <c r="H53" i="9"/>
  <c r="I53" i="9"/>
  <c r="H54" i="9"/>
  <c r="I54" i="9"/>
  <c r="H55" i="9"/>
  <c r="I55" i="9"/>
  <c r="H56" i="9"/>
  <c r="I56" i="9"/>
  <c r="H57" i="9"/>
  <c r="I57" i="9"/>
  <c r="H58" i="9"/>
  <c r="I58" i="9"/>
  <c r="H59" i="9"/>
  <c r="J72" i="9" s="1"/>
  <c r="I59" i="9"/>
  <c r="H60" i="9"/>
  <c r="I60" i="9"/>
  <c r="H61" i="9"/>
  <c r="I61" i="9"/>
  <c r="H62" i="9"/>
  <c r="I62" i="9"/>
  <c r="H63" i="9"/>
  <c r="I63" i="9"/>
  <c r="H64" i="9"/>
  <c r="I64" i="9"/>
  <c r="H65" i="9"/>
  <c r="I65" i="9"/>
  <c r="H66" i="9"/>
  <c r="I66" i="9"/>
  <c r="H67" i="9"/>
  <c r="I67" i="9"/>
  <c r="K81" i="9" s="1"/>
  <c r="H68" i="9"/>
  <c r="I68" i="9"/>
  <c r="H69" i="9"/>
  <c r="I69" i="9"/>
  <c r="H70" i="9"/>
  <c r="I70" i="9"/>
  <c r="H71" i="9"/>
  <c r="I71" i="9"/>
  <c r="K85" i="9" s="1"/>
  <c r="H72" i="9"/>
  <c r="I72" i="9"/>
  <c r="H73" i="9"/>
  <c r="I73" i="9"/>
  <c r="H74" i="9"/>
  <c r="I74" i="9"/>
  <c r="H75" i="9"/>
  <c r="I75" i="9"/>
  <c r="K89" i="9" s="1"/>
  <c r="H76" i="9"/>
  <c r="I76" i="9"/>
  <c r="H77" i="9"/>
  <c r="I77" i="9"/>
  <c r="H78" i="9"/>
  <c r="I78" i="9"/>
  <c r="H79" i="9"/>
  <c r="I79" i="9"/>
  <c r="K93" i="9" s="1"/>
  <c r="H80" i="9"/>
  <c r="I80" i="9"/>
  <c r="H81" i="9"/>
  <c r="I81" i="9"/>
  <c r="H82" i="9"/>
  <c r="I82" i="9"/>
  <c r="H83" i="9"/>
  <c r="I83" i="9"/>
  <c r="H84" i="9"/>
  <c r="I84" i="9"/>
  <c r="H85" i="9"/>
  <c r="I85" i="9"/>
  <c r="H86" i="9"/>
  <c r="I86" i="9"/>
  <c r="H87" i="9"/>
  <c r="I87" i="9"/>
  <c r="H88" i="9"/>
  <c r="I88" i="9"/>
  <c r="H89" i="9"/>
  <c r="I89" i="9"/>
  <c r="H90" i="9"/>
  <c r="I90" i="9"/>
  <c r="H91" i="9"/>
  <c r="I91" i="9"/>
  <c r="H92" i="9"/>
  <c r="I92" i="9"/>
  <c r="H93" i="9"/>
  <c r="I93" i="9"/>
  <c r="H94" i="9"/>
  <c r="I94" i="9"/>
  <c r="H95" i="9"/>
  <c r="J107" i="9" s="1"/>
  <c r="I95" i="9"/>
  <c r="H96" i="9"/>
  <c r="I96" i="9"/>
  <c r="H97" i="9"/>
  <c r="I97" i="9"/>
  <c r="H98" i="9"/>
  <c r="I98" i="9"/>
  <c r="H99" i="9"/>
  <c r="I99" i="9"/>
  <c r="H100" i="9"/>
  <c r="I100" i="9"/>
  <c r="H101" i="9"/>
  <c r="I101" i="9"/>
  <c r="H102" i="9"/>
  <c r="I102" i="9"/>
  <c r="H103" i="9"/>
  <c r="I103" i="9"/>
  <c r="H104" i="9"/>
  <c r="I104" i="9"/>
  <c r="H105" i="9"/>
  <c r="I105" i="9"/>
  <c r="H106" i="9"/>
  <c r="I106" i="9"/>
  <c r="H107" i="9"/>
  <c r="I107" i="9"/>
  <c r="H108" i="9"/>
  <c r="I108" i="9"/>
  <c r="K122" i="9" s="1"/>
  <c r="H109" i="9"/>
  <c r="I109" i="9"/>
  <c r="H110" i="9"/>
  <c r="I110" i="9"/>
  <c r="H111" i="9"/>
  <c r="I111" i="9"/>
  <c r="H112" i="9"/>
  <c r="I112" i="9"/>
  <c r="H113" i="9"/>
  <c r="I113" i="9"/>
  <c r="H114" i="9"/>
  <c r="I114" i="9"/>
  <c r="H115" i="9"/>
  <c r="I115" i="9"/>
  <c r="H116" i="9"/>
  <c r="I116" i="9"/>
  <c r="H117" i="9"/>
  <c r="I117" i="9"/>
  <c r="H118" i="9"/>
  <c r="I118" i="9"/>
  <c r="H119" i="9"/>
  <c r="I119" i="9"/>
  <c r="H120" i="9"/>
  <c r="I120" i="9"/>
  <c r="H121" i="9"/>
  <c r="I121" i="9"/>
  <c r="H122" i="9"/>
  <c r="I122" i="9"/>
  <c r="H123" i="9"/>
  <c r="I123" i="9"/>
  <c r="I124" i="9"/>
  <c r="H124" i="9"/>
  <c r="D116" i="9"/>
  <c r="E116" i="9"/>
  <c r="D117" i="9"/>
  <c r="E117" i="9"/>
  <c r="D118" i="9"/>
  <c r="E118" i="9"/>
  <c r="D119" i="9"/>
  <c r="E119" i="9"/>
  <c r="D120" i="9"/>
  <c r="E120" i="9"/>
  <c r="D121" i="9"/>
  <c r="E121" i="9"/>
  <c r="D122" i="9"/>
  <c r="E122" i="9"/>
  <c r="D123" i="9"/>
  <c r="F123" i="9" s="1"/>
  <c r="E123" i="9"/>
  <c r="D124" i="9"/>
  <c r="E124" i="9"/>
  <c r="C116" i="9"/>
  <c r="C117" i="9"/>
  <c r="C118" i="9"/>
  <c r="C119" i="9"/>
  <c r="C120" i="9"/>
  <c r="C121" i="9"/>
  <c r="C122" i="9"/>
  <c r="C123" i="9"/>
  <c r="C124" i="9"/>
  <c r="F20" i="9" l="1"/>
  <c r="L25" i="9"/>
  <c r="M25" i="9" s="1"/>
  <c r="L29" i="9"/>
  <c r="M29" i="9" s="1"/>
  <c r="K61" i="9"/>
  <c r="K37" i="9"/>
  <c r="J20" i="9"/>
  <c r="K92" i="9"/>
  <c r="K88" i="9"/>
  <c r="K84" i="9"/>
  <c r="K80" i="9"/>
  <c r="K76" i="9"/>
  <c r="K72" i="9"/>
  <c r="K60" i="9"/>
  <c r="K56" i="9"/>
  <c r="K52" i="9"/>
  <c r="K48" i="9"/>
  <c r="K44" i="9"/>
  <c r="K40" i="9"/>
  <c r="K19" i="9"/>
  <c r="K69" i="9"/>
  <c r="K20" i="9"/>
  <c r="J32" i="9"/>
  <c r="L32" i="9" s="1"/>
  <c r="M32" i="9" s="1"/>
  <c r="J19" i="9"/>
  <c r="L19" i="9" s="1"/>
  <c r="M19" i="9" s="1"/>
  <c r="K65" i="9"/>
  <c r="J28" i="9"/>
  <c r="L28" i="9" s="1"/>
  <c r="M28" i="9" s="1"/>
  <c r="K83" i="9"/>
  <c r="K79" i="9"/>
  <c r="K75" i="9"/>
  <c r="K71" i="9"/>
  <c r="K67" i="9"/>
  <c r="K63" i="9"/>
  <c r="K51" i="9"/>
  <c r="K47" i="9"/>
  <c r="K43" i="9"/>
  <c r="K39" i="9"/>
  <c r="K35" i="9"/>
  <c r="K22" i="9"/>
  <c r="K18" i="9"/>
  <c r="K49" i="9"/>
  <c r="J113" i="9"/>
  <c r="J89" i="9"/>
  <c r="L89" i="9" s="1"/>
  <c r="M89" i="9" s="1"/>
  <c r="J86" i="9"/>
  <c r="J52" i="9"/>
  <c r="J37" i="9"/>
  <c r="J22" i="9"/>
  <c r="L22" i="9" s="1"/>
  <c r="M22" i="9" s="1"/>
  <c r="J18" i="9"/>
  <c r="L18" i="9" s="1"/>
  <c r="M18" i="9" s="1"/>
  <c r="K53" i="9"/>
  <c r="K109" i="9"/>
  <c r="K91" i="9"/>
  <c r="K90" i="9"/>
  <c r="K86" i="9"/>
  <c r="L86" i="9" s="1"/>
  <c r="M86" i="9" s="1"/>
  <c r="K82" i="9"/>
  <c r="K77" i="9"/>
  <c r="K74" i="9"/>
  <c r="K70" i="9"/>
  <c r="K66" i="9"/>
  <c r="K62" i="9"/>
  <c r="K58" i="9"/>
  <c r="K54" i="9"/>
  <c r="K50" i="9"/>
  <c r="L50" i="9" s="1"/>
  <c r="M50" i="9" s="1"/>
  <c r="K45" i="9"/>
  <c r="K42" i="9"/>
  <c r="K38" i="9"/>
  <c r="K34" i="9"/>
  <c r="K21" i="9"/>
  <c r="J21" i="9"/>
  <c r="F21" i="9"/>
  <c r="F22" i="9" s="1"/>
  <c r="G22" i="9" s="1"/>
  <c r="F17" i="9"/>
  <c r="F18" i="9" s="1"/>
  <c r="G18" i="9" s="1"/>
  <c r="F13" i="9"/>
  <c r="G13" i="9" s="1"/>
  <c r="F9" i="9"/>
  <c r="G9" i="9" s="1"/>
  <c r="G12" i="9"/>
  <c r="L39" i="9"/>
  <c r="M39" i="9" s="1"/>
  <c r="L52" i="9"/>
  <c r="M52" i="9" s="1"/>
  <c r="L72" i="9"/>
  <c r="M72" i="9" s="1"/>
  <c r="L40" i="9"/>
  <c r="M40" i="9" s="1"/>
  <c r="L61" i="9"/>
  <c r="M61" i="9" s="1"/>
  <c r="L37" i="9"/>
  <c r="M37" i="9" s="1"/>
  <c r="J115" i="9"/>
  <c r="J53" i="9"/>
  <c r="L53" i="9" s="1"/>
  <c r="M53" i="9" s="1"/>
  <c r="J36" i="9"/>
  <c r="K78" i="9"/>
  <c r="K46" i="9"/>
  <c r="J123" i="9"/>
  <c r="J116" i="9"/>
  <c r="J112" i="9"/>
  <c r="J109" i="9"/>
  <c r="J104" i="9"/>
  <c r="J100" i="9"/>
  <c r="J98" i="9"/>
  <c r="J93" i="9"/>
  <c r="L93" i="9" s="1"/>
  <c r="M93" i="9" s="1"/>
  <c r="J91" i="9"/>
  <c r="J87" i="9"/>
  <c r="J82" i="9"/>
  <c r="L82" i="9" s="1"/>
  <c r="M82" i="9" s="1"/>
  <c r="J76" i="9"/>
  <c r="L76" i="9" s="1"/>
  <c r="M76" i="9" s="1"/>
  <c r="J73" i="9"/>
  <c r="J70" i="9"/>
  <c r="L70" i="9" s="1"/>
  <c r="M70" i="9" s="1"/>
  <c r="J67" i="9"/>
  <c r="L67" i="9" s="1"/>
  <c r="M67" i="9" s="1"/>
  <c r="J60" i="9"/>
  <c r="L60" i="9" s="1"/>
  <c r="M60" i="9" s="1"/>
  <c r="J57" i="9"/>
  <c r="L57" i="9" s="1"/>
  <c r="M57" i="9" s="1"/>
  <c r="J54" i="9"/>
  <c r="L54" i="9" s="1"/>
  <c r="M54" i="9" s="1"/>
  <c r="J51" i="9"/>
  <c r="J44" i="9"/>
  <c r="J41" i="9"/>
  <c r="K87" i="9"/>
  <c r="K73" i="9"/>
  <c r="K68" i="9"/>
  <c r="K59" i="9"/>
  <c r="K55" i="9"/>
  <c r="K41" i="9"/>
  <c r="K36" i="9"/>
  <c r="K64" i="9"/>
  <c r="J103" i="9"/>
  <c r="J69" i="9"/>
  <c r="L69" i="9" s="1"/>
  <c r="M69" i="9" s="1"/>
  <c r="J34" i="9"/>
  <c r="J68" i="9"/>
  <c r="L68" i="9" s="1"/>
  <c r="M68" i="9" s="1"/>
  <c r="J122" i="9"/>
  <c r="L122" i="9" s="1"/>
  <c r="J96" i="9"/>
  <c r="J66" i="9"/>
  <c r="F124" i="9"/>
  <c r="G124" i="9" s="1"/>
  <c r="J120" i="9"/>
  <c r="J90" i="9"/>
  <c r="L90" i="9" s="1"/>
  <c r="M90" i="9" s="1"/>
  <c r="J56" i="9"/>
  <c r="L56" i="9" s="1"/>
  <c r="M56" i="9" s="1"/>
  <c r="K121" i="9"/>
  <c r="K117" i="9"/>
  <c r="K114" i="9"/>
  <c r="K106" i="9"/>
  <c r="K101" i="9"/>
  <c r="K98" i="9"/>
  <c r="K96" i="9"/>
  <c r="J121" i="9"/>
  <c r="L121" i="9" s="1"/>
  <c r="J114" i="9"/>
  <c r="L114" i="9" s="1"/>
  <c r="J108" i="9"/>
  <c r="J102" i="9"/>
  <c r="J97" i="9"/>
  <c r="J84" i="9"/>
  <c r="K120" i="9"/>
  <c r="K123" i="9"/>
  <c r="J101" i="9"/>
  <c r="L101" i="9" s="1"/>
  <c r="M101" i="9" s="1"/>
  <c r="J92" i="9"/>
  <c r="L92" i="9" s="1"/>
  <c r="M92" i="9" s="1"/>
  <c r="K97" i="9"/>
  <c r="J81" i="9"/>
  <c r="L81" i="9" s="1"/>
  <c r="M81" i="9" s="1"/>
  <c r="J78" i="9"/>
  <c r="J75" i="9"/>
  <c r="L75" i="9" s="1"/>
  <c r="M75" i="9" s="1"/>
  <c r="J71" i="9"/>
  <c r="L71" i="9" s="1"/>
  <c r="M71" i="9" s="1"/>
  <c r="J65" i="9"/>
  <c r="J62" i="9"/>
  <c r="J59" i="9"/>
  <c r="J55" i="9"/>
  <c r="J49" i="9"/>
  <c r="L49" i="9" s="1"/>
  <c r="M49" i="9" s="1"/>
  <c r="J46" i="9"/>
  <c r="J43" i="9"/>
  <c r="L43" i="9" s="1"/>
  <c r="M43" i="9" s="1"/>
  <c r="J39" i="9"/>
  <c r="J119" i="9"/>
  <c r="J106" i="9"/>
  <c r="L106" i="9" s="1"/>
  <c r="M106" i="9" s="1"/>
  <c r="J95" i="9"/>
  <c r="J80" i="9"/>
  <c r="L80" i="9" s="1"/>
  <c r="M80" i="9" s="1"/>
  <c r="J77" i="9"/>
  <c r="L77" i="9" s="1"/>
  <c r="M77" i="9" s="1"/>
  <c r="J74" i="9"/>
  <c r="L74" i="9" s="1"/>
  <c r="M74" i="9" s="1"/>
  <c r="J64" i="9"/>
  <c r="L64" i="9" s="1"/>
  <c r="M64" i="9" s="1"/>
  <c r="J61" i="9"/>
  <c r="J58" i="9"/>
  <c r="L58" i="9" s="1"/>
  <c r="M58" i="9" s="1"/>
  <c r="J48" i="9"/>
  <c r="L48" i="9" s="1"/>
  <c r="M48" i="9" s="1"/>
  <c r="J45" i="9"/>
  <c r="L45" i="9" s="1"/>
  <c r="M45" i="9" s="1"/>
  <c r="J42" i="9"/>
  <c r="L42" i="9" s="1"/>
  <c r="M42" i="9" s="1"/>
  <c r="L96" i="9"/>
  <c r="M96" i="9" s="1"/>
  <c r="J124" i="9"/>
  <c r="J118" i="9"/>
  <c r="J111" i="9"/>
  <c r="K113" i="9"/>
  <c r="J94" i="9"/>
  <c r="J88" i="9"/>
  <c r="L88" i="9" s="1"/>
  <c r="M88" i="9" s="1"/>
  <c r="J85" i="9"/>
  <c r="L85" i="9" s="1"/>
  <c r="M85" i="9" s="1"/>
  <c r="J83" i="9"/>
  <c r="L83" i="9" s="1"/>
  <c r="M83" i="9" s="1"/>
  <c r="J105" i="9"/>
  <c r="J79" i="9"/>
  <c r="L79" i="9" s="1"/>
  <c r="M79" i="9" s="1"/>
  <c r="J63" i="9"/>
  <c r="L63" i="9" s="1"/>
  <c r="M63" i="9" s="1"/>
  <c r="J47" i="9"/>
  <c r="J38" i="9"/>
  <c r="L38" i="9" s="1"/>
  <c r="M38" i="9" s="1"/>
  <c r="J35" i="9"/>
  <c r="L35" i="9" s="1"/>
  <c r="M35" i="9" s="1"/>
  <c r="K105" i="9"/>
  <c r="J117" i="9"/>
  <c r="J110" i="9"/>
  <c r="J99" i="9"/>
  <c r="L109" i="9"/>
  <c r="L97" i="9"/>
  <c r="M97" i="9" s="1"/>
  <c r="K115" i="9"/>
  <c r="L115" i="9" s="1"/>
  <c r="K118" i="9"/>
  <c r="K110" i="9"/>
  <c r="K102" i="9"/>
  <c r="L102" i="9" s="1"/>
  <c r="M102" i="9" s="1"/>
  <c r="K94" i="9"/>
  <c r="K112" i="9"/>
  <c r="L112" i="9" s="1"/>
  <c r="K104" i="9"/>
  <c r="L104" i="9" s="1"/>
  <c r="M104" i="9" s="1"/>
  <c r="K116" i="9"/>
  <c r="L116" i="9" s="1"/>
  <c r="K108" i="9"/>
  <c r="L108" i="9" s="1"/>
  <c r="K100" i="9"/>
  <c r="K107" i="9"/>
  <c r="L107" i="9" s="1"/>
  <c r="K119" i="9"/>
  <c r="K111" i="9"/>
  <c r="L111" i="9" s="1"/>
  <c r="K103" i="9"/>
  <c r="K95" i="9"/>
  <c r="K99" i="9"/>
  <c r="L99" i="9" s="1"/>
  <c r="M99" i="9" s="1"/>
  <c r="K124" i="9"/>
  <c r="L47" i="9" l="1"/>
  <c r="M47" i="9" s="1"/>
  <c r="L113" i="9"/>
  <c r="L65" i="9"/>
  <c r="M65" i="9" s="1"/>
  <c r="L34" i="9"/>
  <c r="M34" i="9" s="1"/>
  <c r="L46" i="9"/>
  <c r="M46" i="9" s="1"/>
  <c r="L20" i="9"/>
  <c r="M20" i="9" s="1"/>
  <c r="L84" i="9"/>
  <c r="M84" i="9" s="1"/>
  <c r="L120" i="9"/>
  <c r="M120" i="9" s="1"/>
  <c r="L103" i="9"/>
  <c r="M103" i="9" s="1"/>
  <c r="L87" i="9"/>
  <c r="M87" i="9" s="1"/>
  <c r="L36" i="9"/>
  <c r="M36" i="9" s="1"/>
  <c r="L62" i="9"/>
  <c r="M62" i="9" s="1"/>
  <c r="L117" i="9"/>
  <c r="P117" i="9" s="1"/>
  <c r="L91" i="9"/>
  <c r="M91" i="9" s="1"/>
  <c r="L66" i="9"/>
  <c r="M66" i="9" s="1"/>
  <c r="L44" i="9"/>
  <c r="M44" i="9" s="1"/>
  <c r="L95" i="9"/>
  <c r="M95" i="9" s="1"/>
  <c r="L51" i="9"/>
  <c r="M51" i="9" s="1"/>
  <c r="L21" i="9"/>
  <c r="M21" i="9" s="1"/>
  <c r="G21" i="9"/>
  <c r="F14" i="9"/>
  <c r="G14" i="9" s="1"/>
  <c r="G17" i="9"/>
  <c r="F10" i="9"/>
  <c r="F19" i="9"/>
  <c r="M121" i="9"/>
  <c r="P121" i="9"/>
  <c r="M113" i="9"/>
  <c r="P113" i="9"/>
  <c r="M117" i="9"/>
  <c r="L98" i="9"/>
  <c r="M98" i="9" s="1"/>
  <c r="L78" i="9"/>
  <c r="M78" i="9" s="1"/>
  <c r="M114" i="9"/>
  <c r="P114" i="9"/>
  <c r="L119" i="9"/>
  <c r="L105" i="9"/>
  <c r="M105" i="9" s="1"/>
  <c r="L124" i="9"/>
  <c r="L41" i="9"/>
  <c r="M41" i="9" s="1"/>
  <c r="L73" i="9"/>
  <c r="M73" i="9" s="1"/>
  <c r="L123" i="9"/>
  <c r="M109" i="9"/>
  <c r="P109" i="9"/>
  <c r="L94" i="9"/>
  <c r="M94" i="9" s="1"/>
  <c r="M107" i="9"/>
  <c r="P107" i="9"/>
  <c r="L110" i="9"/>
  <c r="L100" i="9"/>
  <c r="M100" i="9" s="1"/>
  <c r="L118" i="9"/>
  <c r="M122" i="9"/>
  <c r="P122" i="9"/>
  <c r="M116" i="9"/>
  <c r="P116" i="9"/>
  <c r="M112" i="9"/>
  <c r="P112" i="9"/>
  <c r="M111" i="9"/>
  <c r="P111" i="9"/>
  <c r="M108" i="9"/>
  <c r="P108" i="9"/>
  <c r="M115" i="9"/>
  <c r="P115" i="9"/>
  <c r="L59" i="9"/>
  <c r="M59" i="9" s="1"/>
  <c r="L55" i="9"/>
  <c r="M55" i="9" s="1"/>
  <c r="C1379" i="5"/>
  <c r="E1379" i="6"/>
  <c r="E115" i="9"/>
  <c r="D115" i="9"/>
  <c r="C115" i="9"/>
  <c r="E114" i="9"/>
  <c r="D114" i="9"/>
  <c r="C114" i="9"/>
  <c r="E113" i="9"/>
  <c r="D113" i="9"/>
  <c r="C113" i="9"/>
  <c r="E112" i="9"/>
  <c r="D112" i="9"/>
  <c r="C112" i="9"/>
  <c r="E111" i="9"/>
  <c r="F111" i="9" s="1"/>
  <c r="D111" i="9"/>
  <c r="C111" i="9"/>
  <c r="E110" i="9"/>
  <c r="D110" i="9"/>
  <c r="C110" i="9"/>
  <c r="E109" i="9"/>
  <c r="D109" i="9"/>
  <c r="C109" i="9"/>
  <c r="E108" i="9"/>
  <c r="D108" i="9"/>
  <c r="C108" i="9"/>
  <c r="E107" i="9"/>
  <c r="D107" i="9"/>
  <c r="C107" i="9"/>
  <c r="E106" i="9"/>
  <c r="D106" i="9"/>
  <c r="E105" i="9"/>
  <c r="D105" i="9"/>
  <c r="E104" i="9"/>
  <c r="D104" i="9"/>
  <c r="E103" i="9"/>
  <c r="D103" i="9"/>
  <c r="E102" i="9"/>
  <c r="D102" i="9"/>
  <c r="E101" i="9"/>
  <c r="D101" i="9"/>
  <c r="E100" i="9"/>
  <c r="D100" i="9"/>
  <c r="E99" i="9"/>
  <c r="D99" i="9"/>
  <c r="E98" i="9"/>
  <c r="D98" i="9"/>
  <c r="E97" i="9"/>
  <c r="D97" i="9"/>
  <c r="E96" i="9"/>
  <c r="D96" i="9"/>
  <c r="E95" i="9"/>
  <c r="D95" i="9"/>
  <c r="E94" i="9"/>
  <c r="D94" i="9"/>
  <c r="E93" i="9"/>
  <c r="D93" i="9"/>
  <c r="E92" i="9"/>
  <c r="D92" i="9"/>
  <c r="E91" i="9"/>
  <c r="D91" i="9"/>
  <c r="E90" i="9"/>
  <c r="D90" i="9"/>
  <c r="E89" i="9"/>
  <c r="D89" i="9"/>
  <c r="E88" i="9"/>
  <c r="D88" i="9"/>
  <c r="E87" i="9"/>
  <c r="D87" i="9"/>
  <c r="F87" i="9" s="1"/>
  <c r="E86" i="9"/>
  <c r="D86" i="9"/>
  <c r="E85" i="9"/>
  <c r="D85" i="9"/>
  <c r="E84" i="9"/>
  <c r="D84" i="9"/>
  <c r="E83" i="9"/>
  <c r="D83" i="9"/>
  <c r="E82" i="9"/>
  <c r="D82" i="9"/>
  <c r="E81" i="9"/>
  <c r="D81" i="9"/>
  <c r="E80" i="9"/>
  <c r="D80" i="9"/>
  <c r="E79" i="9"/>
  <c r="D79" i="9"/>
  <c r="E78" i="9"/>
  <c r="D78" i="9"/>
  <c r="E77" i="9"/>
  <c r="D77" i="9"/>
  <c r="E76" i="9"/>
  <c r="D76" i="9"/>
  <c r="E75" i="9"/>
  <c r="D75" i="9"/>
  <c r="F75" i="9" s="1"/>
  <c r="E74" i="9"/>
  <c r="D74" i="9"/>
  <c r="E73" i="9"/>
  <c r="D73" i="9"/>
  <c r="E72" i="9"/>
  <c r="D72" i="9"/>
  <c r="F72" i="9" s="1"/>
  <c r="E71" i="9"/>
  <c r="D71" i="9"/>
  <c r="E70" i="9"/>
  <c r="D70" i="9"/>
  <c r="E69" i="9"/>
  <c r="D69" i="9"/>
  <c r="E68" i="9"/>
  <c r="D68" i="9"/>
  <c r="E67" i="9"/>
  <c r="D67" i="9"/>
  <c r="E66" i="9"/>
  <c r="D66" i="9"/>
  <c r="E65" i="9"/>
  <c r="D65" i="9"/>
  <c r="E64" i="9"/>
  <c r="D64" i="9"/>
  <c r="E63" i="9"/>
  <c r="D63" i="9"/>
  <c r="E62" i="9"/>
  <c r="D62" i="9"/>
  <c r="E61" i="9"/>
  <c r="D61" i="9"/>
  <c r="E60" i="9"/>
  <c r="D60" i="9"/>
  <c r="E59" i="9"/>
  <c r="D59" i="9"/>
  <c r="E58" i="9"/>
  <c r="D58" i="9"/>
  <c r="E57" i="9"/>
  <c r="D57" i="9"/>
  <c r="F57" i="9" s="1"/>
  <c r="E56" i="9"/>
  <c r="D56" i="9"/>
  <c r="F56" i="9" s="1"/>
  <c r="E55" i="9"/>
  <c r="D55" i="9"/>
  <c r="F55" i="9" s="1"/>
  <c r="E54" i="9"/>
  <c r="D54" i="9"/>
  <c r="E53" i="9"/>
  <c r="D53" i="9"/>
  <c r="E52" i="9"/>
  <c r="D52" i="9"/>
  <c r="E51" i="9"/>
  <c r="D51" i="9"/>
  <c r="E50" i="9"/>
  <c r="D50" i="9"/>
  <c r="E49" i="9"/>
  <c r="D49" i="9"/>
  <c r="F49" i="9" s="1"/>
  <c r="E48" i="9"/>
  <c r="D48" i="9"/>
  <c r="E47" i="9"/>
  <c r="D47" i="9"/>
  <c r="E46" i="9"/>
  <c r="D46" i="9"/>
  <c r="E45" i="9"/>
  <c r="D45" i="9"/>
  <c r="F45" i="9" s="1"/>
  <c r="E44" i="9"/>
  <c r="D44" i="9"/>
  <c r="E43" i="9"/>
  <c r="D43" i="9"/>
  <c r="F43" i="9" s="1"/>
  <c r="E42" i="9"/>
  <c r="D42" i="9"/>
  <c r="E41" i="9"/>
  <c r="D41" i="9"/>
  <c r="E40" i="9"/>
  <c r="D40" i="9"/>
  <c r="E39" i="9"/>
  <c r="D39" i="9"/>
  <c r="E38" i="9"/>
  <c r="D38" i="9"/>
  <c r="E37" i="9"/>
  <c r="D37" i="9"/>
  <c r="F37" i="9" s="1"/>
  <c r="E36" i="9"/>
  <c r="D36" i="9"/>
  <c r="E35" i="9"/>
  <c r="D35" i="9"/>
  <c r="E34" i="9"/>
  <c r="D34" i="9"/>
  <c r="E33" i="9"/>
  <c r="D33" i="9"/>
  <c r="F33" i="9" s="1"/>
  <c r="E32" i="9"/>
  <c r="D32" i="9"/>
  <c r="E31" i="9"/>
  <c r="D31" i="9"/>
  <c r="E30" i="9"/>
  <c r="D30" i="9"/>
  <c r="E29" i="9"/>
  <c r="D29" i="9"/>
  <c r="E28" i="9"/>
  <c r="D28" i="9"/>
  <c r="E27" i="9"/>
  <c r="D27" i="9"/>
  <c r="E26" i="9"/>
  <c r="D26" i="9"/>
  <c r="E25" i="9"/>
  <c r="D25" i="9"/>
  <c r="E24" i="9"/>
  <c r="D24" i="9"/>
  <c r="E23" i="9"/>
  <c r="D23" i="9"/>
  <c r="A1" i="9"/>
  <c r="A1382" i="5"/>
  <c r="D1379" i="5"/>
  <c r="D1378" i="5"/>
  <c r="C1378" i="5"/>
  <c r="D1377" i="5"/>
  <c r="C1377" i="5"/>
  <c r="D1376" i="5"/>
  <c r="C1376" i="5"/>
  <c r="D1375" i="5"/>
  <c r="C1375" i="5"/>
  <c r="D1374" i="5"/>
  <c r="C1374" i="5"/>
  <c r="D1373" i="5"/>
  <c r="C1373" i="5"/>
  <c r="D1372" i="5"/>
  <c r="E1372" i="5" s="1"/>
  <c r="F1372" i="5" s="1"/>
  <c r="G1372" i="5" s="1"/>
  <c r="C1372" i="5"/>
  <c r="D1371" i="5"/>
  <c r="C1371" i="5"/>
  <c r="E1371" i="5" s="1"/>
  <c r="D1370" i="5"/>
  <c r="C1370" i="5"/>
  <c r="E1370" i="5" s="1"/>
  <c r="D1369" i="5"/>
  <c r="C1369" i="5"/>
  <c r="D1368" i="5"/>
  <c r="C1368" i="5"/>
  <c r="D1367" i="5"/>
  <c r="C1367" i="5"/>
  <c r="D1366" i="5"/>
  <c r="C1366" i="5"/>
  <c r="D1365" i="5"/>
  <c r="C1365" i="5"/>
  <c r="D1364" i="5"/>
  <c r="E1364" i="5" s="1"/>
  <c r="C1364" i="5"/>
  <c r="D1363" i="5"/>
  <c r="C1363" i="5"/>
  <c r="D1362" i="5"/>
  <c r="C1362" i="5"/>
  <c r="D1361" i="5"/>
  <c r="C1361" i="5"/>
  <c r="E1361" i="5" s="1"/>
  <c r="F1361" i="5" s="1"/>
  <c r="G1361" i="5" s="1"/>
  <c r="D1360" i="5"/>
  <c r="C1360" i="5"/>
  <c r="E1359" i="5"/>
  <c r="E1360" i="5" s="1"/>
  <c r="F1360" i="5" s="1"/>
  <c r="G1360" i="5" s="1"/>
  <c r="D1359" i="5"/>
  <c r="C1359" i="5"/>
  <c r="D1358" i="5"/>
  <c r="C1358" i="5"/>
  <c r="D1357" i="5"/>
  <c r="C1357" i="5"/>
  <c r="D1356" i="5"/>
  <c r="C1356" i="5"/>
  <c r="D1355" i="5"/>
  <c r="C1355" i="5"/>
  <c r="D1354" i="5"/>
  <c r="C1354" i="5"/>
  <c r="D1353" i="5"/>
  <c r="C1353" i="5"/>
  <c r="D1352" i="5"/>
  <c r="C1352" i="5"/>
  <c r="D1351" i="5"/>
  <c r="C1351" i="5"/>
  <c r="D1350" i="5"/>
  <c r="C1350" i="5"/>
  <c r="D1349" i="5"/>
  <c r="E1349" i="5" s="1"/>
  <c r="F1349" i="5" s="1"/>
  <c r="G1349" i="5" s="1"/>
  <c r="C1349" i="5"/>
  <c r="D1348" i="5"/>
  <c r="E1348" i="5" s="1"/>
  <c r="F1348" i="5" s="1"/>
  <c r="G1348" i="5" s="1"/>
  <c r="C1348" i="5"/>
  <c r="D1347" i="5"/>
  <c r="C1347" i="5"/>
  <c r="E1347" i="5" s="1"/>
  <c r="D1346" i="5"/>
  <c r="C1346" i="5"/>
  <c r="D1345" i="5"/>
  <c r="C1345" i="5"/>
  <c r="E1345" i="5" s="1"/>
  <c r="F1345" i="5" s="1"/>
  <c r="G1345" i="5" s="1"/>
  <c r="E1344" i="5"/>
  <c r="D1344" i="5"/>
  <c r="C1344" i="5"/>
  <c r="D1343" i="5"/>
  <c r="C1343" i="5"/>
  <c r="D1342" i="5"/>
  <c r="C1342" i="5"/>
  <c r="D1341" i="5"/>
  <c r="C1341" i="5"/>
  <c r="D1340" i="5"/>
  <c r="C1340" i="5"/>
  <c r="D1339" i="5"/>
  <c r="C1339" i="5"/>
  <c r="D1338" i="5"/>
  <c r="C1338" i="5"/>
  <c r="E1338" i="5" s="1"/>
  <c r="F1338" i="5" s="1"/>
  <c r="G1338" i="5" s="1"/>
  <c r="D1337" i="5"/>
  <c r="C1337" i="5"/>
  <c r="E1337" i="5" s="1"/>
  <c r="F1337" i="5" s="1"/>
  <c r="G1337" i="5" s="1"/>
  <c r="D1336" i="5"/>
  <c r="C1336" i="5"/>
  <c r="E1335" i="5"/>
  <c r="E1336" i="5" s="1"/>
  <c r="F1336" i="5" s="1"/>
  <c r="G1336" i="5" s="1"/>
  <c r="D1335" i="5"/>
  <c r="C1335" i="5"/>
  <c r="D1334" i="5"/>
  <c r="C1334" i="5"/>
  <c r="D1333" i="5"/>
  <c r="C1333" i="5"/>
  <c r="D1332" i="5"/>
  <c r="C1332" i="5"/>
  <c r="D1331" i="5"/>
  <c r="C1331" i="5"/>
  <c r="D1330" i="5"/>
  <c r="C1330" i="5"/>
  <c r="E1330" i="5" s="1"/>
  <c r="F1330" i="5" s="1"/>
  <c r="G1330" i="5" s="1"/>
  <c r="D1329" i="5"/>
  <c r="C1329" i="5"/>
  <c r="E1329" i="5" s="1"/>
  <c r="F1329" i="5" s="1"/>
  <c r="G1329" i="5" s="1"/>
  <c r="E1328" i="5"/>
  <c r="F1328" i="5" s="1"/>
  <c r="G1328" i="5" s="1"/>
  <c r="D1328" i="5"/>
  <c r="C1328" i="5"/>
  <c r="E1327" i="5"/>
  <c r="D1327" i="5"/>
  <c r="C1327" i="5"/>
  <c r="D1326" i="5"/>
  <c r="C1326" i="5"/>
  <c r="D1325" i="5"/>
  <c r="C1325" i="5"/>
  <c r="D1324" i="5"/>
  <c r="C1324" i="5"/>
  <c r="D1323" i="5"/>
  <c r="C1323" i="5"/>
  <c r="E1323" i="5" s="1"/>
  <c r="F1323" i="5" s="1"/>
  <c r="G1323" i="5" s="1"/>
  <c r="D1322" i="5"/>
  <c r="C1322" i="5"/>
  <c r="E1322" i="5" s="1"/>
  <c r="F1322" i="5" s="1"/>
  <c r="G1322" i="5" s="1"/>
  <c r="D1321" i="5"/>
  <c r="C1321" i="5"/>
  <c r="E1321" i="5" s="1"/>
  <c r="D1320" i="5"/>
  <c r="C1320" i="5"/>
  <c r="D1319" i="5"/>
  <c r="C1319" i="5"/>
  <c r="D1318" i="5"/>
  <c r="C1318" i="5"/>
  <c r="E1318" i="5" s="1"/>
  <c r="D1317" i="5"/>
  <c r="E1317" i="5" s="1"/>
  <c r="C1317" i="5"/>
  <c r="D1316" i="5"/>
  <c r="C1316" i="5"/>
  <c r="D1315" i="5"/>
  <c r="C1315" i="5"/>
  <c r="E1315" i="5" s="1"/>
  <c r="D1314" i="5"/>
  <c r="C1314" i="5"/>
  <c r="D1313" i="5"/>
  <c r="C1313" i="5"/>
  <c r="D1312" i="5"/>
  <c r="C1312" i="5"/>
  <c r="D1311" i="5"/>
  <c r="C1311" i="5"/>
  <c r="D1310" i="5"/>
  <c r="C1310" i="5"/>
  <c r="E1310" i="5" s="1"/>
  <c r="D1309" i="5"/>
  <c r="E1309" i="5" s="1"/>
  <c r="C1309" i="5"/>
  <c r="D1308" i="5"/>
  <c r="E1308" i="5" s="1"/>
  <c r="C1308" i="5"/>
  <c r="D1307" i="5"/>
  <c r="C1307" i="5"/>
  <c r="E1307" i="5" s="1"/>
  <c r="F1307" i="5" s="1"/>
  <c r="G1307" i="5" s="1"/>
  <c r="D1306" i="5"/>
  <c r="C1306" i="5"/>
  <c r="E1306" i="5" s="1"/>
  <c r="F1306" i="5" s="1"/>
  <c r="G1306" i="5" s="1"/>
  <c r="D1305" i="5"/>
  <c r="C1305" i="5"/>
  <c r="E1305" i="5" s="1"/>
  <c r="D1304" i="5"/>
  <c r="C1304" i="5"/>
  <c r="E1303" i="5"/>
  <c r="D1303" i="5"/>
  <c r="C1303" i="5"/>
  <c r="D1302" i="5"/>
  <c r="C1302" i="5"/>
  <c r="D1301" i="5"/>
  <c r="C1301" i="5"/>
  <c r="D1300" i="5"/>
  <c r="C1300" i="5"/>
  <c r="D1299" i="5"/>
  <c r="C1299" i="5"/>
  <c r="D1298" i="5"/>
  <c r="C1298" i="5"/>
  <c r="D1297" i="5"/>
  <c r="C1297" i="5"/>
  <c r="E1297" i="5" s="1"/>
  <c r="D1296" i="5"/>
  <c r="C1296" i="5"/>
  <c r="D1295" i="5"/>
  <c r="C1295" i="5"/>
  <c r="D1294" i="5"/>
  <c r="C1294" i="5"/>
  <c r="E1294" i="5" s="1"/>
  <c r="D1293" i="5"/>
  <c r="E1293" i="5" s="1"/>
  <c r="F1293" i="5" s="1"/>
  <c r="G1293" i="5" s="1"/>
  <c r="C1293" i="5"/>
  <c r="D1292" i="5"/>
  <c r="E1292" i="5" s="1"/>
  <c r="C1292" i="5"/>
  <c r="D1291" i="5"/>
  <c r="C1291" i="5"/>
  <c r="D1290" i="5"/>
  <c r="E1290" i="5" s="1"/>
  <c r="C1290" i="5"/>
  <c r="A1" i="5"/>
  <c r="A1382" i="6"/>
  <c r="H1379" i="6"/>
  <c r="G1379" i="6"/>
  <c r="F1379" i="6"/>
  <c r="D1379" i="6"/>
  <c r="C1379" i="6"/>
  <c r="H1378" i="6"/>
  <c r="G1378" i="6"/>
  <c r="F1378" i="6"/>
  <c r="E1378" i="6"/>
  <c r="D1378" i="6"/>
  <c r="C1378" i="6"/>
  <c r="H1377" i="6"/>
  <c r="G1377" i="6"/>
  <c r="F1377" i="6"/>
  <c r="E1377" i="6"/>
  <c r="D1377" i="6"/>
  <c r="C1377" i="6"/>
  <c r="H1376" i="6"/>
  <c r="G1376" i="6"/>
  <c r="F1376" i="6"/>
  <c r="E1376" i="6"/>
  <c r="D1376" i="6"/>
  <c r="C1376" i="6"/>
  <c r="H1375" i="6"/>
  <c r="G1375" i="6"/>
  <c r="F1375" i="6"/>
  <c r="E1375" i="6"/>
  <c r="D1375" i="6"/>
  <c r="C1375" i="6"/>
  <c r="H1374" i="6"/>
  <c r="G1374" i="6"/>
  <c r="F1374" i="6"/>
  <c r="E1374" i="6"/>
  <c r="D1374" i="6"/>
  <c r="C1374" i="6"/>
  <c r="H1373" i="6"/>
  <c r="G1373" i="6"/>
  <c r="F1373" i="6"/>
  <c r="E1373" i="6"/>
  <c r="D1373" i="6"/>
  <c r="C1373" i="6"/>
  <c r="H1372" i="6"/>
  <c r="G1372" i="6"/>
  <c r="F1372" i="6"/>
  <c r="E1372" i="6"/>
  <c r="D1372" i="6"/>
  <c r="C1372" i="6"/>
  <c r="H1371" i="6"/>
  <c r="G1371" i="6"/>
  <c r="F1371" i="6"/>
  <c r="E1371" i="6"/>
  <c r="D1371" i="6"/>
  <c r="C1371" i="6"/>
  <c r="H1370" i="6"/>
  <c r="G1370" i="6"/>
  <c r="F1370" i="6"/>
  <c r="E1370" i="6"/>
  <c r="D1370" i="6"/>
  <c r="C1370" i="6"/>
  <c r="H1369" i="6"/>
  <c r="G1369" i="6"/>
  <c r="F1369" i="6"/>
  <c r="E1369" i="6"/>
  <c r="D1369" i="6"/>
  <c r="C1369" i="6"/>
  <c r="H1368" i="6"/>
  <c r="G1368" i="6"/>
  <c r="F1368" i="6"/>
  <c r="E1368" i="6"/>
  <c r="D1368" i="6"/>
  <c r="C1368" i="6"/>
  <c r="H1367" i="6"/>
  <c r="G1367" i="6"/>
  <c r="F1367" i="6"/>
  <c r="E1367" i="6"/>
  <c r="D1367" i="6"/>
  <c r="C1367" i="6"/>
  <c r="H1366" i="6"/>
  <c r="G1366" i="6"/>
  <c r="F1366" i="6"/>
  <c r="E1366" i="6"/>
  <c r="D1366" i="6"/>
  <c r="C1366" i="6"/>
  <c r="H1365" i="6"/>
  <c r="G1365" i="6"/>
  <c r="F1365" i="6"/>
  <c r="E1365" i="6"/>
  <c r="D1365" i="6"/>
  <c r="C1365" i="6"/>
  <c r="H1364" i="6"/>
  <c r="G1364" i="6"/>
  <c r="F1364" i="6"/>
  <c r="E1364" i="6"/>
  <c r="D1364" i="6"/>
  <c r="C1364" i="6"/>
  <c r="H1363" i="6"/>
  <c r="G1363" i="6"/>
  <c r="F1363" i="6"/>
  <c r="E1363" i="6"/>
  <c r="D1363" i="6"/>
  <c r="C1363" i="6"/>
  <c r="H1362" i="6"/>
  <c r="G1362" i="6"/>
  <c r="F1362" i="6"/>
  <c r="E1362" i="6"/>
  <c r="D1362" i="6"/>
  <c r="C1362" i="6"/>
  <c r="H1361" i="6"/>
  <c r="G1361" i="6"/>
  <c r="F1361" i="6"/>
  <c r="E1361" i="6"/>
  <c r="D1361" i="6"/>
  <c r="C1361" i="6"/>
  <c r="H1360" i="6"/>
  <c r="G1360" i="6"/>
  <c r="F1360" i="6"/>
  <c r="E1360" i="6"/>
  <c r="D1360" i="6"/>
  <c r="C1360" i="6"/>
  <c r="H1359" i="6"/>
  <c r="G1359" i="6"/>
  <c r="F1359" i="6"/>
  <c r="E1359" i="6"/>
  <c r="D1359" i="6"/>
  <c r="C1359" i="6"/>
  <c r="H1358" i="6"/>
  <c r="G1358" i="6"/>
  <c r="F1358" i="6"/>
  <c r="E1358" i="6"/>
  <c r="D1358" i="6"/>
  <c r="C1358" i="6"/>
  <c r="H1357" i="6"/>
  <c r="G1357" i="6"/>
  <c r="F1357" i="6"/>
  <c r="E1357" i="6"/>
  <c r="D1357" i="6"/>
  <c r="C1357" i="6"/>
  <c r="H1356" i="6"/>
  <c r="G1356" i="6"/>
  <c r="F1356" i="6"/>
  <c r="E1356" i="6"/>
  <c r="D1356" i="6"/>
  <c r="C1356" i="6"/>
  <c r="H1355" i="6"/>
  <c r="G1355" i="6"/>
  <c r="F1355" i="6"/>
  <c r="E1355" i="6"/>
  <c r="D1355" i="6"/>
  <c r="C1355" i="6"/>
  <c r="H1354" i="6"/>
  <c r="G1354" i="6"/>
  <c r="F1354" i="6"/>
  <c r="E1354" i="6"/>
  <c r="D1354" i="6"/>
  <c r="C1354" i="6"/>
  <c r="H1353" i="6"/>
  <c r="G1353" i="6"/>
  <c r="F1353" i="6"/>
  <c r="E1353" i="6"/>
  <c r="D1353" i="6"/>
  <c r="C1353" i="6"/>
  <c r="H1352" i="6"/>
  <c r="G1352" i="6"/>
  <c r="F1352" i="6"/>
  <c r="E1352" i="6"/>
  <c r="D1352" i="6"/>
  <c r="C1352" i="6"/>
  <c r="H1351" i="6"/>
  <c r="G1351" i="6"/>
  <c r="F1351" i="6"/>
  <c r="E1351" i="6"/>
  <c r="D1351" i="6"/>
  <c r="C1351" i="6"/>
  <c r="H1350" i="6"/>
  <c r="G1350" i="6"/>
  <c r="F1350" i="6"/>
  <c r="E1350" i="6"/>
  <c r="D1350" i="6"/>
  <c r="C1350" i="6"/>
  <c r="H1349" i="6"/>
  <c r="G1349" i="6"/>
  <c r="F1349" i="6"/>
  <c r="E1349" i="6"/>
  <c r="D1349" i="6"/>
  <c r="C1349" i="6"/>
  <c r="H1348" i="6"/>
  <c r="G1348" i="6"/>
  <c r="F1348" i="6"/>
  <c r="E1348" i="6"/>
  <c r="D1348" i="6"/>
  <c r="C1348" i="6"/>
  <c r="H1347" i="6"/>
  <c r="G1347" i="6"/>
  <c r="F1347" i="6"/>
  <c r="E1347" i="6"/>
  <c r="D1347" i="6"/>
  <c r="C1347" i="6"/>
  <c r="H1346" i="6"/>
  <c r="G1346" i="6"/>
  <c r="F1346" i="6"/>
  <c r="E1346" i="6"/>
  <c r="D1346" i="6"/>
  <c r="C1346" i="6"/>
  <c r="H1345" i="6"/>
  <c r="G1345" i="6"/>
  <c r="F1345" i="6"/>
  <c r="E1345" i="6"/>
  <c r="D1345" i="6"/>
  <c r="C1345" i="6"/>
  <c r="H1344" i="6"/>
  <c r="G1344" i="6"/>
  <c r="F1344" i="6"/>
  <c r="E1344" i="6"/>
  <c r="D1344" i="6"/>
  <c r="C1344" i="6"/>
  <c r="H1343" i="6"/>
  <c r="G1343" i="6"/>
  <c r="F1343" i="6"/>
  <c r="E1343" i="6"/>
  <c r="D1343" i="6"/>
  <c r="C1343" i="6"/>
  <c r="H1342" i="6"/>
  <c r="G1342" i="6"/>
  <c r="F1342" i="6"/>
  <c r="E1342" i="6"/>
  <c r="D1342" i="6"/>
  <c r="C1342" i="6"/>
  <c r="H1341" i="6"/>
  <c r="G1341" i="6"/>
  <c r="F1341" i="6"/>
  <c r="E1341" i="6"/>
  <c r="D1341" i="6"/>
  <c r="C1341" i="6"/>
  <c r="H1340" i="6"/>
  <c r="G1340" i="6"/>
  <c r="F1340" i="6"/>
  <c r="E1340" i="6"/>
  <c r="D1340" i="6"/>
  <c r="C1340" i="6"/>
  <c r="H1339" i="6"/>
  <c r="G1339" i="6"/>
  <c r="F1339" i="6"/>
  <c r="E1339" i="6"/>
  <c r="D1339" i="6"/>
  <c r="C1339" i="6"/>
  <c r="H1338" i="6"/>
  <c r="G1338" i="6"/>
  <c r="F1338" i="6"/>
  <c r="E1338" i="6"/>
  <c r="D1338" i="6"/>
  <c r="C1338" i="6"/>
  <c r="H1337" i="6"/>
  <c r="G1337" i="6"/>
  <c r="F1337" i="6"/>
  <c r="E1337" i="6"/>
  <c r="D1337" i="6"/>
  <c r="C1337" i="6"/>
  <c r="H1336" i="6"/>
  <c r="G1336" i="6"/>
  <c r="F1336" i="6"/>
  <c r="E1336" i="6"/>
  <c r="D1336" i="6"/>
  <c r="C1336" i="6"/>
  <c r="H1335" i="6"/>
  <c r="G1335" i="6"/>
  <c r="F1335" i="6"/>
  <c r="E1335" i="6"/>
  <c r="D1335" i="6"/>
  <c r="C1335" i="6"/>
  <c r="H1334" i="6"/>
  <c r="G1334" i="6"/>
  <c r="F1334" i="6"/>
  <c r="E1334" i="6"/>
  <c r="D1334" i="6"/>
  <c r="C1334" i="6"/>
  <c r="H1333" i="6"/>
  <c r="G1333" i="6"/>
  <c r="F1333" i="6"/>
  <c r="E1333" i="6"/>
  <c r="D1333" i="6"/>
  <c r="C1333" i="6"/>
  <c r="H1332" i="6"/>
  <c r="G1332" i="6"/>
  <c r="F1332" i="6"/>
  <c r="E1332" i="6"/>
  <c r="D1332" i="6"/>
  <c r="C1332" i="6"/>
  <c r="H1331" i="6"/>
  <c r="G1331" i="6"/>
  <c r="F1331" i="6"/>
  <c r="E1331" i="6"/>
  <c r="D1331" i="6"/>
  <c r="C1331" i="6"/>
  <c r="H1330" i="6"/>
  <c r="G1330" i="6"/>
  <c r="F1330" i="6"/>
  <c r="E1330" i="6"/>
  <c r="D1330" i="6"/>
  <c r="C1330" i="6"/>
  <c r="H1329" i="6"/>
  <c r="G1329" i="6"/>
  <c r="F1329" i="6"/>
  <c r="E1329" i="6"/>
  <c r="D1329" i="6"/>
  <c r="C1329" i="6"/>
  <c r="H1328" i="6"/>
  <c r="G1328" i="6"/>
  <c r="F1328" i="6"/>
  <c r="E1328" i="6"/>
  <c r="D1328" i="6"/>
  <c r="C1328" i="6"/>
  <c r="H1327" i="6"/>
  <c r="G1327" i="6"/>
  <c r="F1327" i="6"/>
  <c r="E1327" i="6"/>
  <c r="D1327" i="6"/>
  <c r="C1327" i="6"/>
  <c r="H1326" i="6"/>
  <c r="G1326" i="6"/>
  <c r="F1326" i="6"/>
  <c r="E1326" i="6"/>
  <c r="D1326" i="6"/>
  <c r="C1326" i="6"/>
  <c r="H1325" i="6"/>
  <c r="G1325" i="6"/>
  <c r="F1325" i="6"/>
  <c r="E1325" i="6"/>
  <c r="D1325" i="6"/>
  <c r="C1325" i="6"/>
  <c r="H1324" i="6"/>
  <c r="G1324" i="6"/>
  <c r="F1324" i="6"/>
  <c r="E1324" i="6"/>
  <c r="D1324" i="6"/>
  <c r="C1324" i="6"/>
  <c r="H1323" i="6"/>
  <c r="G1323" i="6"/>
  <c r="F1323" i="6"/>
  <c r="E1323" i="6"/>
  <c r="D1323" i="6"/>
  <c r="C1323" i="6"/>
  <c r="H1322" i="6"/>
  <c r="G1322" i="6"/>
  <c r="F1322" i="6"/>
  <c r="E1322" i="6"/>
  <c r="D1322" i="6"/>
  <c r="C1322" i="6"/>
  <c r="H1321" i="6"/>
  <c r="G1321" i="6"/>
  <c r="F1321" i="6"/>
  <c r="E1321" i="6"/>
  <c r="D1321" i="6"/>
  <c r="C1321" i="6"/>
  <c r="H1320" i="6"/>
  <c r="G1320" i="6"/>
  <c r="F1320" i="6"/>
  <c r="E1320" i="6"/>
  <c r="D1320" i="6"/>
  <c r="C1320" i="6"/>
  <c r="H1319" i="6"/>
  <c r="G1319" i="6"/>
  <c r="F1319" i="6"/>
  <c r="E1319" i="6"/>
  <c r="D1319" i="6"/>
  <c r="C1319" i="6"/>
  <c r="H1318" i="6"/>
  <c r="G1318" i="6"/>
  <c r="F1318" i="6"/>
  <c r="E1318" i="6"/>
  <c r="D1318" i="6"/>
  <c r="C1318" i="6"/>
  <c r="H1317" i="6"/>
  <c r="G1317" i="6"/>
  <c r="F1317" i="6"/>
  <c r="E1317" i="6"/>
  <c r="D1317" i="6"/>
  <c r="C1317" i="6"/>
  <c r="H1316" i="6"/>
  <c r="G1316" i="6"/>
  <c r="F1316" i="6"/>
  <c r="E1316" i="6"/>
  <c r="D1316" i="6"/>
  <c r="C1316" i="6"/>
  <c r="H1315" i="6"/>
  <c r="G1315" i="6"/>
  <c r="F1315" i="6"/>
  <c r="E1315" i="6"/>
  <c r="D1315" i="6"/>
  <c r="C1315" i="6"/>
  <c r="H1314" i="6"/>
  <c r="G1314" i="6"/>
  <c r="F1314" i="6"/>
  <c r="E1314" i="6"/>
  <c r="D1314" i="6"/>
  <c r="C1314" i="6"/>
  <c r="H1313" i="6"/>
  <c r="G1313" i="6"/>
  <c r="F1313" i="6"/>
  <c r="E1313" i="6"/>
  <c r="D1313" i="6"/>
  <c r="C1313" i="6"/>
  <c r="H1312" i="6"/>
  <c r="G1312" i="6"/>
  <c r="F1312" i="6"/>
  <c r="E1312" i="6"/>
  <c r="D1312" i="6"/>
  <c r="C1312" i="6"/>
  <c r="H1311" i="6"/>
  <c r="G1311" i="6"/>
  <c r="F1311" i="6"/>
  <c r="E1311" i="6"/>
  <c r="D1311" i="6"/>
  <c r="C1311" i="6"/>
  <c r="H1310" i="6"/>
  <c r="G1310" i="6"/>
  <c r="F1310" i="6"/>
  <c r="E1310" i="6"/>
  <c r="D1310" i="6"/>
  <c r="C1310" i="6"/>
  <c r="H1309" i="6"/>
  <c r="G1309" i="6"/>
  <c r="F1309" i="6"/>
  <c r="E1309" i="6"/>
  <c r="D1309" i="6"/>
  <c r="C1309" i="6"/>
  <c r="H1308" i="6"/>
  <c r="G1308" i="6"/>
  <c r="F1308" i="6"/>
  <c r="E1308" i="6"/>
  <c r="D1308" i="6"/>
  <c r="C1308" i="6"/>
  <c r="H1307" i="6"/>
  <c r="G1307" i="6"/>
  <c r="F1307" i="6"/>
  <c r="E1307" i="6"/>
  <c r="D1307" i="6"/>
  <c r="C1307" i="6"/>
  <c r="H1306" i="6"/>
  <c r="G1306" i="6"/>
  <c r="F1306" i="6"/>
  <c r="E1306" i="6"/>
  <c r="D1306" i="6"/>
  <c r="C1306" i="6"/>
  <c r="H1305" i="6"/>
  <c r="G1305" i="6"/>
  <c r="F1305" i="6"/>
  <c r="E1305" i="6"/>
  <c r="D1305" i="6"/>
  <c r="C1305" i="6"/>
  <c r="H1304" i="6"/>
  <c r="G1304" i="6"/>
  <c r="F1304" i="6"/>
  <c r="E1304" i="6"/>
  <c r="D1304" i="6"/>
  <c r="C1304" i="6"/>
  <c r="H1303" i="6"/>
  <c r="G1303" i="6"/>
  <c r="F1303" i="6"/>
  <c r="E1303" i="6"/>
  <c r="D1303" i="6"/>
  <c r="C1303" i="6"/>
  <c r="H1302" i="6"/>
  <c r="G1302" i="6"/>
  <c r="F1302" i="6"/>
  <c r="E1302" i="6"/>
  <c r="D1302" i="6"/>
  <c r="C1302" i="6"/>
  <c r="H1301" i="6"/>
  <c r="G1301" i="6"/>
  <c r="F1301" i="6"/>
  <c r="E1301" i="6"/>
  <c r="D1301" i="6"/>
  <c r="C1301" i="6"/>
  <c r="H1300" i="6"/>
  <c r="G1300" i="6"/>
  <c r="F1300" i="6"/>
  <c r="E1300" i="6"/>
  <c r="D1300" i="6"/>
  <c r="C1300" i="6"/>
  <c r="H1299" i="6"/>
  <c r="G1299" i="6"/>
  <c r="F1299" i="6"/>
  <c r="E1299" i="6"/>
  <c r="D1299" i="6"/>
  <c r="C1299" i="6"/>
  <c r="H1298" i="6"/>
  <c r="G1298" i="6"/>
  <c r="F1298" i="6"/>
  <c r="E1298" i="6"/>
  <c r="D1298" i="6"/>
  <c r="C1298" i="6"/>
  <c r="H1297" i="6"/>
  <c r="G1297" i="6"/>
  <c r="F1297" i="6"/>
  <c r="E1297" i="6"/>
  <c r="D1297" i="6"/>
  <c r="C1297" i="6"/>
  <c r="H1296" i="6"/>
  <c r="G1296" i="6"/>
  <c r="F1296" i="6"/>
  <c r="E1296" i="6"/>
  <c r="D1296" i="6"/>
  <c r="C1296" i="6"/>
  <c r="H1295" i="6"/>
  <c r="G1295" i="6"/>
  <c r="F1295" i="6"/>
  <c r="E1295" i="6"/>
  <c r="D1295" i="6"/>
  <c r="C1295" i="6"/>
  <c r="H1294" i="6"/>
  <c r="G1294" i="6"/>
  <c r="F1294" i="6"/>
  <c r="E1294" i="6"/>
  <c r="D1294" i="6"/>
  <c r="C1294" i="6"/>
  <c r="H1293" i="6"/>
  <c r="G1293" i="6"/>
  <c r="F1293" i="6"/>
  <c r="E1293" i="6"/>
  <c r="D1293" i="6"/>
  <c r="C1293" i="6"/>
  <c r="H1292" i="6"/>
  <c r="G1292" i="6"/>
  <c r="F1292" i="6"/>
  <c r="E1292" i="6"/>
  <c r="D1292" i="6"/>
  <c r="C1292" i="6"/>
  <c r="H1291" i="6"/>
  <c r="G1291" i="6"/>
  <c r="F1291" i="6"/>
  <c r="E1291" i="6"/>
  <c r="D1291" i="6"/>
  <c r="C1291" i="6"/>
  <c r="H1290" i="6"/>
  <c r="G1290" i="6"/>
  <c r="F1290" i="6"/>
  <c r="E1290" i="6"/>
  <c r="D1290" i="6"/>
  <c r="C1290" i="6"/>
  <c r="D1289" i="6"/>
  <c r="C1289" i="6"/>
  <c r="D1288" i="6"/>
  <c r="C1288" i="6"/>
  <c r="D1287" i="6"/>
  <c r="C1287" i="6"/>
  <c r="D1286" i="6"/>
  <c r="C1286" i="6"/>
  <c r="D1285" i="6"/>
  <c r="C1285" i="6"/>
  <c r="D1284" i="6"/>
  <c r="C1284" i="6"/>
  <c r="D1283" i="6"/>
  <c r="C1283" i="6"/>
  <c r="D1282" i="6"/>
  <c r="C1282" i="6"/>
  <c r="D1281" i="6"/>
  <c r="C1281" i="6"/>
  <c r="D1280" i="6"/>
  <c r="C1280" i="6"/>
  <c r="D1279" i="6"/>
  <c r="C1279" i="6"/>
  <c r="D1278" i="6"/>
  <c r="C1278" i="6"/>
  <c r="D1277" i="6"/>
  <c r="C1277" i="6"/>
  <c r="D1276" i="6"/>
  <c r="C1276" i="6"/>
  <c r="A1" i="6"/>
  <c r="G1379" i="7"/>
  <c r="D1379" i="7"/>
  <c r="C1379" i="7"/>
  <c r="G1378" i="7"/>
  <c r="D1378" i="7"/>
  <c r="C1378" i="7"/>
  <c r="G1377" i="7"/>
  <c r="D1377" i="7"/>
  <c r="C1377" i="7"/>
  <c r="G1376" i="7"/>
  <c r="D1376" i="7"/>
  <c r="C1376" i="7"/>
  <c r="G1375" i="7"/>
  <c r="D1375" i="7"/>
  <c r="C1375" i="7"/>
  <c r="G1374" i="7"/>
  <c r="D1374" i="7"/>
  <c r="C1374" i="7"/>
  <c r="G1373" i="7"/>
  <c r="D1373" i="7"/>
  <c r="C1373" i="7"/>
  <c r="G1372" i="7"/>
  <c r="D1372" i="7"/>
  <c r="C1372" i="7"/>
  <c r="G1371" i="7"/>
  <c r="D1371" i="7"/>
  <c r="C1371" i="7"/>
  <c r="G1370" i="7"/>
  <c r="D1370" i="7"/>
  <c r="C1370" i="7"/>
  <c r="G1369" i="7"/>
  <c r="D1369" i="7"/>
  <c r="C1369" i="7"/>
  <c r="G1368" i="7"/>
  <c r="D1368" i="7"/>
  <c r="C1368" i="7"/>
  <c r="G1367" i="7"/>
  <c r="D1367" i="7"/>
  <c r="C1367" i="7"/>
  <c r="G1366" i="7"/>
  <c r="D1366" i="7"/>
  <c r="C1366" i="7"/>
  <c r="G1365" i="7"/>
  <c r="D1365" i="7"/>
  <c r="C1365" i="7"/>
  <c r="G1364" i="7"/>
  <c r="D1364" i="7"/>
  <c r="C1364" i="7"/>
  <c r="G1363" i="7"/>
  <c r="D1363" i="7"/>
  <c r="C1363" i="7"/>
  <c r="G1362" i="7"/>
  <c r="D1362" i="7"/>
  <c r="C1362" i="7"/>
  <c r="G1361" i="7"/>
  <c r="D1361" i="7"/>
  <c r="C1361" i="7"/>
  <c r="G1360" i="7"/>
  <c r="D1360" i="7"/>
  <c r="C1360" i="7"/>
  <c r="G1359" i="7"/>
  <c r="D1359" i="7"/>
  <c r="C1359" i="7"/>
  <c r="G1358" i="7"/>
  <c r="D1358" i="7"/>
  <c r="C1358" i="7"/>
  <c r="G1357" i="7"/>
  <c r="D1357" i="7"/>
  <c r="C1357" i="7"/>
  <c r="G1356" i="7"/>
  <c r="D1356" i="7"/>
  <c r="C1356" i="7"/>
  <c r="G1355" i="7"/>
  <c r="D1355" i="7"/>
  <c r="C1355" i="7"/>
  <c r="G1354" i="7"/>
  <c r="D1354" i="7"/>
  <c r="C1354" i="7"/>
  <c r="G1353" i="7"/>
  <c r="D1353" i="7"/>
  <c r="C1353" i="7"/>
  <c r="G1352" i="7"/>
  <c r="D1352" i="7"/>
  <c r="C1352" i="7"/>
  <c r="G1351" i="7"/>
  <c r="D1351" i="7"/>
  <c r="C1351" i="7"/>
  <c r="G1350" i="7"/>
  <c r="D1350" i="7"/>
  <c r="C1350" i="7"/>
  <c r="G1349" i="7"/>
  <c r="D1349" i="7"/>
  <c r="C1349" i="7"/>
  <c r="G1348" i="7"/>
  <c r="D1348" i="7"/>
  <c r="C1348" i="7"/>
  <c r="G1347" i="7"/>
  <c r="D1347" i="7"/>
  <c r="C1347" i="7"/>
  <c r="G1346" i="7"/>
  <c r="D1346" i="7"/>
  <c r="C1346" i="7"/>
  <c r="G1345" i="7"/>
  <c r="D1345" i="7"/>
  <c r="C1345" i="7"/>
  <c r="G1344" i="7"/>
  <c r="D1344" i="7"/>
  <c r="C1344" i="7"/>
  <c r="G1343" i="7"/>
  <c r="D1343" i="7"/>
  <c r="C1343" i="7"/>
  <c r="G1342" i="7"/>
  <c r="D1342" i="7"/>
  <c r="C1342" i="7"/>
  <c r="G1341" i="7"/>
  <c r="D1341" i="7"/>
  <c r="C1341" i="7"/>
  <c r="G1340" i="7"/>
  <c r="D1340" i="7"/>
  <c r="C1340" i="7"/>
  <c r="G1339" i="7"/>
  <c r="D1339" i="7"/>
  <c r="C1339" i="7"/>
  <c r="G1338" i="7"/>
  <c r="D1338" i="7"/>
  <c r="C1338" i="7"/>
  <c r="G1337" i="7"/>
  <c r="D1337" i="7"/>
  <c r="C1337" i="7"/>
  <c r="G1336" i="7"/>
  <c r="D1336" i="7"/>
  <c r="C1336" i="7"/>
  <c r="G1335" i="7"/>
  <c r="D1335" i="7"/>
  <c r="C1335" i="7"/>
  <c r="G1334" i="7"/>
  <c r="D1334" i="7"/>
  <c r="C1334" i="7"/>
  <c r="G1333" i="7"/>
  <c r="D1333" i="7"/>
  <c r="C1333" i="7"/>
  <c r="G1332" i="7"/>
  <c r="D1332" i="7"/>
  <c r="C1332" i="7"/>
  <c r="G1331" i="7"/>
  <c r="D1331" i="7"/>
  <c r="C1331" i="7"/>
  <c r="G1330" i="7"/>
  <c r="D1330" i="7"/>
  <c r="C1330" i="7"/>
  <c r="G1329" i="7"/>
  <c r="D1329" i="7"/>
  <c r="C1329" i="7"/>
  <c r="G1328" i="7"/>
  <c r="D1328" i="7"/>
  <c r="C1328" i="7"/>
  <c r="G1327" i="7"/>
  <c r="D1327" i="7"/>
  <c r="C1327" i="7"/>
  <c r="G1326" i="7"/>
  <c r="D1326" i="7"/>
  <c r="C1326" i="7"/>
  <c r="G1325" i="7"/>
  <c r="D1325" i="7"/>
  <c r="C1325" i="7"/>
  <c r="G1324" i="7"/>
  <c r="D1324" i="7"/>
  <c r="C1324" i="7"/>
  <c r="G1323" i="7"/>
  <c r="D1323" i="7"/>
  <c r="C1323" i="7"/>
  <c r="G1322" i="7"/>
  <c r="D1322" i="7"/>
  <c r="C1322" i="7"/>
  <c r="G1321" i="7"/>
  <c r="D1321" i="7"/>
  <c r="C1321" i="7"/>
  <c r="G1320" i="7"/>
  <c r="D1320" i="7"/>
  <c r="C1320" i="7"/>
  <c r="G1319" i="7"/>
  <c r="D1319" i="7"/>
  <c r="C1319" i="7"/>
  <c r="G1318" i="7"/>
  <c r="D1318" i="7"/>
  <c r="C1318" i="7"/>
  <c r="G1317" i="7"/>
  <c r="D1317" i="7"/>
  <c r="C1317" i="7"/>
  <c r="G1316" i="7"/>
  <c r="D1316" i="7"/>
  <c r="C1316" i="7"/>
  <c r="G1315" i="7"/>
  <c r="D1315" i="7"/>
  <c r="C1315" i="7"/>
  <c r="G1314" i="7"/>
  <c r="D1314" i="7"/>
  <c r="C1314" i="7"/>
  <c r="G1313" i="7"/>
  <c r="D1313" i="7"/>
  <c r="C1313" i="7"/>
  <c r="G1312" i="7"/>
  <c r="D1312" i="7"/>
  <c r="C1312" i="7"/>
  <c r="G1311" i="7"/>
  <c r="D1311" i="7"/>
  <c r="C1311" i="7"/>
  <c r="G1310" i="7"/>
  <c r="D1310" i="7"/>
  <c r="C1310" i="7"/>
  <c r="G1309" i="7"/>
  <c r="D1309" i="7"/>
  <c r="C1309" i="7"/>
  <c r="G1308" i="7"/>
  <c r="D1308" i="7"/>
  <c r="C1308" i="7"/>
  <c r="G1307" i="7"/>
  <c r="D1307" i="7"/>
  <c r="C1307" i="7"/>
  <c r="G1306" i="7"/>
  <c r="D1306" i="7"/>
  <c r="C1306" i="7"/>
  <c r="G1305" i="7"/>
  <c r="D1305" i="7"/>
  <c r="C1305" i="7"/>
  <c r="G1304" i="7"/>
  <c r="D1304" i="7"/>
  <c r="C1304" i="7"/>
  <c r="G1303" i="7"/>
  <c r="D1303" i="7"/>
  <c r="C1303" i="7"/>
  <c r="G1302" i="7"/>
  <c r="D1302" i="7"/>
  <c r="C1302" i="7"/>
  <c r="G1301" i="7"/>
  <c r="D1301" i="7"/>
  <c r="C1301" i="7"/>
  <c r="G1300" i="7"/>
  <c r="D1300" i="7"/>
  <c r="C1300" i="7"/>
  <c r="G1299" i="7"/>
  <c r="D1299" i="7"/>
  <c r="C1299" i="7"/>
  <c r="G1298" i="7"/>
  <c r="D1298" i="7"/>
  <c r="C1298" i="7"/>
  <c r="G1297" i="7"/>
  <c r="D1297" i="7"/>
  <c r="C1297" i="7"/>
  <c r="G1296" i="7"/>
  <c r="D1296" i="7"/>
  <c r="C1296" i="7"/>
  <c r="G1295" i="7"/>
  <c r="D1295" i="7"/>
  <c r="C1295" i="7"/>
  <c r="G1294" i="7"/>
  <c r="D1294" i="7"/>
  <c r="C1294" i="7"/>
  <c r="G1293" i="7"/>
  <c r="D1293" i="7"/>
  <c r="C1293" i="7"/>
  <c r="G1292" i="7"/>
  <c r="D1292" i="7"/>
  <c r="C1292" i="7"/>
  <c r="G1291" i="7"/>
  <c r="D1291" i="7"/>
  <c r="E1291" i="7" s="1"/>
  <c r="E1292" i="7" s="1"/>
  <c r="E1293" i="7" s="1"/>
  <c r="E1294" i="7" s="1"/>
  <c r="E1295" i="7" s="1"/>
  <c r="E1296" i="7" s="1"/>
  <c r="E1297" i="7" s="1"/>
  <c r="E1298" i="7" s="1"/>
  <c r="E1299" i="7" s="1"/>
  <c r="E1300" i="7" s="1"/>
  <c r="E1301" i="7" s="1"/>
  <c r="E1302" i="7" s="1"/>
  <c r="E1303" i="7" s="1"/>
  <c r="E1304" i="7" s="1"/>
  <c r="E1305" i="7" s="1"/>
  <c r="E1306" i="7" s="1"/>
  <c r="E1307" i="7" s="1"/>
  <c r="E1308" i="7" s="1"/>
  <c r="E1309" i="7" s="1"/>
  <c r="E1310" i="7" s="1"/>
  <c r="E1311" i="7" s="1"/>
  <c r="E1312" i="7" s="1"/>
  <c r="E1313" i="7" s="1"/>
  <c r="E1314" i="7" s="1"/>
  <c r="E1315" i="7" s="1"/>
  <c r="E1316" i="7" s="1"/>
  <c r="E1317" i="7" s="1"/>
  <c r="E1318" i="7" s="1"/>
  <c r="E1319" i="7" s="1"/>
  <c r="E1320" i="7" s="1"/>
  <c r="E1321" i="7" s="1"/>
  <c r="E1322" i="7" s="1"/>
  <c r="E1323" i="7" s="1"/>
  <c r="E1324" i="7" s="1"/>
  <c r="E1325" i="7" s="1"/>
  <c r="E1326" i="7" s="1"/>
  <c r="E1327" i="7" s="1"/>
  <c r="E1328" i="7" s="1"/>
  <c r="E1329" i="7" s="1"/>
  <c r="E1330" i="7" s="1"/>
  <c r="E1331" i="7" s="1"/>
  <c r="E1332" i="7" s="1"/>
  <c r="E1333" i="7" s="1"/>
  <c r="E1334" i="7" s="1"/>
  <c r="E1335" i="7" s="1"/>
  <c r="E1336" i="7" s="1"/>
  <c r="E1337" i="7" s="1"/>
  <c r="E1338" i="7" s="1"/>
  <c r="E1339" i="7" s="1"/>
  <c r="E1340" i="7" s="1"/>
  <c r="E1341" i="7" s="1"/>
  <c r="E1342" i="7" s="1"/>
  <c r="E1343" i="7" s="1"/>
  <c r="E1344" i="7" s="1"/>
  <c r="E1345" i="7" s="1"/>
  <c r="E1346" i="7" s="1"/>
  <c r="E1347" i="7" s="1"/>
  <c r="E1348" i="7" s="1"/>
  <c r="E1349" i="7" s="1"/>
  <c r="E1350" i="7" s="1"/>
  <c r="E1351" i="7" s="1"/>
  <c r="E1352" i="7" s="1"/>
  <c r="E1353" i="7" s="1"/>
  <c r="E1354" i="7" s="1"/>
  <c r="E1355" i="7" s="1"/>
  <c r="E1356" i="7" s="1"/>
  <c r="E1357" i="7" s="1"/>
  <c r="E1358" i="7" s="1"/>
  <c r="E1359" i="7" s="1"/>
  <c r="E1360" i="7" s="1"/>
  <c r="E1361" i="7" s="1"/>
  <c r="E1362" i="7" s="1"/>
  <c r="E1363" i="7" s="1"/>
  <c r="E1364" i="7" s="1"/>
  <c r="E1365" i="7" s="1"/>
  <c r="E1366" i="7" s="1"/>
  <c r="E1367" i="7" s="1"/>
  <c r="E1368" i="7" s="1"/>
  <c r="E1369" i="7" s="1"/>
  <c r="E1370" i="7" s="1"/>
  <c r="E1371" i="7" s="1"/>
  <c r="E1372" i="7" s="1"/>
  <c r="E1373" i="7" s="1"/>
  <c r="E1374" i="7" s="1"/>
  <c r="E1375" i="7" s="1"/>
  <c r="E1376" i="7" s="1"/>
  <c r="E1377" i="7" s="1"/>
  <c r="C1291" i="7"/>
  <c r="A1" i="7"/>
  <c r="D1379" i="8"/>
  <c r="C1379" i="8"/>
  <c r="D1378" i="8"/>
  <c r="C1378" i="8"/>
  <c r="D1377" i="8"/>
  <c r="C1377" i="8"/>
  <c r="D1376" i="8"/>
  <c r="C1376" i="8"/>
  <c r="D1375" i="8"/>
  <c r="C1375" i="8"/>
  <c r="D1374" i="8"/>
  <c r="C1374" i="8"/>
  <c r="D1373" i="8"/>
  <c r="C1373" i="8"/>
  <c r="D1372" i="8"/>
  <c r="C1372" i="8"/>
  <c r="D1371" i="8"/>
  <c r="C1371" i="8"/>
  <c r="D1370" i="8"/>
  <c r="C1370" i="8"/>
  <c r="D1369" i="8"/>
  <c r="C1369" i="8"/>
  <c r="D1368" i="8"/>
  <c r="C1368" i="8"/>
  <c r="D1367" i="8"/>
  <c r="C1367" i="8"/>
  <c r="D1366" i="8"/>
  <c r="C1366" i="8"/>
  <c r="D1365" i="8"/>
  <c r="C1365" i="8"/>
  <c r="D1364" i="8"/>
  <c r="C1364" i="8"/>
  <c r="D1363" i="8"/>
  <c r="C1363" i="8"/>
  <c r="D1362" i="8"/>
  <c r="C1362" i="8"/>
  <c r="D1361" i="8"/>
  <c r="C1361" i="8"/>
  <c r="D1360" i="8"/>
  <c r="C1360" i="8"/>
  <c r="D1359" i="8"/>
  <c r="C1359" i="8"/>
  <c r="D1358" i="8"/>
  <c r="C1358" i="8"/>
  <c r="D1357" i="8"/>
  <c r="C1357" i="8"/>
  <c r="D1356" i="8"/>
  <c r="C1356" i="8"/>
  <c r="D1355" i="8"/>
  <c r="C1355" i="8"/>
  <c r="D1354" i="8"/>
  <c r="C1354" i="8"/>
  <c r="D1353" i="8"/>
  <c r="C1353" i="8"/>
  <c r="D1352" i="8"/>
  <c r="C1352" i="8"/>
  <c r="D1351" i="8"/>
  <c r="C1351" i="8"/>
  <c r="D1350" i="8"/>
  <c r="C1350" i="8"/>
  <c r="D1349" i="8"/>
  <c r="C1349" i="8"/>
  <c r="D1348" i="8"/>
  <c r="C1348" i="8"/>
  <c r="D1347" i="8"/>
  <c r="C1347" i="8"/>
  <c r="D1346" i="8"/>
  <c r="C1346" i="8"/>
  <c r="D1345" i="8"/>
  <c r="C1345" i="8"/>
  <c r="D1344" i="8"/>
  <c r="C1344" i="8"/>
  <c r="D1343" i="8"/>
  <c r="C1343" i="8"/>
  <c r="D1342" i="8"/>
  <c r="C1342" i="8"/>
  <c r="D1341" i="8"/>
  <c r="C1341" i="8"/>
  <c r="D1340" i="8"/>
  <c r="C1340" i="8"/>
  <c r="D1339" i="8"/>
  <c r="C1339" i="8"/>
  <c r="D1338" i="8"/>
  <c r="C1338" i="8"/>
  <c r="D1337" i="8"/>
  <c r="C1337" i="8"/>
  <c r="D1336" i="8"/>
  <c r="C1336" i="8"/>
  <c r="D1335" i="8"/>
  <c r="C1335" i="8"/>
  <c r="D1334" i="8"/>
  <c r="C1334" i="8"/>
  <c r="D1333" i="8"/>
  <c r="C1333" i="8"/>
  <c r="D1332" i="8"/>
  <c r="C1332" i="8"/>
  <c r="D1331" i="8"/>
  <c r="C1331" i="8"/>
  <c r="D1330" i="8"/>
  <c r="C1330" i="8"/>
  <c r="D1329" i="8"/>
  <c r="C1329" i="8"/>
  <c r="D1328" i="8"/>
  <c r="C1328" i="8"/>
  <c r="D1327" i="8"/>
  <c r="C1327" i="8"/>
  <c r="D1326" i="8"/>
  <c r="C1326" i="8"/>
  <c r="D1325" i="8"/>
  <c r="C1325" i="8"/>
  <c r="D1324" i="8"/>
  <c r="C1324" i="8"/>
  <c r="D1323" i="8"/>
  <c r="C1323" i="8"/>
  <c r="D1322" i="8"/>
  <c r="C1322" i="8"/>
  <c r="D1321" i="8"/>
  <c r="C1321" i="8"/>
  <c r="D1320" i="8"/>
  <c r="C1320" i="8"/>
  <c r="D1319" i="8"/>
  <c r="C1319" i="8"/>
  <c r="D1318" i="8"/>
  <c r="C1318" i="8"/>
  <c r="D1317" i="8"/>
  <c r="C1317" i="8"/>
  <c r="D1316" i="8"/>
  <c r="C1316" i="8"/>
  <c r="D1315" i="8"/>
  <c r="C1315" i="8"/>
  <c r="D1314" i="8"/>
  <c r="C1314" i="8"/>
  <c r="D1313" i="8"/>
  <c r="C1313" i="8"/>
  <c r="D1312" i="8"/>
  <c r="C1312" i="8"/>
  <c r="D1311" i="8"/>
  <c r="C1311" i="8"/>
  <c r="D1310" i="8"/>
  <c r="C1310" i="8"/>
  <c r="D1309" i="8"/>
  <c r="C1309" i="8"/>
  <c r="D1308" i="8"/>
  <c r="C1308" i="8"/>
  <c r="D1307" i="8"/>
  <c r="C1307" i="8"/>
  <c r="D1306" i="8"/>
  <c r="C1306" i="8"/>
  <c r="D1305" i="8"/>
  <c r="C1305" i="8"/>
  <c r="D1304" i="8"/>
  <c r="C1304" i="8"/>
  <c r="D1303" i="8"/>
  <c r="C1303" i="8"/>
  <c r="D1302" i="8"/>
  <c r="C1302" i="8"/>
  <c r="D1301" i="8"/>
  <c r="C1301" i="8"/>
  <c r="D1300" i="8"/>
  <c r="C1300" i="8"/>
  <c r="D1299" i="8"/>
  <c r="C1299" i="8"/>
  <c r="D1298" i="8"/>
  <c r="C1298" i="8"/>
  <c r="D1297" i="8"/>
  <c r="C1297" i="8"/>
  <c r="D1296" i="8"/>
  <c r="C1296" i="8"/>
  <c r="D1295" i="8"/>
  <c r="C1295" i="8"/>
  <c r="D1294" i="8"/>
  <c r="C1294" i="8"/>
  <c r="D1293" i="8"/>
  <c r="C1293" i="8"/>
  <c r="D1292" i="8"/>
  <c r="C1292" i="8"/>
  <c r="D1291" i="8"/>
  <c r="C1291" i="8"/>
  <c r="D1290" i="8"/>
  <c r="C1290" i="8"/>
  <c r="D1289" i="8"/>
  <c r="C1289" i="8"/>
  <c r="D1288" i="8"/>
  <c r="C1288" i="8"/>
  <c r="D1287" i="8"/>
  <c r="C1287" i="8"/>
  <c r="D1286" i="8"/>
  <c r="C1286" i="8"/>
  <c r="D1285" i="8"/>
  <c r="C1285" i="8"/>
  <c r="D1284" i="8"/>
  <c r="C1284" i="8"/>
  <c r="D1283" i="8"/>
  <c r="C1283" i="8"/>
  <c r="D1282" i="8"/>
  <c r="C1282" i="8"/>
  <c r="D1281" i="8"/>
  <c r="C1281" i="8"/>
  <c r="D1280" i="8"/>
  <c r="C1280" i="8"/>
  <c r="D1279" i="8"/>
  <c r="C1279" i="8"/>
  <c r="D1278" i="8"/>
  <c r="C1278" i="8"/>
  <c r="D1277" i="8"/>
  <c r="C1277" i="8"/>
  <c r="D1276" i="8"/>
  <c r="C1276" i="8"/>
  <c r="D1275" i="8"/>
  <c r="C1275" i="8"/>
  <c r="D1274" i="8"/>
  <c r="C1274" i="8"/>
  <c r="D1273" i="8"/>
  <c r="C1273" i="8"/>
  <c r="D1272" i="8"/>
  <c r="C1272" i="8"/>
  <c r="D1271" i="8"/>
  <c r="C1271" i="8"/>
  <c r="D1270" i="8"/>
  <c r="C1270" i="8"/>
  <c r="D1269" i="8"/>
  <c r="C1269" i="8"/>
  <c r="D1268" i="8"/>
  <c r="C1268" i="8"/>
  <c r="D1267" i="8"/>
  <c r="C1267" i="8"/>
  <c r="D1266" i="8"/>
  <c r="C1266" i="8"/>
  <c r="D1265" i="8"/>
  <c r="C1265" i="8"/>
  <c r="D1264" i="8"/>
  <c r="C1264" i="8"/>
  <c r="D1263" i="8"/>
  <c r="C1263" i="8"/>
  <c r="D1262" i="8"/>
  <c r="C1262" i="8"/>
  <c r="D1261" i="8"/>
  <c r="C1261" i="8"/>
  <c r="D1260" i="8"/>
  <c r="C1260" i="8"/>
  <c r="D1259" i="8"/>
  <c r="C1259" i="8"/>
  <c r="D1258" i="8"/>
  <c r="C1258" i="8"/>
  <c r="D1257" i="8"/>
  <c r="C1257" i="8"/>
  <c r="D1256" i="8"/>
  <c r="C1256" i="8"/>
  <c r="D1255" i="8"/>
  <c r="C1255" i="8"/>
  <c r="D1254" i="8"/>
  <c r="C1254" i="8"/>
  <c r="D1253" i="8"/>
  <c r="C1253" i="8"/>
  <c r="D1252" i="8"/>
  <c r="C1252" i="8"/>
  <c r="D1251" i="8"/>
  <c r="C1251" i="8"/>
  <c r="D1250" i="8"/>
  <c r="C1250" i="8"/>
  <c r="D1249" i="8"/>
  <c r="C1249" i="8"/>
  <c r="D1248" i="8"/>
  <c r="C1248" i="8"/>
  <c r="D1247" i="8"/>
  <c r="C1247" i="8"/>
  <c r="D1246" i="8"/>
  <c r="C1246" i="8"/>
  <c r="D1245" i="8"/>
  <c r="C1245" i="8"/>
  <c r="D1244" i="8"/>
  <c r="C1244" i="8"/>
  <c r="D1243" i="8"/>
  <c r="C1243" i="8"/>
  <c r="D1242" i="8"/>
  <c r="C1242" i="8"/>
  <c r="D1241" i="8"/>
  <c r="C1241" i="8"/>
  <c r="D1240" i="8"/>
  <c r="C1240" i="8"/>
  <c r="D1239" i="8"/>
  <c r="C1239" i="8"/>
  <c r="D1238" i="8"/>
  <c r="C1238" i="8"/>
  <c r="D1237" i="8"/>
  <c r="C1237" i="8"/>
  <c r="D1236" i="8"/>
  <c r="C1236" i="8"/>
  <c r="D1235" i="8"/>
  <c r="C1235" i="8"/>
  <c r="D1234" i="8"/>
  <c r="C1234" i="8"/>
  <c r="D1233" i="8"/>
  <c r="C1233" i="8"/>
  <c r="D1232" i="8"/>
  <c r="C1232" i="8"/>
  <c r="D1231" i="8"/>
  <c r="C1231" i="8"/>
  <c r="D1230" i="8"/>
  <c r="C1230" i="8"/>
  <c r="D1229" i="8"/>
  <c r="C1229" i="8"/>
  <c r="D1228" i="8"/>
  <c r="C1228" i="8"/>
  <c r="D1227" i="8"/>
  <c r="C1227" i="8"/>
  <c r="D1226" i="8"/>
  <c r="C1226" i="8"/>
  <c r="D1225" i="8"/>
  <c r="C1225" i="8"/>
  <c r="D1224" i="8"/>
  <c r="C1224" i="8"/>
  <c r="D1223" i="8"/>
  <c r="C1223" i="8"/>
  <c r="D1222" i="8"/>
  <c r="C1222" i="8"/>
  <c r="D1221" i="8"/>
  <c r="C1221" i="8"/>
  <c r="D1220" i="8"/>
  <c r="C1220" i="8"/>
  <c r="D1219" i="8"/>
  <c r="C1219" i="8"/>
  <c r="D1218" i="8"/>
  <c r="C1218" i="8"/>
  <c r="D1217" i="8"/>
  <c r="C1217" i="8"/>
  <c r="D1216" i="8"/>
  <c r="C1216" i="8"/>
  <c r="D1215" i="8"/>
  <c r="C1215" i="8"/>
  <c r="D1214" i="8"/>
  <c r="C1214" i="8"/>
  <c r="D1213" i="8"/>
  <c r="C1213" i="8"/>
  <c r="D1212" i="8"/>
  <c r="C1212" i="8"/>
  <c r="D1211" i="8"/>
  <c r="C1211" i="8"/>
  <c r="D1210" i="8"/>
  <c r="C1210" i="8"/>
  <c r="D1209" i="8"/>
  <c r="C1209" i="8"/>
  <c r="D1208" i="8"/>
  <c r="C1208" i="8"/>
  <c r="D1207" i="8"/>
  <c r="C1207" i="8"/>
  <c r="D1206" i="8"/>
  <c r="C1206" i="8"/>
  <c r="D1205" i="8"/>
  <c r="C1205" i="8"/>
  <c r="D1204" i="8"/>
  <c r="C1204" i="8"/>
  <c r="D1203" i="8"/>
  <c r="C1203" i="8"/>
  <c r="D1202" i="8"/>
  <c r="C1202" i="8"/>
  <c r="D1201" i="8"/>
  <c r="C1201" i="8"/>
  <c r="D1200" i="8"/>
  <c r="C1200" i="8"/>
  <c r="D1199" i="8"/>
  <c r="C1199" i="8"/>
  <c r="D1198" i="8"/>
  <c r="C1198" i="8"/>
  <c r="D1197" i="8"/>
  <c r="C1197" i="8"/>
  <c r="D1196" i="8"/>
  <c r="C1196" i="8"/>
  <c r="D1195" i="8"/>
  <c r="C1195" i="8"/>
  <c r="D1194" i="8"/>
  <c r="C1194" i="8"/>
  <c r="D1193" i="8"/>
  <c r="C1193" i="8"/>
  <c r="D1192" i="8"/>
  <c r="C1192" i="8"/>
  <c r="D1191" i="8"/>
  <c r="C1191" i="8"/>
  <c r="D1190" i="8"/>
  <c r="C1190" i="8"/>
  <c r="D1189" i="8"/>
  <c r="C1189" i="8"/>
  <c r="D1188" i="8"/>
  <c r="C1188" i="8"/>
  <c r="D1187" i="8"/>
  <c r="C1187" i="8"/>
  <c r="D1186" i="8"/>
  <c r="C1186" i="8"/>
  <c r="D1185" i="8"/>
  <c r="C1185" i="8"/>
  <c r="D1184" i="8"/>
  <c r="C1184" i="8"/>
  <c r="D1183" i="8"/>
  <c r="C1183" i="8"/>
  <c r="D1182" i="8"/>
  <c r="C1182" i="8"/>
  <c r="D1181" i="8"/>
  <c r="C1181" i="8"/>
  <c r="D1180" i="8"/>
  <c r="C1180" i="8"/>
  <c r="D1179" i="8"/>
  <c r="C1179" i="8"/>
  <c r="D1178" i="8"/>
  <c r="C1178" i="8"/>
  <c r="D1177" i="8"/>
  <c r="C1177" i="8"/>
  <c r="D1176" i="8"/>
  <c r="C1176" i="8"/>
  <c r="D1175" i="8"/>
  <c r="C1175" i="8"/>
  <c r="D1174" i="8"/>
  <c r="C1174" i="8"/>
  <c r="D1173" i="8"/>
  <c r="C1173" i="8"/>
  <c r="D1172" i="8"/>
  <c r="C1172" i="8"/>
  <c r="D1171" i="8"/>
  <c r="C1171" i="8"/>
  <c r="D1170" i="8"/>
  <c r="C1170" i="8"/>
  <c r="D1169" i="8"/>
  <c r="C1169" i="8"/>
  <c r="D1168" i="8"/>
  <c r="C1168" i="8"/>
  <c r="D1167" i="8"/>
  <c r="C1167" i="8"/>
  <c r="D1166" i="8"/>
  <c r="C1166" i="8"/>
  <c r="D1165" i="8"/>
  <c r="C1165" i="8"/>
  <c r="D1164" i="8"/>
  <c r="C1164" i="8"/>
  <c r="D1163" i="8"/>
  <c r="C1163" i="8"/>
  <c r="D1162" i="8"/>
  <c r="C1162" i="8"/>
  <c r="D1161" i="8"/>
  <c r="C1161" i="8"/>
  <c r="D1160" i="8"/>
  <c r="C1160" i="8"/>
  <c r="D1159" i="8"/>
  <c r="C1159" i="8"/>
  <c r="D1158" i="8"/>
  <c r="C1158" i="8"/>
  <c r="D1157" i="8"/>
  <c r="C1157" i="8"/>
  <c r="D1156" i="8"/>
  <c r="C1156" i="8"/>
  <c r="D1155" i="8"/>
  <c r="C1155" i="8"/>
  <c r="D1154" i="8"/>
  <c r="C1154" i="8"/>
  <c r="D1153" i="8"/>
  <c r="C1153" i="8"/>
  <c r="D1152" i="8"/>
  <c r="C1152" i="8"/>
  <c r="D1151" i="8"/>
  <c r="C1151" i="8"/>
  <c r="D1150" i="8"/>
  <c r="C1150" i="8"/>
  <c r="D1149" i="8"/>
  <c r="C1149" i="8"/>
  <c r="D1148" i="8"/>
  <c r="C1148" i="8"/>
  <c r="D1147" i="8"/>
  <c r="C1147" i="8"/>
  <c r="D1146" i="8"/>
  <c r="C1146" i="8"/>
  <c r="D1145" i="8"/>
  <c r="C1145" i="8"/>
  <c r="D1144" i="8"/>
  <c r="C1144" i="8"/>
  <c r="D1143" i="8"/>
  <c r="C1143" i="8"/>
  <c r="D1142" i="8"/>
  <c r="C1142" i="8"/>
  <c r="D1141" i="8"/>
  <c r="C1141" i="8"/>
  <c r="D1140" i="8"/>
  <c r="C1140" i="8"/>
  <c r="D1139" i="8"/>
  <c r="C1139" i="8"/>
  <c r="D1138" i="8"/>
  <c r="C1138" i="8"/>
  <c r="D1137" i="8"/>
  <c r="C1137" i="8"/>
  <c r="D1136" i="8"/>
  <c r="C1136" i="8"/>
  <c r="D1135" i="8"/>
  <c r="C1135" i="8"/>
  <c r="D1134" i="8"/>
  <c r="C1134" i="8"/>
  <c r="D1133" i="8"/>
  <c r="C1133" i="8"/>
  <c r="D1132" i="8"/>
  <c r="C1132" i="8"/>
  <c r="D1131" i="8"/>
  <c r="C1131" i="8"/>
  <c r="D1130" i="8"/>
  <c r="C1130" i="8"/>
  <c r="D1129" i="8"/>
  <c r="C1129" i="8"/>
  <c r="D1128" i="8"/>
  <c r="C1128" i="8"/>
  <c r="D1127" i="8"/>
  <c r="C1127" i="8"/>
  <c r="D1126" i="8"/>
  <c r="C1126" i="8"/>
  <c r="D1125" i="8"/>
  <c r="C1125" i="8"/>
  <c r="D1124" i="8"/>
  <c r="C1124" i="8"/>
  <c r="D1123" i="8"/>
  <c r="C1123" i="8"/>
  <c r="D1122" i="8"/>
  <c r="C1122" i="8"/>
  <c r="D1121" i="8"/>
  <c r="C1121" i="8"/>
  <c r="D1120" i="8"/>
  <c r="C1120" i="8"/>
  <c r="D1119" i="8"/>
  <c r="C1119" i="8"/>
  <c r="D1118" i="8"/>
  <c r="C1118" i="8"/>
  <c r="D1117" i="8"/>
  <c r="C1117" i="8"/>
  <c r="D1116" i="8"/>
  <c r="C1116" i="8"/>
  <c r="D1115" i="8"/>
  <c r="C1115" i="8"/>
  <c r="D1114" i="8"/>
  <c r="C1114" i="8"/>
  <c r="D1113" i="8"/>
  <c r="C1113" i="8"/>
  <c r="D1112" i="8"/>
  <c r="C1112" i="8"/>
  <c r="D1111" i="8"/>
  <c r="C1111" i="8"/>
  <c r="D1110" i="8"/>
  <c r="C1110" i="8"/>
  <c r="D1109" i="8"/>
  <c r="C1109" i="8"/>
  <c r="D1108" i="8"/>
  <c r="C1108" i="8"/>
  <c r="D1107" i="8"/>
  <c r="C1107" i="8"/>
  <c r="D1106" i="8"/>
  <c r="C1106" i="8"/>
  <c r="D1105" i="8"/>
  <c r="C1105" i="8"/>
  <c r="D1104" i="8"/>
  <c r="C1104" i="8"/>
  <c r="D1103" i="8"/>
  <c r="C1103" i="8"/>
  <c r="D1102" i="8"/>
  <c r="C1102" i="8"/>
  <c r="D1101" i="8"/>
  <c r="C1101" i="8"/>
  <c r="D1100" i="8"/>
  <c r="C1100" i="8"/>
  <c r="D1099" i="8"/>
  <c r="C1099" i="8"/>
  <c r="D1098" i="8"/>
  <c r="C1098" i="8"/>
  <c r="D1097" i="8"/>
  <c r="C1097" i="8"/>
  <c r="D1096" i="8"/>
  <c r="C1096" i="8"/>
  <c r="D1095" i="8"/>
  <c r="C1095" i="8"/>
  <c r="D1094" i="8"/>
  <c r="C1094" i="8"/>
  <c r="D1093" i="8"/>
  <c r="C1093" i="8"/>
  <c r="D1092" i="8"/>
  <c r="C1092" i="8"/>
  <c r="D1091" i="8"/>
  <c r="C1091" i="8"/>
  <c r="D1090" i="8"/>
  <c r="C1090" i="8"/>
  <c r="D1089" i="8"/>
  <c r="C1089" i="8"/>
  <c r="D1088" i="8"/>
  <c r="C1088" i="8"/>
  <c r="D1087" i="8"/>
  <c r="C1087" i="8"/>
  <c r="D1086" i="8"/>
  <c r="C1086" i="8"/>
  <c r="D1085" i="8"/>
  <c r="C1085" i="8"/>
  <c r="D1084" i="8"/>
  <c r="C1084" i="8"/>
  <c r="D1083" i="8"/>
  <c r="C1083" i="8"/>
  <c r="D1082" i="8"/>
  <c r="C1082" i="8"/>
  <c r="D1081" i="8"/>
  <c r="C1081" i="8"/>
  <c r="D1080" i="8"/>
  <c r="C1080" i="8"/>
  <c r="D1079" i="8"/>
  <c r="C1079" i="8"/>
  <c r="D1078" i="8"/>
  <c r="C1078" i="8"/>
  <c r="D1077" i="8"/>
  <c r="C1077" i="8"/>
  <c r="D1076" i="8"/>
  <c r="C1076" i="8"/>
  <c r="D1075" i="8"/>
  <c r="C1075" i="8"/>
  <c r="D1074" i="8"/>
  <c r="C1074" i="8"/>
  <c r="D1073" i="8"/>
  <c r="C1073" i="8"/>
  <c r="D1072" i="8"/>
  <c r="C1072" i="8"/>
  <c r="D1071" i="8"/>
  <c r="C1071" i="8"/>
  <c r="D1070" i="8"/>
  <c r="C1070" i="8"/>
  <c r="D1069" i="8"/>
  <c r="C1069" i="8"/>
  <c r="D1068" i="8"/>
  <c r="C1068" i="8"/>
  <c r="D1067" i="8"/>
  <c r="C1067" i="8"/>
  <c r="D1066" i="8"/>
  <c r="C1066" i="8"/>
  <c r="D1065" i="8"/>
  <c r="C1065" i="8"/>
  <c r="D1064" i="8"/>
  <c r="C1064" i="8"/>
  <c r="D1063" i="8"/>
  <c r="C1063" i="8"/>
  <c r="D1062" i="8"/>
  <c r="C1062" i="8"/>
  <c r="D1061" i="8"/>
  <c r="C1061" i="8"/>
  <c r="D1060" i="8"/>
  <c r="C1060" i="8"/>
  <c r="D1059" i="8"/>
  <c r="C1059" i="8"/>
  <c r="D1058" i="8"/>
  <c r="C1058" i="8"/>
  <c r="D1057" i="8"/>
  <c r="C1057" i="8"/>
  <c r="D1056" i="8"/>
  <c r="C1056" i="8"/>
  <c r="D1055" i="8"/>
  <c r="C1055" i="8"/>
  <c r="D1054" i="8"/>
  <c r="C1054" i="8"/>
  <c r="D1053" i="8"/>
  <c r="C1053" i="8"/>
  <c r="D1052" i="8"/>
  <c r="C1052" i="8"/>
  <c r="D1051" i="8"/>
  <c r="C1051" i="8"/>
  <c r="D1050" i="8"/>
  <c r="C1050" i="8"/>
  <c r="D1049" i="8"/>
  <c r="C1049" i="8"/>
  <c r="D1048" i="8"/>
  <c r="C1048" i="8"/>
  <c r="D1047" i="8"/>
  <c r="C1047" i="8"/>
  <c r="D1046" i="8"/>
  <c r="C1046" i="8"/>
  <c r="D1045" i="8"/>
  <c r="C1045" i="8"/>
  <c r="D1044" i="8"/>
  <c r="C1044" i="8"/>
  <c r="D1043" i="8"/>
  <c r="C1043" i="8"/>
  <c r="D1042" i="8"/>
  <c r="C1042" i="8"/>
  <c r="D1041" i="8"/>
  <c r="C1041" i="8"/>
  <c r="D1040" i="8"/>
  <c r="C1040" i="8"/>
  <c r="D1039" i="8"/>
  <c r="C1039" i="8"/>
  <c r="D1038" i="8"/>
  <c r="C1038" i="8"/>
  <c r="D1037" i="8"/>
  <c r="C1037" i="8"/>
  <c r="D1036" i="8"/>
  <c r="C1036" i="8"/>
  <c r="D1035" i="8"/>
  <c r="C1035" i="8"/>
  <c r="D1034" i="8"/>
  <c r="C1034" i="8"/>
  <c r="D1033" i="8"/>
  <c r="C1033" i="8"/>
  <c r="D1032" i="8"/>
  <c r="C1032" i="8"/>
  <c r="D1031" i="8"/>
  <c r="C1031" i="8"/>
  <c r="D1030" i="8"/>
  <c r="C1030" i="8"/>
  <c r="D1029" i="8"/>
  <c r="C1029" i="8"/>
  <c r="D1028" i="8"/>
  <c r="C1028" i="8"/>
  <c r="D1027" i="8"/>
  <c r="C1027" i="8"/>
  <c r="D1026" i="8"/>
  <c r="C1026" i="8"/>
  <c r="D1025" i="8"/>
  <c r="C1025" i="8"/>
  <c r="D1024" i="8"/>
  <c r="C1024" i="8"/>
  <c r="D1023" i="8"/>
  <c r="C1023" i="8"/>
  <c r="D1022" i="8"/>
  <c r="C1022" i="8"/>
  <c r="D1021" i="8"/>
  <c r="C1021" i="8"/>
  <c r="D1020" i="8"/>
  <c r="C1020" i="8"/>
  <c r="D1019" i="8"/>
  <c r="C1019" i="8"/>
  <c r="D1018" i="8"/>
  <c r="C1018" i="8"/>
  <c r="D1017" i="8"/>
  <c r="C1017" i="8"/>
  <c r="D1016" i="8"/>
  <c r="C1016" i="8"/>
  <c r="D1015" i="8"/>
  <c r="C1015" i="8"/>
  <c r="D1014" i="8"/>
  <c r="C1014" i="8"/>
  <c r="D1013" i="8"/>
  <c r="C1013" i="8"/>
  <c r="D1012" i="8"/>
  <c r="C1012" i="8"/>
  <c r="D1011" i="8"/>
  <c r="C1011" i="8"/>
  <c r="D1010" i="8"/>
  <c r="C1010" i="8"/>
  <c r="D1009" i="8"/>
  <c r="C1009" i="8"/>
  <c r="D1008" i="8"/>
  <c r="C1008" i="8"/>
  <c r="D1007" i="8"/>
  <c r="C1007" i="8"/>
  <c r="D1006" i="8"/>
  <c r="C1006" i="8"/>
  <c r="D1005" i="8"/>
  <c r="C1005" i="8"/>
  <c r="D1004" i="8"/>
  <c r="C1004" i="8"/>
  <c r="D1003" i="8"/>
  <c r="C1003" i="8"/>
  <c r="D1002" i="8"/>
  <c r="C1002" i="8"/>
  <c r="D1001" i="8"/>
  <c r="C1001" i="8"/>
  <c r="D1000" i="8"/>
  <c r="C1000" i="8"/>
  <c r="D999" i="8"/>
  <c r="C999" i="8"/>
  <c r="D998" i="8"/>
  <c r="C998" i="8"/>
  <c r="D997" i="8"/>
  <c r="C997" i="8"/>
  <c r="D996" i="8"/>
  <c r="C996" i="8"/>
  <c r="D995" i="8"/>
  <c r="C995" i="8"/>
  <c r="D994" i="8"/>
  <c r="C994" i="8"/>
  <c r="D993" i="8"/>
  <c r="C993" i="8"/>
  <c r="D992" i="8"/>
  <c r="C992" i="8"/>
  <c r="D991" i="8"/>
  <c r="C991" i="8"/>
  <c r="D990" i="8"/>
  <c r="C990" i="8"/>
  <c r="D989" i="8"/>
  <c r="C989" i="8"/>
  <c r="D988" i="8"/>
  <c r="C988" i="8"/>
  <c r="D987" i="8"/>
  <c r="C987" i="8"/>
  <c r="D986" i="8"/>
  <c r="C986" i="8"/>
  <c r="D985" i="8"/>
  <c r="C985" i="8"/>
  <c r="D984" i="8"/>
  <c r="C984" i="8"/>
  <c r="D983" i="8"/>
  <c r="C983" i="8"/>
  <c r="D982" i="8"/>
  <c r="C982" i="8"/>
  <c r="D981" i="8"/>
  <c r="C981" i="8"/>
  <c r="D980" i="8"/>
  <c r="C980" i="8"/>
  <c r="D979" i="8"/>
  <c r="C979" i="8"/>
  <c r="D978" i="8"/>
  <c r="C978" i="8"/>
  <c r="D977" i="8"/>
  <c r="C977" i="8"/>
  <c r="D976" i="8"/>
  <c r="C976" i="8"/>
  <c r="D975" i="8"/>
  <c r="C975" i="8"/>
  <c r="D974" i="8"/>
  <c r="C974" i="8"/>
  <c r="D973" i="8"/>
  <c r="C973" i="8"/>
  <c r="D972" i="8"/>
  <c r="C972" i="8"/>
  <c r="D971" i="8"/>
  <c r="C971" i="8"/>
  <c r="D970" i="8"/>
  <c r="C970" i="8"/>
  <c r="D969" i="8"/>
  <c r="C969" i="8"/>
  <c r="D968" i="8"/>
  <c r="C968" i="8"/>
  <c r="D967" i="8"/>
  <c r="C967" i="8"/>
  <c r="D966" i="8"/>
  <c r="C966" i="8"/>
  <c r="D965" i="8"/>
  <c r="C965" i="8"/>
  <c r="D964" i="8"/>
  <c r="C964" i="8"/>
  <c r="D963" i="8"/>
  <c r="C963" i="8"/>
  <c r="D962" i="8"/>
  <c r="C962" i="8"/>
  <c r="D961" i="8"/>
  <c r="C961" i="8"/>
  <c r="D960" i="8"/>
  <c r="C960" i="8"/>
  <c r="D959" i="8"/>
  <c r="C959" i="8"/>
  <c r="D958" i="8"/>
  <c r="C958" i="8"/>
  <c r="D957" i="8"/>
  <c r="C957" i="8"/>
  <c r="D956" i="8"/>
  <c r="C956" i="8"/>
  <c r="D955" i="8"/>
  <c r="C955" i="8"/>
  <c r="D954" i="8"/>
  <c r="C954" i="8"/>
  <c r="D953" i="8"/>
  <c r="C953" i="8"/>
  <c r="D952" i="8"/>
  <c r="C952" i="8"/>
  <c r="D951" i="8"/>
  <c r="C951" i="8"/>
  <c r="D950" i="8"/>
  <c r="C950" i="8"/>
  <c r="D949" i="8"/>
  <c r="C949" i="8"/>
  <c r="D948" i="8"/>
  <c r="C948" i="8"/>
  <c r="D947" i="8"/>
  <c r="C947" i="8"/>
  <c r="D946" i="8"/>
  <c r="C946" i="8"/>
  <c r="D945" i="8"/>
  <c r="C945" i="8"/>
  <c r="D944" i="8"/>
  <c r="C944" i="8"/>
  <c r="D943" i="8"/>
  <c r="C943" i="8"/>
  <c r="D942" i="8"/>
  <c r="C942" i="8"/>
  <c r="D941" i="8"/>
  <c r="C941" i="8"/>
  <c r="D940" i="8"/>
  <c r="C940" i="8"/>
  <c r="D939" i="8"/>
  <c r="C939" i="8"/>
  <c r="D938" i="8"/>
  <c r="C938" i="8"/>
  <c r="D937" i="8"/>
  <c r="C937" i="8"/>
  <c r="D936" i="8"/>
  <c r="C936" i="8"/>
  <c r="D935" i="8"/>
  <c r="C935" i="8"/>
  <c r="D934" i="8"/>
  <c r="C934" i="8"/>
  <c r="D933" i="8"/>
  <c r="C933" i="8"/>
  <c r="D932" i="8"/>
  <c r="C932" i="8"/>
  <c r="D931" i="8"/>
  <c r="C931" i="8"/>
  <c r="D930" i="8"/>
  <c r="C930" i="8"/>
  <c r="D929" i="8"/>
  <c r="C929" i="8"/>
  <c r="D928" i="8"/>
  <c r="C928" i="8"/>
  <c r="D927" i="8"/>
  <c r="C927" i="8"/>
  <c r="D926" i="8"/>
  <c r="C926" i="8"/>
  <c r="D925" i="8"/>
  <c r="C925" i="8"/>
  <c r="D924" i="8"/>
  <c r="C924" i="8"/>
  <c r="D923" i="8"/>
  <c r="C923" i="8"/>
  <c r="D922" i="8"/>
  <c r="C922" i="8"/>
  <c r="D921" i="8"/>
  <c r="C921" i="8"/>
  <c r="D920" i="8"/>
  <c r="C920" i="8"/>
  <c r="D919" i="8"/>
  <c r="C919" i="8"/>
  <c r="D918" i="8"/>
  <c r="C918" i="8"/>
  <c r="D917" i="8"/>
  <c r="C917" i="8"/>
  <c r="D916" i="8"/>
  <c r="C916" i="8"/>
  <c r="D915" i="8"/>
  <c r="C915" i="8"/>
  <c r="D914" i="8"/>
  <c r="C914" i="8"/>
  <c r="D913" i="8"/>
  <c r="C913" i="8"/>
  <c r="D912" i="8"/>
  <c r="C912" i="8"/>
  <c r="D911" i="8"/>
  <c r="C911" i="8"/>
  <c r="D910" i="8"/>
  <c r="C910" i="8"/>
  <c r="D909" i="8"/>
  <c r="C909" i="8"/>
  <c r="D908" i="8"/>
  <c r="C908" i="8"/>
  <c r="D907" i="8"/>
  <c r="C907" i="8"/>
  <c r="D906" i="8"/>
  <c r="C906" i="8"/>
  <c r="D905" i="8"/>
  <c r="C905" i="8"/>
  <c r="D904" i="8"/>
  <c r="C904" i="8"/>
  <c r="D903" i="8"/>
  <c r="C903" i="8"/>
  <c r="D902" i="8"/>
  <c r="C902" i="8"/>
  <c r="D901" i="8"/>
  <c r="C901" i="8"/>
  <c r="D900" i="8"/>
  <c r="C900" i="8"/>
  <c r="D899" i="8"/>
  <c r="C899" i="8"/>
  <c r="D898" i="8"/>
  <c r="C898" i="8"/>
  <c r="D897" i="8"/>
  <c r="C897" i="8"/>
  <c r="D896" i="8"/>
  <c r="C896" i="8"/>
  <c r="D895" i="8"/>
  <c r="C895" i="8"/>
  <c r="D894" i="8"/>
  <c r="C894" i="8"/>
  <c r="D893" i="8"/>
  <c r="C893" i="8"/>
  <c r="D892" i="8"/>
  <c r="C892" i="8"/>
  <c r="D891" i="8"/>
  <c r="C891" i="8"/>
  <c r="D890" i="8"/>
  <c r="C890" i="8"/>
  <c r="D889" i="8"/>
  <c r="C889" i="8"/>
  <c r="D888" i="8"/>
  <c r="C888" i="8"/>
  <c r="D887" i="8"/>
  <c r="C887" i="8"/>
  <c r="D886" i="8"/>
  <c r="C886" i="8"/>
  <c r="D885" i="8"/>
  <c r="C885" i="8"/>
  <c r="D884" i="8"/>
  <c r="C884" i="8"/>
  <c r="D883" i="8"/>
  <c r="C883" i="8"/>
  <c r="D882" i="8"/>
  <c r="C882" i="8"/>
  <c r="D881" i="8"/>
  <c r="C881" i="8"/>
  <c r="D880" i="8"/>
  <c r="C880" i="8"/>
  <c r="D879" i="8"/>
  <c r="C879" i="8"/>
  <c r="D878" i="8"/>
  <c r="C878" i="8"/>
  <c r="D877" i="8"/>
  <c r="C877" i="8"/>
  <c r="D876" i="8"/>
  <c r="C876" i="8"/>
  <c r="D875" i="8"/>
  <c r="C875" i="8"/>
  <c r="D874" i="8"/>
  <c r="C874" i="8"/>
  <c r="D873" i="8"/>
  <c r="C873" i="8"/>
  <c r="D872" i="8"/>
  <c r="C872" i="8"/>
  <c r="D871" i="8"/>
  <c r="C871" i="8"/>
  <c r="D870" i="8"/>
  <c r="C870" i="8"/>
  <c r="D869" i="8"/>
  <c r="C869" i="8"/>
  <c r="D868" i="8"/>
  <c r="C868" i="8"/>
  <c r="D867" i="8"/>
  <c r="C867" i="8"/>
  <c r="D866" i="8"/>
  <c r="C866" i="8"/>
  <c r="D865" i="8"/>
  <c r="C865" i="8"/>
  <c r="D864" i="8"/>
  <c r="C864" i="8"/>
  <c r="D863" i="8"/>
  <c r="C863" i="8"/>
  <c r="D862" i="8"/>
  <c r="C862" i="8"/>
  <c r="D861" i="8"/>
  <c r="C861" i="8"/>
  <c r="D860" i="8"/>
  <c r="C860" i="8"/>
  <c r="D859" i="8"/>
  <c r="C859" i="8"/>
  <c r="D858" i="8"/>
  <c r="C858" i="8"/>
  <c r="D857" i="8"/>
  <c r="C857" i="8"/>
  <c r="D856" i="8"/>
  <c r="C856" i="8"/>
  <c r="D855" i="8"/>
  <c r="C855" i="8"/>
  <c r="D854" i="8"/>
  <c r="C854" i="8"/>
  <c r="D853" i="8"/>
  <c r="C853" i="8"/>
  <c r="D852" i="8"/>
  <c r="C852" i="8"/>
  <c r="D851" i="8"/>
  <c r="C851" i="8"/>
  <c r="D850" i="8"/>
  <c r="C850" i="8"/>
  <c r="D849" i="8"/>
  <c r="C849" i="8"/>
  <c r="D848" i="8"/>
  <c r="C848" i="8"/>
  <c r="D847" i="8"/>
  <c r="C847" i="8"/>
  <c r="D846" i="8"/>
  <c r="C846" i="8"/>
  <c r="D845" i="8"/>
  <c r="C845" i="8"/>
  <c r="D844" i="8"/>
  <c r="C844" i="8"/>
  <c r="D843" i="8"/>
  <c r="C843" i="8"/>
  <c r="D842" i="8"/>
  <c r="C842" i="8"/>
  <c r="D841" i="8"/>
  <c r="C841" i="8"/>
  <c r="D840" i="8"/>
  <c r="C840" i="8"/>
  <c r="D839" i="8"/>
  <c r="C839" i="8"/>
  <c r="D838" i="8"/>
  <c r="C838" i="8"/>
  <c r="D837" i="8"/>
  <c r="C837" i="8"/>
  <c r="D836" i="8"/>
  <c r="C836" i="8"/>
  <c r="D835" i="8"/>
  <c r="C835" i="8"/>
  <c r="D834" i="8"/>
  <c r="C834" i="8"/>
  <c r="D833" i="8"/>
  <c r="C833" i="8"/>
  <c r="D832" i="8"/>
  <c r="C832" i="8"/>
  <c r="D831" i="8"/>
  <c r="C831" i="8"/>
  <c r="D830" i="8"/>
  <c r="C830" i="8"/>
  <c r="D829" i="8"/>
  <c r="C829" i="8"/>
  <c r="D828" i="8"/>
  <c r="C828" i="8"/>
  <c r="D827" i="8"/>
  <c r="C827" i="8"/>
  <c r="D826" i="8"/>
  <c r="C826" i="8"/>
  <c r="D825" i="8"/>
  <c r="C825" i="8"/>
  <c r="D824" i="8"/>
  <c r="C824" i="8"/>
  <c r="D823" i="8"/>
  <c r="C823" i="8"/>
  <c r="D822" i="8"/>
  <c r="C822" i="8"/>
  <c r="D821" i="8"/>
  <c r="C821" i="8"/>
  <c r="D820" i="8"/>
  <c r="C820" i="8"/>
  <c r="D819" i="8"/>
  <c r="C819" i="8"/>
  <c r="D818" i="8"/>
  <c r="C818" i="8"/>
  <c r="D817" i="8"/>
  <c r="C817" i="8"/>
  <c r="D816" i="8"/>
  <c r="C816" i="8"/>
  <c r="D815" i="8"/>
  <c r="C815" i="8"/>
  <c r="D814" i="8"/>
  <c r="C814" i="8"/>
  <c r="D813" i="8"/>
  <c r="C813" i="8"/>
  <c r="D812" i="8"/>
  <c r="C812" i="8"/>
  <c r="D811" i="8"/>
  <c r="C811" i="8"/>
  <c r="D810" i="8"/>
  <c r="C810" i="8"/>
  <c r="D809" i="8"/>
  <c r="C809" i="8"/>
  <c r="D808" i="8"/>
  <c r="C808" i="8"/>
  <c r="D807" i="8"/>
  <c r="C807" i="8"/>
  <c r="D806" i="8"/>
  <c r="C806" i="8"/>
  <c r="D805" i="8"/>
  <c r="C805" i="8"/>
  <c r="D804" i="8"/>
  <c r="C804" i="8"/>
  <c r="D803" i="8"/>
  <c r="C803" i="8"/>
  <c r="D802" i="8"/>
  <c r="C802" i="8"/>
  <c r="D801" i="8"/>
  <c r="C801" i="8"/>
  <c r="D800" i="8"/>
  <c r="C800" i="8"/>
  <c r="D799" i="8"/>
  <c r="C799" i="8"/>
  <c r="D798" i="8"/>
  <c r="C798" i="8"/>
  <c r="D797" i="8"/>
  <c r="C797" i="8"/>
  <c r="D796" i="8"/>
  <c r="C796" i="8"/>
  <c r="D795" i="8"/>
  <c r="C795" i="8"/>
  <c r="D794" i="8"/>
  <c r="C794" i="8"/>
  <c r="D793" i="8"/>
  <c r="C793" i="8"/>
  <c r="D792" i="8"/>
  <c r="C792" i="8"/>
  <c r="D791" i="8"/>
  <c r="C791" i="8"/>
  <c r="D790" i="8"/>
  <c r="C790" i="8"/>
  <c r="D789" i="8"/>
  <c r="C789" i="8"/>
  <c r="D788" i="8"/>
  <c r="C788" i="8"/>
  <c r="D787" i="8"/>
  <c r="C787" i="8"/>
  <c r="D786" i="8"/>
  <c r="C786" i="8"/>
  <c r="D785" i="8"/>
  <c r="C785" i="8"/>
  <c r="D784" i="8"/>
  <c r="C784" i="8"/>
  <c r="D783" i="8"/>
  <c r="C783" i="8"/>
  <c r="D782" i="8"/>
  <c r="C782" i="8"/>
  <c r="D781" i="8"/>
  <c r="C781" i="8"/>
  <c r="D780" i="8"/>
  <c r="C780" i="8"/>
  <c r="D779" i="8"/>
  <c r="C779" i="8"/>
  <c r="D778" i="8"/>
  <c r="C778" i="8"/>
  <c r="D777" i="8"/>
  <c r="C777" i="8"/>
  <c r="D776" i="8"/>
  <c r="C776" i="8"/>
  <c r="D775" i="8"/>
  <c r="C775" i="8"/>
  <c r="D774" i="8"/>
  <c r="C774" i="8"/>
  <c r="D773" i="8"/>
  <c r="C773" i="8"/>
  <c r="D772" i="8"/>
  <c r="C772" i="8"/>
  <c r="D771" i="8"/>
  <c r="C771" i="8"/>
  <c r="D770" i="8"/>
  <c r="C770" i="8"/>
  <c r="D769" i="8"/>
  <c r="C769" i="8"/>
  <c r="D768" i="8"/>
  <c r="C768" i="8"/>
  <c r="D767" i="8"/>
  <c r="C767" i="8"/>
  <c r="D766" i="8"/>
  <c r="C766" i="8"/>
  <c r="D765" i="8"/>
  <c r="C765" i="8"/>
  <c r="D764" i="8"/>
  <c r="C764" i="8"/>
  <c r="D763" i="8"/>
  <c r="C763" i="8"/>
  <c r="D762" i="8"/>
  <c r="C762" i="8"/>
  <c r="D761" i="8"/>
  <c r="C761" i="8"/>
  <c r="D760" i="8"/>
  <c r="C760" i="8"/>
  <c r="D759" i="8"/>
  <c r="C759" i="8"/>
  <c r="D758" i="8"/>
  <c r="C758" i="8"/>
  <c r="D757" i="8"/>
  <c r="C757" i="8"/>
  <c r="D756" i="8"/>
  <c r="C756" i="8"/>
  <c r="D755" i="8"/>
  <c r="C755" i="8"/>
  <c r="D754" i="8"/>
  <c r="C754" i="8"/>
  <c r="D753" i="8"/>
  <c r="C753" i="8"/>
  <c r="D752" i="8"/>
  <c r="C752" i="8"/>
  <c r="D751" i="8"/>
  <c r="C751" i="8"/>
  <c r="D750" i="8"/>
  <c r="C750" i="8"/>
  <c r="D749" i="8"/>
  <c r="C749" i="8"/>
  <c r="D748" i="8"/>
  <c r="C748" i="8"/>
  <c r="D747" i="8"/>
  <c r="C747" i="8"/>
  <c r="D746" i="8"/>
  <c r="C746" i="8"/>
  <c r="D745" i="8"/>
  <c r="C745" i="8"/>
  <c r="D744" i="8"/>
  <c r="C744" i="8"/>
  <c r="D743" i="8"/>
  <c r="C743" i="8"/>
  <c r="D742" i="8"/>
  <c r="C742" i="8"/>
  <c r="D741" i="8"/>
  <c r="C741" i="8"/>
  <c r="D740" i="8"/>
  <c r="C740" i="8"/>
  <c r="D739" i="8"/>
  <c r="C739" i="8"/>
  <c r="D738" i="8"/>
  <c r="C738" i="8"/>
  <c r="D737" i="8"/>
  <c r="C737" i="8"/>
  <c r="D736" i="8"/>
  <c r="C736" i="8"/>
  <c r="D735" i="8"/>
  <c r="C735" i="8"/>
  <c r="D734" i="8"/>
  <c r="C734" i="8"/>
  <c r="D733" i="8"/>
  <c r="C733" i="8"/>
  <c r="D732" i="8"/>
  <c r="C732" i="8"/>
  <c r="D731" i="8"/>
  <c r="C731" i="8"/>
  <c r="D730" i="8"/>
  <c r="C730" i="8"/>
  <c r="D729" i="8"/>
  <c r="C729" i="8"/>
  <c r="D728" i="8"/>
  <c r="C728" i="8"/>
  <c r="D727" i="8"/>
  <c r="C727" i="8"/>
  <c r="D726" i="8"/>
  <c r="C726" i="8"/>
  <c r="D725" i="8"/>
  <c r="C725" i="8"/>
  <c r="D724" i="8"/>
  <c r="C724" i="8"/>
  <c r="D723" i="8"/>
  <c r="C723" i="8"/>
  <c r="D722" i="8"/>
  <c r="C722" i="8"/>
  <c r="D721" i="8"/>
  <c r="C721" i="8"/>
  <c r="D720" i="8"/>
  <c r="C720" i="8"/>
  <c r="D719" i="8"/>
  <c r="C719" i="8"/>
  <c r="D718" i="8"/>
  <c r="C718" i="8"/>
  <c r="D717" i="8"/>
  <c r="C717" i="8"/>
  <c r="D716" i="8"/>
  <c r="C716" i="8"/>
  <c r="D715" i="8"/>
  <c r="C715" i="8"/>
  <c r="D714" i="8"/>
  <c r="C714" i="8"/>
  <c r="D713" i="8"/>
  <c r="C713" i="8"/>
  <c r="D712" i="8"/>
  <c r="C712" i="8"/>
  <c r="D711" i="8"/>
  <c r="C711" i="8"/>
  <c r="D710" i="8"/>
  <c r="C710" i="8"/>
  <c r="D709" i="8"/>
  <c r="C709" i="8"/>
  <c r="D708" i="8"/>
  <c r="C708" i="8"/>
  <c r="D707" i="8"/>
  <c r="C707" i="8"/>
  <c r="D706" i="8"/>
  <c r="C706" i="8"/>
  <c r="D705" i="8"/>
  <c r="C705" i="8"/>
  <c r="D704" i="8"/>
  <c r="C704" i="8"/>
  <c r="D703" i="8"/>
  <c r="C703" i="8"/>
  <c r="D702" i="8"/>
  <c r="C702" i="8"/>
  <c r="D701" i="8"/>
  <c r="C701" i="8"/>
  <c r="D700" i="8"/>
  <c r="C700" i="8"/>
  <c r="D699" i="8"/>
  <c r="C699" i="8"/>
  <c r="D698" i="8"/>
  <c r="C698" i="8"/>
  <c r="D697" i="8"/>
  <c r="C697" i="8"/>
  <c r="D696" i="8"/>
  <c r="C696" i="8"/>
  <c r="D695" i="8"/>
  <c r="C695" i="8"/>
  <c r="D694" i="8"/>
  <c r="C694" i="8"/>
  <c r="D693" i="8"/>
  <c r="C693" i="8"/>
  <c r="D692" i="8"/>
  <c r="C692" i="8"/>
  <c r="D691" i="8"/>
  <c r="C691" i="8"/>
  <c r="D690" i="8"/>
  <c r="C690" i="8"/>
  <c r="D689" i="8"/>
  <c r="C689" i="8"/>
  <c r="D688" i="8"/>
  <c r="C688" i="8"/>
  <c r="D687" i="8"/>
  <c r="C687" i="8"/>
  <c r="D686" i="8"/>
  <c r="C686" i="8"/>
  <c r="D685" i="8"/>
  <c r="C685" i="8"/>
  <c r="D684" i="8"/>
  <c r="C684" i="8"/>
  <c r="D683" i="8"/>
  <c r="C683" i="8"/>
  <c r="D682" i="8"/>
  <c r="C682" i="8"/>
  <c r="D681" i="8"/>
  <c r="C681" i="8"/>
  <c r="D680" i="8"/>
  <c r="C680" i="8"/>
  <c r="D679" i="8"/>
  <c r="C679" i="8"/>
  <c r="D678" i="8"/>
  <c r="C678" i="8"/>
  <c r="D677" i="8"/>
  <c r="C677" i="8"/>
  <c r="D676" i="8"/>
  <c r="C676" i="8"/>
  <c r="D675" i="8"/>
  <c r="C675" i="8"/>
  <c r="D674" i="8"/>
  <c r="C674" i="8"/>
  <c r="D673" i="8"/>
  <c r="C673" i="8"/>
  <c r="D672" i="8"/>
  <c r="C672" i="8"/>
  <c r="D671" i="8"/>
  <c r="C671" i="8"/>
  <c r="D670" i="8"/>
  <c r="C670" i="8"/>
  <c r="D669" i="8"/>
  <c r="C669" i="8"/>
  <c r="D668" i="8"/>
  <c r="C668" i="8"/>
  <c r="D667" i="8"/>
  <c r="C667" i="8"/>
  <c r="D666" i="8"/>
  <c r="C666" i="8"/>
  <c r="D665" i="8"/>
  <c r="C665" i="8"/>
  <c r="D664" i="8"/>
  <c r="C664" i="8"/>
  <c r="D663" i="8"/>
  <c r="C663" i="8"/>
  <c r="D662" i="8"/>
  <c r="C662" i="8"/>
  <c r="D661" i="8"/>
  <c r="C661" i="8"/>
  <c r="D660" i="8"/>
  <c r="C660" i="8"/>
  <c r="D659" i="8"/>
  <c r="C659" i="8"/>
  <c r="D658" i="8"/>
  <c r="C658" i="8"/>
  <c r="D657" i="8"/>
  <c r="C657" i="8"/>
  <c r="D656" i="8"/>
  <c r="C656" i="8"/>
  <c r="D655" i="8"/>
  <c r="C655" i="8"/>
  <c r="D654" i="8"/>
  <c r="C654" i="8"/>
  <c r="D653" i="8"/>
  <c r="C653" i="8"/>
  <c r="D652" i="8"/>
  <c r="C652" i="8"/>
  <c r="D651" i="8"/>
  <c r="C651" i="8"/>
  <c r="D650" i="8"/>
  <c r="C650" i="8"/>
  <c r="D649" i="8"/>
  <c r="C649" i="8"/>
  <c r="D648" i="8"/>
  <c r="C648" i="8"/>
  <c r="D647" i="8"/>
  <c r="C647" i="8"/>
  <c r="D646" i="8"/>
  <c r="C646" i="8"/>
  <c r="D645" i="8"/>
  <c r="C645" i="8"/>
  <c r="D644" i="8"/>
  <c r="C644" i="8"/>
  <c r="D643" i="8"/>
  <c r="C643" i="8"/>
  <c r="D642" i="8"/>
  <c r="C642" i="8"/>
  <c r="D641" i="8"/>
  <c r="C641" i="8"/>
  <c r="D640" i="8"/>
  <c r="C640" i="8"/>
  <c r="D639" i="8"/>
  <c r="C639" i="8"/>
  <c r="D638" i="8"/>
  <c r="C638" i="8"/>
  <c r="D637" i="8"/>
  <c r="C637" i="8"/>
  <c r="D636" i="8"/>
  <c r="C636" i="8"/>
  <c r="D635" i="8"/>
  <c r="C635" i="8"/>
  <c r="D634" i="8"/>
  <c r="C634" i="8"/>
  <c r="D633" i="8"/>
  <c r="C633" i="8"/>
  <c r="D632" i="8"/>
  <c r="C632" i="8"/>
  <c r="D631" i="8"/>
  <c r="C631" i="8"/>
  <c r="D630" i="8"/>
  <c r="C630" i="8"/>
  <c r="D629" i="8"/>
  <c r="C629" i="8"/>
  <c r="D628" i="8"/>
  <c r="C628" i="8"/>
  <c r="D627" i="8"/>
  <c r="C627" i="8"/>
  <c r="D626" i="8"/>
  <c r="C626" i="8"/>
  <c r="D625" i="8"/>
  <c r="C625" i="8"/>
  <c r="D624" i="8"/>
  <c r="C624" i="8"/>
  <c r="D623" i="8"/>
  <c r="C623" i="8"/>
  <c r="D622" i="8"/>
  <c r="C622" i="8"/>
  <c r="D621" i="8"/>
  <c r="C621" i="8"/>
  <c r="D620" i="8"/>
  <c r="C620" i="8"/>
  <c r="D619" i="8"/>
  <c r="C619" i="8"/>
  <c r="D618" i="8"/>
  <c r="C618" i="8"/>
  <c r="D617" i="8"/>
  <c r="C617" i="8"/>
  <c r="D616" i="8"/>
  <c r="C616" i="8"/>
  <c r="D615" i="8"/>
  <c r="C615" i="8"/>
  <c r="D614" i="8"/>
  <c r="C614" i="8"/>
  <c r="D613" i="8"/>
  <c r="C613" i="8"/>
  <c r="D612" i="8"/>
  <c r="C612" i="8"/>
  <c r="D611" i="8"/>
  <c r="C611" i="8"/>
  <c r="D610" i="8"/>
  <c r="C610" i="8"/>
  <c r="D609" i="8"/>
  <c r="C609" i="8"/>
  <c r="D608" i="8"/>
  <c r="C608" i="8"/>
  <c r="D607" i="8"/>
  <c r="C607" i="8"/>
  <c r="D606" i="8"/>
  <c r="C606" i="8"/>
  <c r="D605" i="8"/>
  <c r="C605" i="8"/>
  <c r="D604" i="8"/>
  <c r="C604" i="8"/>
  <c r="D603" i="8"/>
  <c r="C603" i="8"/>
  <c r="D602" i="8"/>
  <c r="C602" i="8"/>
  <c r="D601" i="8"/>
  <c r="C601" i="8"/>
  <c r="D600" i="8"/>
  <c r="C600" i="8"/>
  <c r="D599" i="8"/>
  <c r="C599" i="8"/>
  <c r="D598" i="8"/>
  <c r="C598" i="8"/>
  <c r="D597" i="8"/>
  <c r="C597" i="8"/>
  <c r="D596" i="8"/>
  <c r="C596" i="8"/>
  <c r="D595" i="8"/>
  <c r="C595" i="8"/>
  <c r="D594" i="8"/>
  <c r="C594" i="8"/>
  <c r="D593" i="8"/>
  <c r="C593" i="8"/>
  <c r="D592" i="8"/>
  <c r="C592" i="8"/>
  <c r="D591" i="8"/>
  <c r="C591" i="8"/>
  <c r="D590" i="8"/>
  <c r="C590" i="8"/>
  <c r="D589" i="8"/>
  <c r="C589" i="8"/>
  <c r="D588" i="8"/>
  <c r="C588" i="8"/>
  <c r="D587" i="8"/>
  <c r="C587" i="8"/>
  <c r="D586" i="8"/>
  <c r="C586" i="8"/>
  <c r="D585" i="8"/>
  <c r="C585" i="8"/>
  <c r="D584" i="8"/>
  <c r="C584" i="8"/>
  <c r="D583" i="8"/>
  <c r="C583" i="8"/>
  <c r="D582" i="8"/>
  <c r="C582" i="8"/>
  <c r="D581" i="8"/>
  <c r="C581" i="8"/>
  <c r="D580" i="8"/>
  <c r="C580" i="8"/>
  <c r="D579" i="8"/>
  <c r="C579" i="8"/>
  <c r="D578" i="8"/>
  <c r="C578" i="8"/>
  <c r="D577" i="8"/>
  <c r="C577" i="8"/>
  <c r="D576" i="8"/>
  <c r="C576" i="8"/>
  <c r="D575" i="8"/>
  <c r="C575" i="8"/>
  <c r="D574" i="8"/>
  <c r="C574" i="8"/>
  <c r="D573" i="8"/>
  <c r="C573" i="8"/>
  <c r="D572" i="8"/>
  <c r="C572" i="8"/>
  <c r="D571" i="8"/>
  <c r="C571" i="8"/>
  <c r="D570" i="8"/>
  <c r="C570" i="8"/>
  <c r="D569" i="8"/>
  <c r="C569" i="8"/>
  <c r="D568" i="8"/>
  <c r="C568" i="8"/>
  <c r="D567" i="8"/>
  <c r="C567" i="8"/>
  <c r="D566" i="8"/>
  <c r="C566" i="8"/>
  <c r="D565" i="8"/>
  <c r="C565" i="8"/>
  <c r="D564" i="8"/>
  <c r="C564" i="8"/>
  <c r="D563" i="8"/>
  <c r="C563" i="8"/>
  <c r="D562" i="8"/>
  <c r="C562" i="8"/>
  <c r="D561" i="8"/>
  <c r="C561" i="8"/>
  <c r="D560" i="8"/>
  <c r="C560" i="8"/>
  <c r="D559" i="8"/>
  <c r="C559" i="8"/>
  <c r="D558" i="8"/>
  <c r="C558" i="8"/>
  <c r="D557" i="8"/>
  <c r="C557" i="8"/>
  <c r="D556" i="8"/>
  <c r="C556" i="8"/>
  <c r="D555" i="8"/>
  <c r="C555" i="8"/>
  <c r="D554" i="8"/>
  <c r="C554" i="8"/>
  <c r="D553" i="8"/>
  <c r="C553" i="8"/>
  <c r="D552" i="8"/>
  <c r="C552" i="8"/>
  <c r="D551" i="8"/>
  <c r="C551" i="8"/>
  <c r="D550" i="8"/>
  <c r="C550" i="8"/>
  <c r="D549" i="8"/>
  <c r="C549" i="8"/>
  <c r="D548" i="8"/>
  <c r="C548" i="8"/>
  <c r="D547" i="8"/>
  <c r="C547" i="8"/>
  <c r="D546" i="8"/>
  <c r="C546" i="8"/>
  <c r="D545" i="8"/>
  <c r="C545" i="8"/>
  <c r="D544" i="8"/>
  <c r="C544" i="8"/>
  <c r="D543" i="8"/>
  <c r="C543" i="8"/>
  <c r="D542" i="8"/>
  <c r="C542" i="8"/>
  <c r="D541" i="8"/>
  <c r="C541" i="8"/>
  <c r="D540" i="8"/>
  <c r="C540" i="8"/>
  <c r="D539" i="8"/>
  <c r="C539" i="8"/>
  <c r="D538" i="8"/>
  <c r="C538" i="8"/>
  <c r="D537" i="8"/>
  <c r="C537" i="8"/>
  <c r="D536" i="8"/>
  <c r="C536" i="8"/>
  <c r="D535" i="8"/>
  <c r="C535" i="8"/>
  <c r="D534" i="8"/>
  <c r="C534" i="8"/>
  <c r="D533" i="8"/>
  <c r="C533" i="8"/>
  <c r="D532" i="8"/>
  <c r="C532" i="8"/>
  <c r="D531" i="8"/>
  <c r="C531" i="8"/>
  <c r="D530" i="8"/>
  <c r="C530" i="8"/>
  <c r="D529" i="8"/>
  <c r="C529" i="8"/>
  <c r="D528" i="8"/>
  <c r="C528" i="8"/>
  <c r="D527" i="8"/>
  <c r="C527" i="8"/>
  <c r="D526" i="8"/>
  <c r="C526" i="8"/>
  <c r="D525" i="8"/>
  <c r="C525" i="8"/>
  <c r="D524" i="8"/>
  <c r="C524" i="8"/>
  <c r="D523" i="8"/>
  <c r="C523" i="8"/>
  <c r="D522" i="8"/>
  <c r="C522" i="8"/>
  <c r="D521" i="8"/>
  <c r="C521" i="8"/>
  <c r="D520" i="8"/>
  <c r="C520" i="8"/>
  <c r="D519" i="8"/>
  <c r="C519" i="8"/>
  <c r="D518" i="8"/>
  <c r="C518" i="8"/>
  <c r="D517" i="8"/>
  <c r="C517" i="8"/>
  <c r="D516" i="8"/>
  <c r="C516" i="8"/>
  <c r="D515" i="8"/>
  <c r="C515" i="8"/>
  <c r="D514" i="8"/>
  <c r="C514" i="8"/>
  <c r="D513" i="8"/>
  <c r="C513" i="8"/>
  <c r="D512" i="8"/>
  <c r="C512" i="8"/>
  <c r="D511" i="8"/>
  <c r="C511" i="8"/>
  <c r="D510" i="8"/>
  <c r="C510" i="8"/>
  <c r="D509" i="8"/>
  <c r="C509" i="8"/>
  <c r="D508" i="8"/>
  <c r="C508" i="8"/>
  <c r="D507" i="8"/>
  <c r="C507" i="8"/>
  <c r="D506" i="8"/>
  <c r="C506" i="8"/>
  <c r="D505" i="8"/>
  <c r="C505" i="8"/>
  <c r="D504" i="8"/>
  <c r="C504" i="8"/>
  <c r="D503" i="8"/>
  <c r="C503" i="8"/>
  <c r="D502" i="8"/>
  <c r="C502" i="8"/>
  <c r="D501" i="8"/>
  <c r="C501" i="8"/>
  <c r="D500" i="8"/>
  <c r="C500" i="8"/>
  <c r="D499" i="8"/>
  <c r="C499" i="8"/>
  <c r="D498" i="8"/>
  <c r="C498" i="8"/>
  <c r="D497" i="8"/>
  <c r="C497" i="8"/>
  <c r="D496" i="8"/>
  <c r="C496" i="8"/>
  <c r="D495" i="8"/>
  <c r="C495" i="8"/>
  <c r="D494" i="8"/>
  <c r="C494" i="8"/>
  <c r="D493" i="8"/>
  <c r="C493" i="8"/>
  <c r="D492" i="8"/>
  <c r="C492" i="8"/>
  <c r="D491" i="8"/>
  <c r="C491" i="8"/>
  <c r="D490" i="8"/>
  <c r="C490" i="8"/>
  <c r="D489" i="8"/>
  <c r="C489" i="8"/>
  <c r="D488" i="8"/>
  <c r="C488" i="8"/>
  <c r="D487" i="8"/>
  <c r="C487" i="8"/>
  <c r="D486" i="8"/>
  <c r="C486" i="8"/>
  <c r="D485" i="8"/>
  <c r="C485" i="8"/>
  <c r="D484" i="8"/>
  <c r="C484" i="8"/>
  <c r="D483" i="8"/>
  <c r="C483" i="8"/>
  <c r="D482" i="8"/>
  <c r="C482" i="8"/>
  <c r="D481" i="8"/>
  <c r="C481" i="8"/>
  <c r="D480" i="8"/>
  <c r="C480" i="8"/>
  <c r="D479" i="8"/>
  <c r="C479" i="8"/>
  <c r="D478" i="8"/>
  <c r="C478" i="8"/>
  <c r="D477" i="8"/>
  <c r="C477" i="8"/>
  <c r="D476" i="8"/>
  <c r="C476" i="8"/>
  <c r="D475" i="8"/>
  <c r="C475" i="8"/>
  <c r="D474" i="8"/>
  <c r="C474" i="8"/>
  <c r="D473" i="8"/>
  <c r="C473" i="8"/>
  <c r="D472" i="8"/>
  <c r="C472" i="8"/>
  <c r="D471" i="8"/>
  <c r="C471" i="8"/>
  <c r="D470" i="8"/>
  <c r="C470" i="8"/>
  <c r="D469" i="8"/>
  <c r="C469" i="8"/>
  <c r="D468" i="8"/>
  <c r="C468" i="8"/>
  <c r="D467" i="8"/>
  <c r="C467" i="8"/>
  <c r="D466" i="8"/>
  <c r="C466" i="8"/>
  <c r="D465" i="8"/>
  <c r="C465" i="8"/>
  <c r="D464" i="8"/>
  <c r="C464" i="8"/>
  <c r="D463" i="8"/>
  <c r="C463" i="8"/>
  <c r="D462" i="8"/>
  <c r="C462" i="8"/>
  <c r="D461" i="8"/>
  <c r="C461" i="8"/>
  <c r="D460" i="8"/>
  <c r="C460" i="8"/>
  <c r="D459" i="8"/>
  <c r="C459" i="8"/>
  <c r="D458" i="8"/>
  <c r="C458" i="8"/>
  <c r="D457" i="8"/>
  <c r="C457" i="8"/>
  <c r="D456" i="8"/>
  <c r="C456" i="8"/>
  <c r="D455" i="8"/>
  <c r="C455" i="8"/>
  <c r="D454" i="8"/>
  <c r="C454" i="8"/>
  <c r="D453" i="8"/>
  <c r="C453" i="8"/>
  <c r="D452" i="8"/>
  <c r="C452" i="8"/>
  <c r="D451" i="8"/>
  <c r="C451" i="8"/>
  <c r="D450" i="8"/>
  <c r="C450" i="8"/>
  <c r="D449" i="8"/>
  <c r="C449" i="8"/>
  <c r="D448" i="8"/>
  <c r="C448" i="8"/>
  <c r="D447" i="8"/>
  <c r="C447" i="8"/>
  <c r="D446" i="8"/>
  <c r="C446" i="8"/>
  <c r="D445" i="8"/>
  <c r="C445" i="8"/>
  <c r="D444" i="8"/>
  <c r="C444" i="8"/>
  <c r="D443" i="8"/>
  <c r="C443" i="8"/>
  <c r="D442" i="8"/>
  <c r="C442" i="8"/>
  <c r="D441" i="8"/>
  <c r="C441" i="8"/>
  <c r="D440" i="8"/>
  <c r="C440" i="8"/>
  <c r="D439" i="8"/>
  <c r="C439" i="8"/>
  <c r="D438" i="8"/>
  <c r="C438" i="8"/>
  <c r="D437" i="8"/>
  <c r="C437" i="8"/>
  <c r="D436" i="8"/>
  <c r="C436" i="8"/>
  <c r="D435" i="8"/>
  <c r="C435" i="8"/>
  <c r="D434" i="8"/>
  <c r="C434" i="8"/>
  <c r="D433" i="8"/>
  <c r="C433" i="8"/>
  <c r="D432" i="8"/>
  <c r="C432" i="8"/>
  <c r="D431" i="8"/>
  <c r="C431" i="8"/>
  <c r="D430" i="8"/>
  <c r="C430" i="8"/>
  <c r="D429" i="8"/>
  <c r="C429" i="8"/>
  <c r="D428" i="8"/>
  <c r="C428" i="8"/>
  <c r="D427" i="8"/>
  <c r="C427" i="8"/>
  <c r="D426" i="8"/>
  <c r="C426" i="8"/>
  <c r="D425" i="8"/>
  <c r="C425" i="8"/>
  <c r="D424" i="8"/>
  <c r="C424" i="8"/>
  <c r="D423" i="8"/>
  <c r="C423" i="8"/>
  <c r="D422" i="8"/>
  <c r="C422" i="8"/>
  <c r="D421" i="8"/>
  <c r="C421" i="8"/>
  <c r="D420" i="8"/>
  <c r="C420" i="8"/>
  <c r="D419" i="8"/>
  <c r="C419" i="8"/>
  <c r="D418" i="8"/>
  <c r="C418" i="8"/>
  <c r="D417" i="8"/>
  <c r="C417" i="8"/>
  <c r="D416" i="8"/>
  <c r="C416" i="8"/>
  <c r="D415" i="8"/>
  <c r="C415" i="8"/>
  <c r="D414" i="8"/>
  <c r="C414" i="8"/>
  <c r="D413" i="8"/>
  <c r="C413" i="8"/>
  <c r="D412" i="8"/>
  <c r="C412" i="8"/>
  <c r="D411" i="8"/>
  <c r="C411" i="8"/>
  <c r="D410" i="8"/>
  <c r="C410" i="8"/>
  <c r="D409" i="8"/>
  <c r="C409" i="8"/>
  <c r="D408" i="8"/>
  <c r="C408" i="8"/>
  <c r="D407" i="8"/>
  <c r="C407" i="8"/>
  <c r="D406" i="8"/>
  <c r="C406" i="8"/>
  <c r="D405" i="8"/>
  <c r="C405" i="8"/>
  <c r="D404" i="8"/>
  <c r="C404" i="8"/>
  <c r="D403" i="8"/>
  <c r="C403" i="8"/>
  <c r="D402" i="8"/>
  <c r="C402" i="8"/>
  <c r="D401" i="8"/>
  <c r="C401" i="8"/>
  <c r="D400" i="8"/>
  <c r="C400" i="8"/>
  <c r="D399" i="8"/>
  <c r="C399" i="8"/>
  <c r="D398" i="8"/>
  <c r="C398" i="8"/>
  <c r="D397" i="8"/>
  <c r="C397" i="8"/>
  <c r="D396" i="8"/>
  <c r="C396" i="8"/>
  <c r="D395" i="8"/>
  <c r="C395" i="8"/>
  <c r="D394" i="8"/>
  <c r="C394" i="8"/>
  <c r="D393" i="8"/>
  <c r="C393" i="8"/>
  <c r="D392" i="8"/>
  <c r="C392" i="8"/>
  <c r="D391" i="8"/>
  <c r="C391" i="8"/>
  <c r="D390" i="8"/>
  <c r="C390" i="8"/>
  <c r="D389" i="8"/>
  <c r="C389" i="8"/>
  <c r="D388" i="8"/>
  <c r="C388" i="8"/>
  <c r="D387" i="8"/>
  <c r="C387" i="8"/>
  <c r="D386" i="8"/>
  <c r="C386" i="8"/>
  <c r="D385" i="8"/>
  <c r="C385" i="8"/>
  <c r="D384" i="8"/>
  <c r="C384" i="8"/>
  <c r="D383" i="8"/>
  <c r="C383" i="8"/>
  <c r="D382" i="8"/>
  <c r="C382" i="8"/>
  <c r="D381" i="8"/>
  <c r="C381" i="8"/>
  <c r="D380" i="8"/>
  <c r="C380" i="8"/>
  <c r="D379" i="8"/>
  <c r="C379" i="8"/>
  <c r="D378" i="8"/>
  <c r="C378" i="8"/>
  <c r="D377" i="8"/>
  <c r="C377" i="8"/>
  <c r="D376" i="8"/>
  <c r="C376" i="8"/>
  <c r="D375" i="8"/>
  <c r="C375" i="8"/>
  <c r="D374" i="8"/>
  <c r="C374" i="8"/>
  <c r="D373" i="8"/>
  <c r="C373" i="8"/>
  <c r="D372" i="8"/>
  <c r="C372" i="8"/>
  <c r="D371" i="8"/>
  <c r="C371" i="8"/>
  <c r="D370" i="8"/>
  <c r="C370" i="8"/>
  <c r="D369" i="8"/>
  <c r="C369" i="8"/>
  <c r="D368" i="8"/>
  <c r="C368" i="8"/>
  <c r="D367" i="8"/>
  <c r="C367" i="8"/>
  <c r="D366" i="8"/>
  <c r="C366" i="8"/>
  <c r="D365" i="8"/>
  <c r="C365" i="8"/>
  <c r="D364" i="8"/>
  <c r="C364" i="8"/>
  <c r="D363" i="8"/>
  <c r="C363" i="8"/>
  <c r="D362" i="8"/>
  <c r="C362" i="8"/>
  <c r="D361" i="8"/>
  <c r="C361" i="8"/>
  <c r="D360" i="8"/>
  <c r="C360" i="8"/>
  <c r="D359" i="8"/>
  <c r="C359" i="8"/>
  <c r="D358" i="8"/>
  <c r="C358" i="8"/>
  <c r="D357" i="8"/>
  <c r="C357" i="8"/>
  <c r="D356" i="8"/>
  <c r="C356" i="8"/>
  <c r="D355" i="8"/>
  <c r="C355" i="8"/>
  <c r="D354" i="8"/>
  <c r="C354" i="8"/>
  <c r="D353" i="8"/>
  <c r="C353" i="8"/>
  <c r="D352" i="8"/>
  <c r="C352" i="8"/>
  <c r="D351" i="8"/>
  <c r="C351" i="8"/>
  <c r="D350" i="8"/>
  <c r="C350" i="8"/>
  <c r="D349" i="8"/>
  <c r="C349" i="8"/>
  <c r="D348" i="8"/>
  <c r="C348" i="8"/>
  <c r="D347" i="8"/>
  <c r="C347" i="8"/>
  <c r="D346" i="8"/>
  <c r="C346" i="8"/>
  <c r="D345" i="8"/>
  <c r="C345" i="8"/>
  <c r="D344" i="8"/>
  <c r="C344" i="8"/>
  <c r="D343" i="8"/>
  <c r="C343" i="8"/>
  <c r="D342" i="8"/>
  <c r="C342" i="8"/>
  <c r="D341" i="8"/>
  <c r="C341" i="8"/>
  <c r="D340" i="8"/>
  <c r="C340" i="8"/>
  <c r="D339" i="8"/>
  <c r="C339" i="8"/>
  <c r="D338" i="8"/>
  <c r="C338" i="8"/>
  <c r="D337" i="8"/>
  <c r="C337" i="8"/>
  <c r="D336" i="8"/>
  <c r="C336" i="8"/>
  <c r="D335" i="8"/>
  <c r="C335" i="8"/>
  <c r="D334" i="8"/>
  <c r="C334" i="8"/>
  <c r="D333" i="8"/>
  <c r="C333" i="8"/>
  <c r="D332" i="8"/>
  <c r="C332" i="8"/>
  <c r="D331" i="8"/>
  <c r="C331" i="8"/>
  <c r="D330" i="8"/>
  <c r="C330" i="8"/>
  <c r="D329" i="8"/>
  <c r="C329" i="8"/>
  <c r="D328" i="8"/>
  <c r="C328" i="8"/>
  <c r="D327" i="8"/>
  <c r="C327" i="8"/>
  <c r="D326" i="8"/>
  <c r="C326" i="8"/>
  <c r="D325" i="8"/>
  <c r="C325" i="8"/>
  <c r="D324" i="8"/>
  <c r="C324" i="8"/>
  <c r="D323" i="8"/>
  <c r="C323" i="8"/>
  <c r="D322" i="8"/>
  <c r="C322" i="8"/>
  <c r="D321" i="8"/>
  <c r="C321" i="8"/>
  <c r="D320" i="8"/>
  <c r="C320" i="8"/>
  <c r="D319" i="8"/>
  <c r="C319" i="8"/>
  <c r="D318" i="8"/>
  <c r="C318" i="8"/>
  <c r="D317" i="8"/>
  <c r="C317" i="8"/>
  <c r="D316" i="8"/>
  <c r="C316" i="8"/>
  <c r="D315" i="8"/>
  <c r="C315" i="8"/>
  <c r="D314" i="8"/>
  <c r="C314" i="8"/>
  <c r="D313" i="8"/>
  <c r="C313" i="8"/>
  <c r="D312" i="8"/>
  <c r="C312" i="8"/>
  <c r="D311" i="8"/>
  <c r="C311" i="8"/>
  <c r="D310" i="8"/>
  <c r="C310" i="8"/>
  <c r="D309" i="8"/>
  <c r="C309" i="8"/>
  <c r="D308" i="8"/>
  <c r="C308" i="8"/>
  <c r="D307" i="8"/>
  <c r="C307" i="8"/>
  <c r="D306" i="8"/>
  <c r="C306" i="8"/>
  <c r="D305" i="8"/>
  <c r="C305" i="8"/>
  <c r="D304" i="8"/>
  <c r="C304" i="8"/>
  <c r="D303" i="8"/>
  <c r="C303" i="8"/>
  <c r="D302" i="8"/>
  <c r="C302" i="8"/>
  <c r="D301" i="8"/>
  <c r="C301" i="8"/>
  <c r="D300" i="8"/>
  <c r="C300" i="8"/>
  <c r="D299" i="8"/>
  <c r="C299" i="8"/>
  <c r="D298" i="8"/>
  <c r="C298" i="8"/>
  <c r="D297" i="8"/>
  <c r="C297" i="8"/>
  <c r="D296" i="8"/>
  <c r="C296" i="8"/>
  <c r="D295" i="8"/>
  <c r="C295" i="8"/>
  <c r="D294" i="8"/>
  <c r="C294" i="8"/>
  <c r="D293" i="8"/>
  <c r="C293" i="8"/>
  <c r="D292" i="8"/>
  <c r="C292" i="8"/>
  <c r="D291" i="8"/>
  <c r="C291" i="8"/>
  <c r="D290" i="8"/>
  <c r="C290" i="8"/>
  <c r="D289" i="8"/>
  <c r="C289" i="8"/>
  <c r="D288" i="8"/>
  <c r="C288" i="8"/>
  <c r="D287" i="8"/>
  <c r="C287" i="8"/>
  <c r="D286" i="8"/>
  <c r="C286" i="8"/>
  <c r="D285" i="8"/>
  <c r="C285" i="8"/>
  <c r="D284" i="8"/>
  <c r="C284" i="8"/>
  <c r="D283" i="8"/>
  <c r="C283" i="8"/>
  <c r="D282" i="8"/>
  <c r="C282" i="8"/>
  <c r="D281" i="8"/>
  <c r="C281" i="8"/>
  <c r="D280" i="8"/>
  <c r="C280" i="8"/>
  <c r="D279" i="8"/>
  <c r="C279" i="8"/>
  <c r="D278" i="8"/>
  <c r="C278" i="8"/>
  <c r="D277" i="8"/>
  <c r="C277" i="8"/>
  <c r="D276" i="8"/>
  <c r="C276" i="8"/>
  <c r="D275" i="8"/>
  <c r="C275" i="8"/>
  <c r="D274" i="8"/>
  <c r="C274" i="8"/>
  <c r="D273" i="8"/>
  <c r="C273" i="8"/>
  <c r="D272" i="8"/>
  <c r="C272" i="8"/>
  <c r="D271" i="8"/>
  <c r="C271" i="8"/>
  <c r="D270" i="8"/>
  <c r="C270" i="8"/>
  <c r="D269" i="8"/>
  <c r="C269" i="8"/>
  <c r="D268" i="8"/>
  <c r="C268" i="8"/>
  <c r="D267" i="8"/>
  <c r="C267" i="8"/>
  <c r="D266" i="8"/>
  <c r="C266" i="8"/>
  <c r="D265" i="8"/>
  <c r="C265" i="8"/>
  <c r="D264" i="8"/>
  <c r="C264" i="8"/>
  <c r="D263" i="8"/>
  <c r="C263" i="8"/>
  <c r="D262" i="8"/>
  <c r="C262" i="8"/>
  <c r="D261" i="8"/>
  <c r="C261" i="8"/>
  <c r="D260" i="8"/>
  <c r="C260" i="8"/>
  <c r="D259" i="8"/>
  <c r="C259" i="8"/>
  <c r="D258" i="8"/>
  <c r="C258" i="8"/>
  <c r="D257" i="8"/>
  <c r="C257" i="8"/>
  <c r="D256" i="8"/>
  <c r="C256" i="8"/>
  <c r="D255" i="8"/>
  <c r="C255" i="8"/>
  <c r="D254" i="8"/>
  <c r="C254" i="8"/>
  <c r="D253" i="8"/>
  <c r="C253" i="8"/>
  <c r="D252" i="8"/>
  <c r="C252" i="8"/>
  <c r="D251" i="8"/>
  <c r="C251" i="8"/>
  <c r="D250" i="8"/>
  <c r="C250" i="8"/>
  <c r="D249" i="8"/>
  <c r="C249" i="8"/>
  <c r="D248" i="8"/>
  <c r="C248" i="8"/>
  <c r="D247" i="8"/>
  <c r="C247" i="8"/>
  <c r="D246" i="8"/>
  <c r="C246" i="8"/>
  <c r="D245" i="8"/>
  <c r="C245" i="8"/>
  <c r="D244" i="8"/>
  <c r="C244" i="8"/>
  <c r="D243" i="8"/>
  <c r="C243" i="8"/>
  <c r="D242" i="8"/>
  <c r="C242" i="8"/>
  <c r="D241" i="8"/>
  <c r="C241" i="8"/>
  <c r="D240" i="8"/>
  <c r="C240" i="8"/>
  <c r="D239" i="8"/>
  <c r="C239" i="8"/>
  <c r="D238" i="8"/>
  <c r="C238" i="8"/>
  <c r="D237" i="8"/>
  <c r="C237" i="8"/>
  <c r="D236" i="8"/>
  <c r="C236" i="8"/>
  <c r="D235" i="8"/>
  <c r="C235" i="8"/>
  <c r="D234" i="8"/>
  <c r="C234" i="8"/>
  <c r="D233" i="8"/>
  <c r="C233" i="8"/>
  <c r="D232" i="8"/>
  <c r="C232" i="8"/>
  <c r="D231" i="8"/>
  <c r="C231" i="8"/>
  <c r="D230" i="8"/>
  <c r="C230" i="8"/>
  <c r="D229" i="8"/>
  <c r="C229" i="8"/>
  <c r="D228" i="8"/>
  <c r="C228" i="8"/>
  <c r="D227" i="8"/>
  <c r="C227" i="8"/>
  <c r="D226" i="8"/>
  <c r="C226" i="8"/>
  <c r="D225" i="8"/>
  <c r="C225" i="8"/>
  <c r="D224" i="8"/>
  <c r="C224" i="8"/>
  <c r="D223" i="8"/>
  <c r="C223" i="8"/>
  <c r="D222" i="8"/>
  <c r="C222" i="8"/>
  <c r="D221" i="8"/>
  <c r="C221" i="8"/>
  <c r="D220" i="8"/>
  <c r="C220" i="8"/>
  <c r="D219" i="8"/>
  <c r="C219" i="8"/>
  <c r="D218" i="8"/>
  <c r="C218" i="8"/>
  <c r="D217" i="8"/>
  <c r="C217" i="8"/>
  <c r="D216" i="8"/>
  <c r="C216" i="8"/>
  <c r="D215" i="8"/>
  <c r="C215" i="8"/>
  <c r="D214" i="8"/>
  <c r="C214" i="8"/>
  <c r="D213" i="8"/>
  <c r="C213" i="8"/>
  <c r="D212" i="8"/>
  <c r="C212" i="8"/>
  <c r="D211" i="8"/>
  <c r="C211" i="8"/>
  <c r="D210" i="8"/>
  <c r="C210" i="8"/>
  <c r="D209" i="8"/>
  <c r="C209" i="8"/>
  <c r="D208" i="8"/>
  <c r="C208" i="8"/>
  <c r="D207" i="8"/>
  <c r="C207" i="8"/>
  <c r="D206" i="8"/>
  <c r="C206" i="8"/>
  <c r="D205" i="8"/>
  <c r="C205" i="8"/>
  <c r="D204" i="8"/>
  <c r="C204" i="8"/>
  <c r="D203" i="8"/>
  <c r="C203" i="8"/>
  <c r="D202"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9" i="4"/>
  <c r="D1208"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G1" i="3" a="1"/>
  <c r="G1" i="3" s="1"/>
  <c r="A1383" i="1"/>
  <c r="I1382" i="1"/>
  <c r="I1381" i="1"/>
  <c r="V1379" i="1"/>
  <c r="U1379" i="1"/>
  <c r="T1379" i="1"/>
  <c r="S1379" i="1"/>
  <c r="R1379" i="1"/>
  <c r="O1379" i="1"/>
  <c r="N1379" i="1"/>
  <c r="M1379" i="1"/>
  <c r="L1379" i="1"/>
  <c r="K1379" i="1"/>
  <c r="J1379" i="1"/>
  <c r="I1379" i="1"/>
  <c r="H1379" i="1"/>
  <c r="G1379" i="1"/>
  <c r="V1378" i="1"/>
  <c r="U1378" i="1"/>
  <c r="T1378" i="1"/>
  <c r="S1378" i="1"/>
  <c r="R1378" i="1"/>
  <c r="O1378" i="1"/>
  <c r="N1378" i="1"/>
  <c r="M1378" i="1"/>
  <c r="L1378" i="1"/>
  <c r="K1378" i="1"/>
  <c r="J1378" i="1"/>
  <c r="I1378" i="1"/>
  <c r="H1378" i="1"/>
  <c r="G1378" i="1"/>
  <c r="V1377" i="1"/>
  <c r="U1377" i="1"/>
  <c r="T1377" i="1"/>
  <c r="S1377" i="1"/>
  <c r="R1377" i="1"/>
  <c r="O1377" i="1"/>
  <c r="N1377" i="1"/>
  <c r="M1377" i="1"/>
  <c r="L1377" i="1"/>
  <c r="K1377" i="1"/>
  <c r="J1377" i="1"/>
  <c r="I1377" i="1"/>
  <c r="H1377" i="1"/>
  <c r="G1377" i="1"/>
  <c r="V1376" i="1"/>
  <c r="U1376" i="1"/>
  <c r="T1376" i="1"/>
  <c r="S1376" i="1"/>
  <c r="R1376" i="1"/>
  <c r="O1376" i="1"/>
  <c r="N1376" i="1"/>
  <c r="M1376" i="1"/>
  <c r="L1376" i="1"/>
  <c r="K1376" i="1"/>
  <c r="J1376" i="1"/>
  <c r="I1376" i="1"/>
  <c r="H1376" i="1"/>
  <c r="G1376" i="1"/>
  <c r="V1375" i="1"/>
  <c r="U1375" i="1"/>
  <c r="T1375" i="1"/>
  <c r="S1375" i="1"/>
  <c r="R1375" i="1"/>
  <c r="O1375" i="1"/>
  <c r="N1375" i="1"/>
  <c r="M1375" i="1"/>
  <c r="L1375" i="1"/>
  <c r="K1375" i="1"/>
  <c r="J1375" i="1"/>
  <c r="I1375" i="1"/>
  <c r="H1375" i="1"/>
  <c r="G1375" i="1"/>
  <c r="V1374" i="1"/>
  <c r="U1374" i="1"/>
  <c r="T1374" i="1"/>
  <c r="S1374" i="1"/>
  <c r="R1374" i="1"/>
  <c r="O1374" i="1"/>
  <c r="N1374" i="1"/>
  <c r="M1374" i="1"/>
  <c r="L1374" i="1"/>
  <c r="K1374" i="1"/>
  <c r="J1374" i="1"/>
  <c r="I1374" i="1"/>
  <c r="H1374" i="1"/>
  <c r="G1374" i="1"/>
  <c r="V1373" i="1"/>
  <c r="U1373" i="1"/>
  <c r="T1373" i="1"/>
  <c r="S1373" i="1"/>
  <c r="R1373" i="1"/>
  <c r="O1373" i="1"/>
  <c r="N1373" i="1"/>
  <c r="M1373" i="1"/>
  <c r="L1373" i="1"/>
  <c r="K1373" i="1"/>
  <c r="J1373" i="1"/>
  <c r="I1373" i="1"/>
  <c r="H1373" i="1"/>
  <c r="G1373" i="1"/>
  <c r="V1372" i="1"/>
  <c r="U1372" i="1"/>
  <c r="T1372" i="1"/>
  <c r="S1372" i="1"/>
  <c r="R1372" i="1"/>
  <c r="O1372" i="1"/>
  <c r="N1372" i="1"/>
  <c r="M1372" i="1"/>
  <c r="L1372" i="1"/>
  <c r="K1372" i="1"/>
  <c r="J1372" i="1"/>
  <c r="I1372" i="1"/>
  <c r="H1372" i="1"/>
  <c r="G1372" i="1"/>
  <c r="V1371" i="1"/>
  <c r="U1371" i="1"/>
  <c r="T1371" i="1"/>
  <c r="S1371" i="1"/>
  <c r="R1371" i="1"/>
  <c r="O1371" i="1"/>
  <c r="N1371" i="1"/>
  <c r="M1371" i="1"/>
  <c r="L1371" i="1"/>
  <c r="K1371" i="1"/>
  <c r="J1371" i="1"/>
  <c r="I1371" i="1"/>
  <c r="H1371" i="1"/>
  <c r="G1371" i="1"/>
  <c r="V1370" i="1"/>
  <c r="U1370" i="1"/>
  <c r="T1370" i="1"/>
  <c r="S1370" i="1"/>
  <c r="R1370" i="1"/>
  <c r="O1370" i="1"/>
  <c r="N1370" i="1"/>
  <c r="M1370" i="1"/>
  <c r="L1370" i="1"/>
  <c r="K1370" i="1"/>
  <c r="J1370" i="1"/>
  <c r="I1370" i="1"/>
  <c r="H1370" i="1"/>
  <c r="G1370" i="1"/>
  <c r="V1369" i="1"/>
  <c r="U1369" i="1"/>
  <c r="T1369" i="1"/>
  <c r="S1369" i="1"/>
  <c r="R1369" i="1"/>
  <c r="O1369" i="1"/>
  <c r="N1369" i="1"/>
  <c r="M1369" i="1"/>
  <c r="L1369" i="1"/>
  <c r="K1369" i="1"/>
  <c r="J1369" i="1"/>
  <c r="I1369" i="1"/>
  <c r="H1369" i="1"/>
  <c r="G1369" i="1"/>
  <c r="V1368" i="1"/>
  <c r="U1368" i="1"/>
  <c r="T1368" i="1"/>
  <c r="S1368" i="1"/>
  <c r="R1368" i="1"/>
  <c r="O1368" i="1"/>
  <c r="N1368" i="1"/>
  <c r="M1368" i="1"/>
  <c r="L1368" i="1"/>
  <c r="K1368" i="1"/>
  <c r="J1368" i="1"/>
  <c r="I1368" i="1"/>
  <c r="H1368" i="1"/>
  <c r="G1368" i="1"/>
  <c r="V1367" i="1"/>
  <c r="U1367" i="1"/>
  <c r="T1367" i="1"/>
  <c r="S1367" i="1"/>
  <c r="R1367" i="1"/>
  <c r="O1367" i="1"/>
  <c r="N1367" i="1"/>
  <c r="M1367" i="1"/>
  <c r="L1367" i="1"/>
  <c r="K1367" i="1"/>
  <c r="J1367" i="1"/>
  <c r="I1367" i="1"/>
  <c r="H1367" i="1"/>
  <c r="G1367" i="1"/>
  <c r="V1366" i="1"/>
  <c r="U1366" i="1"/>
  <c r="T1366" i="1"/>
  <c r="S1366" i="1"/>
  <c r="R1366" i="1"/>
  <c r="O1366" i="1"/>
  <c r="N1366" i="1"/>
  <c r="M1366" i="1"/>
  <c r="L1366" i="1"/>
  <c r="K1366" i="1"/>
  <c r="J1366" i="1"/>
  <c r="I1366" i="1"/>
  <c r="H1366" i="1"/>
  <c r="G1366" i="1"/>
  <c r="V1365" i="1"/>
  <c r="U1365" i="1"/>
  <c r="T1365" i="1"/>
  <c r="S1365" i="1"/>
  <c r="R1365" i="1"/>
  <c r="O1365" i="1"/>
  <c r="N1365" i="1"/>
  <c r="M1365" i="1"/>
  <c r="L1365" i="1"/>
  <c r="K1365" i="1"/>
  <c r="J1365" i="1"/>
  <c r="I1365" i="1"/>
  <c r="H1365" i="1"/>
  <c r="G1365" i="1"/>
  <c r="V1364" i="1"/>
  <c r="U1364" i="1"/>
  <c r="T1364" i="1"/>
  <c r="S1364" i="1"/>
  <c r="R1364" i="1"/>
  <c r="O1364" i="1"/>
  <c r="N1364" i="1"/>
  <c r="M1364" i="1"/>
  <c r="L1364" i="1"/>
  <c r="K1364" i="1"/>
  <c r="J1364" i="1"/>
  <c r="I1364" i="1"/>
  <c r="H1364" i="1"/>
  <c r="G1364" i="1"/>
  <c r="V1363" i="1"/>
  <c r="U1363" i="1"/>
  <c r="T1363" i="1"/>
  <c r="S1363" i="1"/>
  <c r="R1363" i="1"/>
  <c r="O1363" i="1"/>
  <c r="N1363" i="1"/>
  <c r="M1363" i="1"/>
  <c r="L1363" i="1"/>
  <c r="K1363" i="1"/>
  <c r="J1363" i="1"/>
  <c r="I1363" i="1"/>
  <c r="H1363" i="1"/>
  <c r="G1363" i="1"/>
  <c r="V1362" i="1"/>
  <c r="U1362" i="1"/>
  <c r="T1362" i="1"/>
  <c r="S1362" i="1"/>
  <c r="R1362" i="1"/>
  <c r="O1362" i="1"/>
  <c r="N1362" i="1"/>
  <c r="M1362" i="1"/>
  <c r="L1362" i="1"/>
  <c r="K1362" i="1"/>
  <c r="J1362" i="1"/>
  <c r="I1362" i="1"/>
  <c r="H1362" i="1"/>
  <c r="G1362" i="1"/>
  <c r="V1361" i="1"/>
  <c r="U1361" i="1"/>
  <c r="T1361" i="1"/>
  <c r="S1361" i="1"/>
  <c r="R1361" i="1"/>
  <c r="O1361" i="1"/>
  <c r="N1361" i="1"/>
  <c r="M1361" i="1"/>
  <c r="L1361" i="1"/>
  <c r="K1361" i="1"/>
  <c r="J1361" i="1"/>
  <c r="I1361" i="1"/>
  <c r="H1361" i="1"/>
  <c r="G1361" i="1"/>
  <c r="V1360" i="1"/>
  <c r="U1360" i="1"/>
  <c r="T1360" i="1"/>
  <c r="S1360" i="1"/>
  <c r="R1360" i="1"/>
  <c r="O1360" i="1"/>
  <c r="N1360" i="1"/>
  <c r="M1360" i="1"/>
  <c r="L1360" i="1"/>
  <c r="K1360" i="1"/>
  <c r="J1360" i="1"/>
  <c r="I1360" i="1"/>
  <c r="H1360" i="1"/>
  <c r="G1360" i="1"/>
  <c r="V1359" i="1"/>
  <c r="U1359" i="1"/>
  <c r="T1359" i="1"/>
  <c r="S1359" i="1"/>
  <c r="R1359" i="1"/>
  <c r="O1359" i="1"/>
  <c r="N1359" i="1"/>
  <c r="M1359" i="1"/>
  <c r="L1359" i="1"/>
  <c r="K1359" i="1"/>
  <c r="J1359" i="1"/>
  <c r="I1359" i="1"/>
  <c r="H1359" i="1"/>
  <c r="G1359" i="1"/>
  <c r="V1358" i="1"/>
  <c r="U1358" i="1"/>
  <c r="T1358" i="1"/>
  <c r="S1358" i="1"/>
  <c r="R1358" i="1"/>
  <c r="O1358" i="1"/>
  <c r="N1358" i="1"/>
  <c r="M1358" i="1"/>
  <c r="L1358" i="1"/>
  <c r="K1358" i="1"/>
  <c r="J1358" i="1"/>
  <c r="I1358" i="1"/>
  <c r="H1358" i="1"/>
  <c r="G1358" i="1"/>
  <c r="V1357" i="1"/>
  <c r="U1357" i="1"/>
  <c r="T1357" i="1"/>
  <c r="S1357" i="1"/>
  <c r="R1357" i="1"/>
  <c r="O1357" i="1"/>
  <c r="N1357" i="1"/>
  <c r="M1357" i="1"/>
  <c r="L1357" i="1"/>
  <c r="K1357" i="1"/>
  <c r="J1357" i="1"/>
  <c r="I1357" i="1"/>
  <c r="H1357" i="1"/>
  <c r="G1357" i="1"/>
  <c r="V1356" i="1"/>
  <c r="U1356" i="1"/>
  <c r="T1356" i="1"/>
  <c r="S1356" i="1"/>
  <c r="R1356" i="1"/>
  <c r="O1356" i="1"/>
  <c r="N1356" i="1"/>
  <c r="M1356" i="1"/>
  <c r="L1356" i="1"/>
  <c r="K1356" i="1"/>
  <c r="J1356" i="1"/>
  <c r="I1356" i="1"/>
  <c r="H1356" i="1"/>
  <c r="G1356" i="1"/>
  <c r="V1355" i="1"/>
  <c r="U1355" i="1"/>
  <c r="T1355" i="1"/>
  <c r="S1355" i="1"/>
  <c r="R1355" i="1"/>
  <c r="O1355" i="1"/>
  <c r="N1355" i="1"/>
  <c r="M1355" i="1"/>
  <c r="L1355" i="1"/>
  <c r="K1355" i="1"/>
  <c r="J1355" i="1"/>
  <c r="I1355" i="1"/>
  <c r="H1355" i="1"/>
  <c r="G1355" i="1"/>
  <c r="V1354" i="1"/>
  <c r="U1354" i="1"/>
  <c r="T1354" i="1"/>
  <c r="S1354" i="1"/>
  <c r="R1354" i="1"/>
  <c r="O1354" i="1"/>
  <c r="N1354" i="1"/>
  <c r="M1354" i="1"/>
  <c r="L1354" i="1"/>
  <c r="K1354" i="1"/>
  <c r="J1354" i="1"/>
  <c r="I1354" i="1"/>
  <c r="H1354" i="1"/>
  <c r="G1354" i="1"/>
  <c r="V1353" i="1"/>
  <c r="U1353" i="1"/>
  <c r="T1353" i="1"/>
  <c r="S1353" i="1"/>
  <c r="R1353" i="1"/>
  <c r="O1353" i="1"/>
  <c r="N1353" i="1"/>
  <c r="M1353" i="1"/>
  <c r="L1353" i="1"/>
  <c r="K1353" i="1"/>
  <c r="J1353" i="1"/>
  <c r="I1353" i="1"/>
  <c r="H1353" i="1"/>
  <c r="G1353" i="1"/>
  <c r="V1352" i="1"/>
  <c r="U1352" i="1"/>
  <c r="T1352" i="1"/>
  <c r="S1352" i="1"/>
  <c r="R1352" i="1"/>
  <c r="O1352" i="1"/>
  <c r="N1352" i="1"/>
  <c r="M1352" i="1"/>
  <c r="L1352" i="1"/>
  <c r="K1352" i="1"/>
  <c r="J1352" i="1"/>
  <c r="I1352" i="1"/>
  <c r="H1352" i="1"/>
  <c r="G1352" i="1"/>
  <c r="V1351" i="1"/>
  <c r="U1351" i="1"/>
  <c r="T1351" i="1"/>
  <c r="S1351" i="1"/>
  <c r="R1351" i="1"/>
  <c r="O1351" i="1"/>
  <c r="N1351" i="1"/>
  <c r="M1351" i="1"/>
  <c r="L1351" i="1"/>
  <c r="K1351" i="1"/>
  <c r="J1351" i="1"/>
  <c r="I1351" i="1"/>
  <c r="H1351" i="1"/>
  <c r="G1351" i="1"/>
  <c r="V1350" i="1"/>
  <c r="U1350" i="1"/>
  <c r="T1350" i="1"/>
  <c r="S1350" i="1"/>
  <c r="R1350" i="1"/>
  <c r="O1350" i="1"/>
  <c r="N1350" i="1"/>
  <c r="M1350" i="1"/>
  <c r="L1350" i="1"/>
  <c r="K1350" i="1"/>
  <c r="J1350" i="1"/>
  <c r="I1350" i="1"/>
  <c r="H1350" i="1"/>
  <c r="G1350" i="1"/>
  <c r="V1349" i="1"/>
  <c r="U1349" i="1"/>
  <c r="T1349" i="1"/>
  <c r="S1349" i="1"/>
  <c r="R1349" i="1"/>
  <c r="O1349" i="1"/>
  <c r="N1349" i="1"/>
  <c r="M1349" i="1"/>
  <c r="L1349" i="1"/>
  <c r="K1349" i="1"/>
  <c r="J1349" i="1"/>
  <c r="I1349" i="1"/>
  <c r="H1349" i="1"/>
  <c r="G1349" i="1"/>
  <c r="V1348" i="1"/>
  <c r="U1348" i="1"/>
  <c r="T1348" i="1"/>
  <c r="S1348" i="1"/>
  <c r="R1348" i="1"/>
  <c r="O1348" i="1"/>
  <c r="N1348" i="1"/>
  <c r="M1348" i="1"/>
  <c r="L1348" i="1"/>
  <c r="K1348" i="1"/>
  <c r="J1348" i="1"/>
  <c r="I1348" i="1"/>
  <c r="H1348" i="1"/>
  <c r="G1348" i="1"/>
  <c r="V1347" i="1"/>
  <c r="U1347" i="1"/>
  <c r="T1347" i="1"/>
  <c r="S1347" i="1"/>
  <c r="R1347" i="1"/>
  <c r="O1347" i="1"/>
  <c r="N1347" i="1"/>
  <c r="M1347" i="1"/>
  <c r="L1347" i="1"/>
  <c r="K1347" i="1"/>
  <c r="J1347" i="1"/>
  <c r="I1347" i="1"/>
  <c r="H1347" i="1"/>
  <c r="G1347" i="1"/>
  <c r="V1346" i="1"/>
  <c r="U1346" i="1"/>
  <c r="T1346" i="1"/>
  <c r="S1346" i="1"/>
  <c r="R1346" i="1"/>
  <c r="O1346" i="1"/>
  <c r="N1346" i="1"/>
  <c r="M1346" i="1"/>
  <c r="L1346" i="1"/>
  <c r="K1346" i="1"/>
  <c r="J1346" i="1"/>
  <c r="I1346" i="1"/>
  <c r="H1346" i="1"/>
  <c r="G1346" i="1"/>
  <c r="V1345" i="1"/>
  <c r="U1345" i="1"/>
  <c r="T1345" i="1"/>
  <c r="S1345" i="1"/>
  <c r="R1345" i="1"/>
  <c r="O1345" i="1"/>
  <c r="N1345" i="1"/>
  <c r="M1345" i="1"/>
  <c r="L1345" i="1"/>
  <c r="K1345" i="1"/>
  <c r="J1345" i="1"/>
  <c r="I1345" i="1"/>
  <c r="H1345" i="1"/>
  <c r="G1345" i="1"/>
  <c r="V1344" i="1"/>
  <c r="U1344" i="1"/>
  <c r="T1344" i="1"/>
  <c r="S1344" i="1"/>
  <c r="R1344" i="1"/>
  <c r="O1344" i="1"/>
  <c r="N1344" i="1"/>
  <c r="M1344" i="1"/>
  <c r="L1344" i="1"/>
  <c r="K1344" i="1"/>
  <c r="J1344" i="1"/>
  <c r="I1344" i="1"/>
  <c r="H1344" i="1"/>
  <c r="G1344" i="1"/>
  <c r="V1343" i="1"/>
  <c r="U1343" i="1"/>
  <c r="T1343" i="1"/>
  <c r="S1343" i="1"/>
  <c r="R1343" i="1"/>
  <c r="O1343" i="1"/>
  <c r="N1343" i="1"/>
  <c r="M1343" i="1"/>
  <c r="L1343" i="1"/>
  <c r="K1343" i="1"/>
  <c r="J1343" i="1"/>
  <c r="I1343" i="1"/>
  <c r="H1343" i="1"/>
  <c r="G1343" i="1"/>
  <c r="V1342" i="1"/>
  <c r="U1342" i="1"/>
  <c r="T1342" i="1"/>
  <c r="S1342" i="1"/>
  <c r="R1342" i="1"/>
  <c r="O1342" i="1"/>
  <c r="N1342" i="1"/>
  <c r="M1342" i="1"/>
  <c r="L1342" i="1"/>
  <c r="K1342" i="1"/>
  <c r="J1342" i="1"/>
  <c r="I1342" i="1"/>
  <c r="H1342" i="1"/>
  <c r="G1342" i="1"/>
  <c r="V1341" i="1"/>
  <c r="U1341" i="1"/>
  <c r="T1341" i="1"/>
  <c r="S1341" i="1"/>
  <c r="R1341" i="1"/>
  <c r="O1341" i="1"/>
  <c r="N1341" i="1"/>
  <c r="M1341" i="1"/>
  <c r="L1341" i="1"/>
  <c r="K1341" i="1"/>
  <c r="J1341" i="1"/>
  <c r="I1341" i="1"/>
  <c r="H1341" i="1"/>
  <c r="G1341" i="1"/>
  <c r="V1340" i="1"/>
  <c r="U1340" i="1"/>
  <c r="T1340" i="1"/>
  <c r="S1340" i="1"/>
  <c r="R1340" i="1"/>
  <c r="O1340" i="1"/>
  <c r="N1340" i="1"/>
  <c r="M1340" i="1"/>
  <c r="L1340" i="1"/>
  <c r="K1340" i="1"/>
  <c r="J1340" i="1"/>
  <c r="I1340" i="1"/>
  <c r="H1340" i="1"/>
  <c r="G1340" i="1"/>
  <c r="V1339" i="1"/>
  <c r="U1339" i="1"/>
  <c r="T1339" i="1"/>
  <c r="S1339" i="1"/>
  <c r="R1339" i="1"/>
  <c r="O1339" i="1"/>
  <c r="N1339" i="1"/>
  <c r="M1339" i="1"/>
  <c r="L1339" i="1"/>
  <c r="K1339" i="1"/>
  <c r="J1339" i="1"/>
  <c r="I1339" i="1"/>
  <c r="H1339" i="1"/>
  <c r="G1339" i="1"/>
  <c r="V1338" i="1"/>
  <c r="U1338" i="1"/>
  <c r="T1338" i="1"/>
  <c r="S1338" i="1"/>
  <c r="R1338" i="1"/>
  <c r="O1338" i="1"/>
  <c r="N1338" i="1"/>
  <c r="M1338" i="1"/>
  <c r="L1338" i="1"/>
  <c r="K1338" i="1"/>
  <c r="J1338" i="1"/>
  <c r="I1338" i="1"/>
  <c r="H1338" i="1"/>
  <c r="G1338" i="1"/>
  <c r="V1337" i="1"/>
  <c r="U1337" i="1"/>
  <c r="T1337" i="1"/>
  <c r="S1337" i="1"/>
  <c r="R1337" i="1"/>
  <c r="O1337" i="1"/>
  <c r="N1337" i="1"/>
  <c r="M1337" i="1"/>
  <c r="L1337" i="1"/>
  <c r="K1337" i="1"/>
  <c r="J1337" i="1"/>
  <c r="I1337" i="1"/>
  <c r="H1337" i="1"/>
  <c r="G1337" i="1"/>
  <c r="V1336" i="1"/>
  <c r="U1336" i="1"/>
  <c r="T1336" i="1"/>
  <c r="S1336" i="1"/>
  <c r="R1336" i="1"/>
  <c r="O1336" i="1"/>
  <c r="N1336" i="1"/>
  <c r="M1336" i="1"/>
  <c r="L1336" i="1"/>
  <c r="K1336" i="1"/>
  <c r="J1336" i="1"/>
  <c r="I1336" i="1"/>
  <c r="H1336" i="1"/>
  <c r="G1336" i="1"/>
  <c r="V1335" i="1"/>
  <c r="U1335" i="1"/>
  <c r="T1335" i="1"/>
  <c r="S1335" i="1"/>
  <c r="R1335" i="1"/>
  <c r="O1335" i="1"/>
  <c r="N1335" i="1"/>
  <c r="M1335" i="1"/>
  <c r="L1335" i="1"/>
  <c r="K1335" i="1"/>
  <c r="J1335" i="1"/>
  <c r="I1335" i="1"/>
  <c r="H1335" i="1"/>
  <c r="G1335" i="1"/>
  <c r="V1334" i="1"/>
  <c r="U1334" i="1"/>
  <c r="T1334" i="1"/>
  <c r="S1334" i="1"/>
  <c r="R1334" i="1"/>
  <c r="O1334" i="1"/>
  <c r="N1334" i="1"/>
  <c r="M1334" i="1"/>
  <c r="L1334" i="1"/>
  <c r="K1334" i="1"/>
  <c r="J1334" i="1"/>
  <c r="I1334" i="1"/>
  <c r="H1334" i="1"/>
  <c r="G1334" i="1"/>
  <c r="V1333" i="1"/>
  <c r="U1333" i="1"/>
  <c r="T1333" i="1"/>
  <c r="S1333" i="1"/>
  <c r="R1333" i="1"/>
  <c r="O1333" i="1"/>
  <c r="N1333" i="1"/>
  <c r="M1333" i="1"/>
  <c r="L1333" i="1"/>
  <c r="K1333" i="1"/>
  <c r="J1333" i="1"/>
  <c r="I1333" i="1"/>
  <c r="H1333" i="1"/>
  <c r="G1333" i="1"/>
  <c r="V1332" i="1"/>
  <c r="U1332" i="1"/>
  <c r="T1332" i="1"/>
  <c r="S1332" i="1"/>
  <c r="R1332" i="1"/>
  <c r="O1332" i="1"/>
  <c r="N1332" i="1"/>
  <c r="M1332" i="1"/>
  <c r="L1332" i="1"/>
  <c r="K1332" i="1"/>
  <c r="J1332" i="1"/>
  <c r="I1332" i="1"/>
  <c r="H1332" i="1"/>
  <c r="G1332" i="1"/>
  <c r="V1331" i="1"/>
  <c r="U1331" i="1"/>
  <c r="T1331" i="1"/>
  <c r="S1331" i="1"/>
  <c r="R1331" i="1"/>
  <c r="O1331" i="1"/>
  <c r="N1331" i="1"/>
  <c r="M1331" i="1"/>
  <c r="L1331" i="1"/>
  <c r="K1331" i="1"/>
  <c r="J1331" i="1"/>
  <c r="I1331" i="1"/>
  <c r="H1331" i="1"/>
  <c r="G1331" i="1"/>
  <c r="V1330" i="1"/>
  <c r="U1330" i="1"/>
  <c r="T1330" i="1"/>
  <c r="S1330" i="1"/>
  <c r="R1330" i="1"/>
  <c r="O1330" i="1"/>
  <c r="N1330" i="1"/>
  <c r="M1330" i="1"/>
  <c r="L1330" i="1"/>
  <c r="K1330" i="1"/>
  <c r="J1330" i="1"/>
  <c r="I1330" i="1"/>
  <c r="H1330" i="1"/>
  <c r="G1330" i="1"/>
  <c r="V1329" i="1"/>
  <c r="U1329" i="1"/>
  <c r="T1329" i="1"/>
  <c r="S1329" i="1"/>
  <c r="R1329" i="1"/>
  <c r="O1329" i="1"/>
  <c r="N1329" i="1"/>
  <c r="M1329" i="1"/>
  <c r="L1329" i="1"/>
  <c r="K1329" i="1"/>
  <c r="J1329" i="1"/>
  <c r="I1329" i="1"/>
  <c r="H1329" i="1"/>
  <c r="G1329" i="1"/>
  <c r="V1328" i="1"/>
  <c r="U1328" i="1"/>
  <c r="T1328" i="1"/>
  <c r="S1328" i="1"/>
  <c r="R1328" i="1"/>
  <c r="O1328" i="1"/>
  <c r="N1328" i="1"/>
  <c r="M1328" i="1"/>
  <c r="L1328" i="1"/>
  <c r="K1328" i="1"/>
  <c r="J1328" i="1"/>
  <c r="I1328" i="1"/>
  <c r="H1328" i="1"/>
  <c r="G1328" i="1"/>
  <c r="V1327" i="1"/>
  <c r="U1327" i="1"/>
  <c r="T1327" i="1"/>
  <c r="S1327" i="1"/>
  <c r="R1327" i="1"/>
  <c r="O1327" i="1"/>
  <c r="N1327" i="1"/>
  <c r="M1327" i="1"/>
  <c r="L1327" i="1"/>
  <c r="K1327" i="1"/>
  <c r="J1327" i="1"/>
  <c r="I1327" i="1"/>
  <c r="H1327" i="1"/>
  <c r="G1327" i="1"/>
  <c r="V1326" i="1"/>
  <c r="U1326" i="1"/>
  <c r="T1326" i="1"/>
  <c r="S1326" i="1"/>
  <c r="R1326" i="1"/>
  <c r="O1326" i="1"/>
  <c r="N1326" i="1"/>
  <c r="M1326" i="1"/>
  <c r="L1326" i="1"/>
  <c r="K1326" i="1"/>
  <c r="J1326" i="1"/>
  <c r="I1326" i="1"/>
  <c r="H1326" i="1"/>
  <c r="G1326" i="1"/>
  <c r="V1325" i="1"/>
  <c r="U1325" i="1"/>
  <c r="T1325" i="1"/>
  <c r="S1325" i="1"/>
  <c r="R1325" i="1"/>
  <c r="O1325" i="1"/>
  <c r="N1325" i="1"/>
  <c r="M1325" i="1"/>
  <c r="L1325" i="1"/>
  <c r="K1325" i="1"/>
  <c r="J1325" i="1"/>
  <c r="I1325" i="1"/>
  <c r="H1325" i="1"/>
  <c r="G1325" i="1"/>
  <c r="V1324" i="1"/>
  <c r="U1324" i="1"/>
  <c r="T1324" i="1"/>
  <c r="S1324" i="1"/>
  <c r="R1324" i="1"/>
  <c r="O1324" i="1"/>
  <c r="N1324" i="1"/>
  <c r="M1324" i="1"/>
  <c r="L1324" i="1"/>
  <c r="K1324" i="1"/>
  <c r="J1324" i="1"/>
  <c r="I1324" i="1"/>
  <c r="H1324" i="1"/>
  <c r="G1324" i="1"/>
  <c r="V1323" i="1"/>
  <c r="U1323" i="1"/>
  <c r="T1323" i="1"/>
  <c r="S1323" i="1"/>
  <c r="R1323" i="1"/>
  <c r="O1323" i="1"/>
  <c r="N1323" i="1"/>
  <c r="M1323" i="1"/>
  <c r="L1323" i="1"/>
  <c r="K1323" i="1"/>
  <c r="J1323" i="1"/>
  <c r="I1323" i="1"/>
  <c r="H1323" i="1"/>
  <c r="G1323" i="1"/>
  <c r="V1322" i="1"/>
  <c r="U1322" i="1"/>
  <c r="T1322" i="1"/>
  <c r="S1322" i="1"/>
  <c r="R1322" i="1"/>
  <c r="O1322" i="1"/>
  <c r="N1322" i="1"/>
  <c r="M1322" i="1"/>
  <c r="L1322" i="1"/>
  <c r="K1322" i="1"/>
  <c r="J1322" i="1"/>
  <c r="I1322" i="1"/>
  <c r="H1322" i="1"/>
  <c r="G1322" i="1"/>
  <c r="V1321" i="1"/>
  <c r="U1321" i="1"/>
  <c r="T1321" i="1"/>
  <c r="S1321" i="1"/>
  <c r="R1321" i="1"/>
  <c r="O1321" i="1"/>
  <c r="N1321" i="1"/>
  <c r="M1321" i="1"/>
  <c r="L1321" i="1"/>
  <c r="K1321" i="1"/>
  <c r="J1321" i="1"/>
  <c r="I1321" i="1"/>
  <c r="H1321" i="1"/>
  <c r="G1321" i="1"/>
  <c r="V1320" i="1"/>
  <c r="U1320" i="1"/>
  <c r="T1320" i="1"/>
  <c r="S1320" i="1"/>
  <c r="R1320" i="1"/>
  <c r="O1320" i="1"/>
  <c r="N1320" i="1"/>
  <c r="M1320" i="1"/>
  <c r="L1320" i="1"/>
  <c r="K1320" i="1"/>
  <c r="J1320" i="1"/>
  <c r="I1320" i="1"/>
  <c r="H1320" i="1"/>
  <c r="G1320" i="1"/>
  <c r="V1319" i="1"/>
  <c r="U1319" i="1"/>
  <c r="T1319" i="1"/>
  <c r="S1319" i="1"/>
  <c r="R1319" i="1"/>
  <c r="O1319" i="1"/>
  <c r="N1319" i="1"/>
  <c r="M1319" i="1"/>
  <c r="L1319" i="1"/>
  <c r="K1319" i="1"/>
  <c r="J1319" i="1"/>
  <c r="I1319" i="1"/>
  <c r="H1319" i="1"/>
  <c r="G1319" i="1"/>
  <c r="V1318" i="1"/>
  <c r="U1318" i="1"/>
  <c r="T1318" i="1"/>
  <c r="S1318" i="1"/>
  <c r="R1318" i="1"/>
  <c r="O1318" i="1"/>
  <c r="N1318" i="1"/>
  <c r="M1318" i="1"/>
  <c r="L1318" i="1"/>
  <c r="K1318" i="1"/>
  <c r="J1318" i="1"/>
  <c r="I1318" i="1"/>
  <c r="H1318" i="1"/>
  <c r="G1318" i="1"/>
  <c r="V1317" i="1"/>
  <c r="U1317" i="1"/>
  <c r="T1317" i="1"/>
  <c r="S1317" i="1"/>
  <c r="R1317" i="1"/>
  <c r="O1317" i="1"/>
  <c r="N1317" i="1"/>
  <c r="M1317" i="1"/>
  <c r="L1317" i="1"/>
  <c r="K1317" i="1"/>
  <c r="J1317" i="1"/>
  <c r="I1317" i="1"/>
  <c r="H1317" i="1"/>
  <c r="G1317" i="1"/>
  <c r="V1316" i="1"/>
  <c r="U1316" i="1"/>
  <c r="T1316" i="1"/>
  <c r="S1316" i="1"/>
  <c r="R1316" i="1"/>
  <c r="O1316" i="1"/>
  <c r="N1316" i="1"/>
  <c r="M1316" i="1"/>
  <c r="L1316" i="1"/>
  <c r="K1316" i="1"/>
  <c r="J1316" i="1"/>
  <c r="I1316" i="1"/>
  <c r="H1316" i="1"/>
  <c r="G1316" i="1"/>
  <c r="V1315" i="1"/>
  <c r="U1315" i="1"/>
  <c r="T1315" i="1"/>
  <c r="S1315" i="1"/>
  <c r="R1315" i="1"/>
  <c r="O1315" i="1"/>
  <c r="N1315" i="1"/>
  <c r="M1315" i="1"/>
  <c r="L1315" i="1"/>
  <c r="K1315" i="1"/>
  <c r="J1315" i="1"/>
  <c r="I1315" i="1"/>
  <c r="H1315" i="1"/>
  <c r="G1315" i="1"/>
  <c r="V1314" i="1"/>
  <c r="U1314" i="1"/>
  <c r="T1314" i="1"/>
  <c r="S1314" i="1"/>
  <c r="R1314" i="1"/>
  <c r="O1314" i="1"/>
  <c r="N1314" i="1"/>
  <c r="M1314" i="1"/>
  <c r="L1314" i="1"/>
  <c r="K1314" i="1"/>
  <c r="J1314" i="1"/>
  <c r="I1314" i="1"/>
  <c r="H1314" i="1"/>
  <c r="G1314" i="1"/>
  <c r="V1313" i="1"/>
  <c r="U1313" i="1"/>
  <c r="T1313" i="1"/>
  <c r="S1313" i="1"/>
  <c r="R1313" i="1"/>
  <c r="O1313" i="1"/>
  <c r="N1313" i="1"/>
  <c r="M1313" i="1"/>
  <c r="L1313" i="1"/>
  <c r="K1313" i="1"/>
  <c r="J1313" i="1"/>
  <c r="I1313" i="1"/>
  <c r="H1313" i="1"/>
  <c r="G1313" i="1"/>
  <c r="V1312" i="1"/>
  <c r="U1312" i="1"/>
  <c r="T1312" i="1"/>
  <c r="S1312" i="1"/>
  <c r="R1312" i="1"/>
  <c r="O1312" i="1"/>
  <c r="N1312" i="1"/>
  <c r="M1312" i="1"/>
  <c r="L1312" i="1"/>
  <c r="K1312" i="1"/>
  <c r="J1312" i="1"/>
  <c r="I1312" i="1"/>
  <c r="H1312" i="1"/>
  <c r="G1312" i="1"/>
  <c r="V1311" i="1"/>
  <c r="U1311" i="1"/>
  <c r="T1311" i="1"/>
  <c r="S1311" i="1"/>
  <c r="R1311" i="1"/>
  <c r="O1311" i="1"/>
  <c r="N1311" i="1"/>
  <c r="M1311" i="1"/>
  <c r="L1311" i="1"/>
  <c r="K1311" i="1"/>
  <c r="J1311" i="1"/>
  <c r="I1311" i="1"/>
  <c r="H1311" i="1"/>
  <c r="G1311" i="1"/>
  <c r="V1310" i="1"/>
  <c r="U1310" i="1"/>
  <c r="T1310" i="1"/>
  <c r="S1310" i="1"/>
  <c r="R1310" i="1"/>
  <c r="O1310" i="1"/>
  <c r="N1310" i="1"/>
  <c r="M1310" i="1"/>
  <c r="L1310" i="1"/>
  <c r="K1310" i="1"/>
  <c r="J1310" i="1"/>
  <c r="I1310" i="1"/>
  <c r="H1310" i="1"/>
  <c r="G1310" i="1"/>
  <c r="V1309" i="1"/>
  <c r="U1309" i="1"/>
  <c r="T1309" i="1"/>
  <c r="S1309" i="1"/>
  <c r="R1309" i="1"/>
  <c r="O1309" i="1"/>
  <c r="N1309" i="1"/>
  <c r="M1309" i="1"/>
  <c r="L1309" i="1"/>
  <c r="K1309" i="1"/>
  <c r="J1309" i="1"/>
  <c r="I1309" i="1"/>
  <c r="H1309" i="1"/>
  <c r="G1309" i="1"/>
  <c r="V1308" i="1"/>
  <c r="U1308" i="1"/>
  <c r="T1308" i="1"/>
  <c r="S1308" i="1"/>
  <c r="R1308" i="1"/>
  <c r="O1308" i="1"/>
  <c r="N1308" i="1"/>
  <c r="M1308" i="1"/>
  <c r="L1308" i="1"/>
  <c r="K1308" i="1"/>
  <c r="J1308" i="1"/>
  <c r="I1308" i="1"/>
  <c r="H1308" i="1"/>
  <c r="G1308" i="1"/>
  <c r="V1307" i="1"/>
  <c r="U1307" i="1"/>
  <c r="T1307" i="1"/>
  <c r="S1307" i="1"/>
  <c r="R1307" i="1"/>
  <c r="O1307" i="1"/>
  <c r="N1307" i="1"/>
  <c r="M1307" i="1"/>
  <c r="L1307" i="1"/>
  <c r="K1307" i="1"/>
  <c r="J1307" i="1"/>
  <c r="I1307" i="1"/>
  <c r="H1307" i="1"/>
  <c r="G1307" i="1"/>
  <c r="V1306" i="1"/>
  <c r="U1306" i="1"/>
  <c r="T1306" i="1"/>
  <c r="S1306" i="1"/>
  <c r="R1306" i="1"/>
  <c r="O1306" i="1"/>
  <c r="N1306" i="1"/>
  <c r="M1306" i="1"/>
  <c r="L1306" i="1"/>
  <c r="K1306" i="1"/>
  <c r="J1306" i="1"/>
  <c r="I1306" i="1"/>
  <c r="H1306" i="1"/>
  <c r="G1306" i="1"/>
  <c r="V1305" i="1"/>
  <c r="U1305" i="1"/>
  <c r="T1305" i="1"/>
  <c r="S1305" i="1"/>
  <c r="R1305" i="1"/>
  <c r="O1305" i="1"/>
  <c r="N1305" i="1"/>
  <c r="M1305" i="1"/>
  <c r="L1305" i="1"/>
  <c r="K1305" i="1"/>
  <c r="J1305" i="1"/>
  <c r="I1305" i="1"/>
  <c r="H1305" i="1"/>
  <c r="G1305" i="1"/>
  <c r="V1304" i="1"/>
  <c r="U1304" i="1"/>
  <c r="T1304" i="1"/>
  <c r="S1304" i="1"/>
  <c r="R1304" i="1"/>
  <c r="O1304" i="1"/>
  <c r="N1304" i="1"/>
  <c r="M1304" i="1"/>
  <c r="L1304" i="1"/>
  <c r="K1304" i="1"/>
  <c r="J1304" i="1"/>
  <c r="I1304" i="1"/>
  <c r="H1304" i="1"/>
  <c r="G1304" i="1"/>
  <c r="V1303" i="1"/>
  <c r="U1303" i="1"/>
  <c r="T1303" i="1"/>
  <c r="S1303" i="1"/>
  <c r="R1303" i="1"/>
  <c r="O1303" i="1"/>
  <c r="N1303" i="1"/>
  <c r="M1303" i="1"/>
  <c r="L1303" i="1"/>
  <c r="K1303" i="1"/>
  <c r="J1303" i="1"/>
  <c r="I1303" i="1"/>
  <c r="H1303" i="1"/>
  <c r="G1303" i="1"/>
  <c r="V1302" i="1"/>
  <c r="U1302" i="1"/>
  <c r="T1302" i="1"/>
  <c r="S1302" i="1"/>
  <c r="R1302" i="1"/>
  <c r="O1302" i="1"/>
  <c r="N1302" i="1"/>
  <c r="M1302" i="1"/>
  <c r="L1302" i="1"/>
  <c r="K1302" i="1"/>
  <c r="J1302" i="1"/>
  <c r="I1302" i="1"/>
  <c r="H1302" i="1"/>
  <c r="G1302" i="1"/>
  <c r="V1301" i="1"/>
  <c r="U1301" i="1"/>
  <c r="T1301" i="1"/>
  <c r="S1301" i="1"/>
  <c r="R1301" i="1"/>
  <c r="O1301" i="1"/>
  <c r="N1301" i="1"/>
  <c r="M1301" i="1"/>
  <c r="L1301" i="1"/>
  <c r="K1301" i="1"/>
  <c r="J1301" i="1"/>
  <c r="I1301" i="1"/>
  <c r="H1301" i="1"/>
  <c r="G1301" i="1"/>
  <c r="V1300" i="1"/>
  <c r="U1300" i="1"/>
  <c r="T1300" i="1"/>
  <c r="S1300" i="1"/>
  <c r="R1300" i="1"/>
  <c r="O1300" i="1"/>
  <c r="N1300" i="1"/>
  <c r="M1300" i="1"/>
  <c r="L1300" i="1"/>
  <c r="K1300" i="1"/>
  <c r="J1300" i="1"/>
  <c r="I1300" i="1"/>
  <c r="H1300" i="1"/>
  <c r="G1300" i="1"/>
  <c r="V1299" i="1"/>
  <c r="U1299" i="1"/>
  <c r="T1299" i="1"/>
  <c r="S1299" i="1"/>
  <c r="R1299" i="1"/>
  <c r="O1299" i="1"/>
  <c r="N1299" i="1"/>
  <c r="M1299" i="1"/>
  <c r="L1299" i="1"/>
  <c r="K1299" i="1"/>
  <c r="J1299" i="1"/>
  <c r="I1299" i="1"/>
  <c r="H1299" i="1"/>
  <c r="G1299" i="1"/>
  <c r="V1298" i="1"/>
  <c r="U1298" i="1"/>
  <c r="T1298" i="1"/>
  <c r="S1298" i="1"/>
  <c r="R1298" i="1"/>
  <c r="O1298" i="1"/>
  <c r="N1298" i="1"/>
  <c r="M1298" i="1"/>
  <c r="L1298" i="1"/>
  <c r="K1298" i="1"/>
  <c r="J1298" i="1"/>
  <c r="I1298" i="1"/>
  <c r="H1298" i="1"/>
  <c r="G1298" i="1"/>
  <c r="V1297" i="1"/>
  <c r="U1297" i="1"/>
  <c r="T1297" i="1"/>
  <c r="S1297" i="1"/>
  <c r="R1297" i="1"/>
  <c r="O1297" i="1"/>
  <c r="N1297" i="1"/>
  <c r="M1297" i="1"/>
  <c r="L1297" i="1"/>
  <c r="K1297" i="1"/>
  <c r="J1297" i="1"/>
  <c r="I1297" i="1"/>
  <c r="H1297" i="1"/>
  <c r="G1297" i="1"/>
  <c r="V1296" i="1"/>
  <c r="U1296" i="1"/>
  <c r="T1296" i="1"/>
  <c r="S1296" i="1"/>
  <c r="R1296" i="1"/>
  <c r="O1296" i="1"/>
  <c r="N1296" i="1"/>
  <c r="M1296" i="1"/>
  <c r="L1296" i="1"/>
  <c r="K1296" i="1"/>
  <c r="J1296" i="1"/>
  <c r="I1296" i="1"/>
  <c r="H1296" i="1"/>
  <c r="G1296" i="1"/>
  <c r="V1295" i="1"/>
  <c r="U1295" i="1"/>
  <c r="T1295" i="1"/>
  <c r="S1295" i="1"/>
  <c r="R1295" i="1"/>
  <c r="O1295" i="1"/>
  <c r="N1295" i="1"/>
  <c r="M1295" i="1"/>
  <c r="L1295" i="1"/>
  <c r="K1295" i="1"/>
  <c r="J1295" i="1"/>
  <c r="I1295" i="1"/>
  <c r="H1295" i="1"/>
  <c r="G1295" i="1"/>
  <c r="V1294" i="1"/>
  <c r="U1294" i="1"/>
  <c r="T1294" i="1"/>
  <c r="S1294" i="1"/>
  <c r="R1294" i="1"/>
  <c r="O1294" i="1"/>
  <c r="N1294" i="1"/>
  <c r="M1294" i="1"/>
  <c r="L1294" i="1"/>
  <c r="K1294" i="1"/>
  <c r="J1294" i="1"/>
  <c r="I1294" i="1"/>
  <c r="H1294" i="1"/>
  <c r="G1294" i="1"/>
  <c r="V1293" i="1"/>
  <c r="U1293" i="1"/>
  <c r="T1293" i="1"/>
  <c r="S1293" i="1"/>
  <c r="R1293" i="1"/>
  <c r="O1293" i="1"/>
  <c r="N1293" i="1"/>
  <c r="M1293" i="1"/>
  <c r="L1293" i="1"/>
  <c r="K1293" i="1"/>
  <c r="J1293" i="1"/>
  <c r="I1293" i="1"/>
  <c r="H1293" i="1"/>
  <c r="G1293" i="1"/>
  <c r="V1292" i="1"/>
  <c r="U1292" i="1"/>
  <c r="T1292" i="1"/>
  <c r="S1292" i="1"/>
  <c r="R1292" i="1"/>
  <c r="O1292" i="1"/>
  <c r="N1292" i="1"/>
  <c r="M1292" i="1"/>
  <c r="L1292" i="1"/>
  <c r="K1292" i="1"/>
  <c r="J1292" i="1"/>
  <c r="I1292" i="1"/>
  <c r="H1292" i="1"/>
  <c r="G1292" i="1"/>
  <c r="O1291" i="1"/>
  <c r="N1291" i="1"/>
  <c r="M1291" i="1"/>
  <c r="L1291" i="1"/>
  <c r="K1291" i="1"/>
  <c r="J1291" i="1"/>
  <c r="I1291" i="1"/>
  <c r="H1291" i="1"/>
  <c r="G1291" i="1"/>
  <c r="O1290" i="1"/>
  <c r="N1290" i="1"/>
  <c r="M1290" i="1"/>
  <c r="L1290" i="1"/>
  <c r="K1290" i="1"/>
  <c r="J1290" i="1"/>
  <c r="H1290" i="1"/>
  <c r="G1290" i="1"/>
  <c r="J1289" i="1"/>
  <c r="H1289" i="1"/>
  <c r="G1289" i="1"/>
  <c r="J1288" i="1"/>
  <c r="H1288" i="1"/>
  <c r="G1288" i="1"/>
  <c r="J1287" i="1"/>
  <c r="H1287" i="1"/>
  <c r="G1287" i="1"/>
  <c r="J1286" i="1"/>
  <c r="H1286" i="1"/>
  <c r="G1286" i="1"/>
  <c r="J1285" i="1"/>
  <c r="H1285" i="1"/>
  <c r="G1285" i="1"/>
  <c r="J1284" i="1"/>
  <c r="H1284" i="1"/>
  <c r="G1284" i="1"/>
  <c r="J1283" i="1"/>
  <c r="H1283" i="1"/>
  <c r="G1283" i="1"/>
  <c r="J1282" i="1"/>
  <c r="H1282" i="1"/>
  <c r="G1282" i="1"/>
  <c r="J1281" i="1"/>
  <c r="H1281" i="1"/>
  <c r="G1281" i="1"/>
  <c r="J1280" i="1"/>
  <c r="H1280" i="1"/>
  <c r="G1280" i="1"/>
  <c r="J1279" i="1"/>
  <c r="H1279" i="1"/>
  <c r="G1279" i="1"/>
  <c r="J1278" i="1"/>
  <c r="H1278" i="1"/>
  <c r="G1278" i="1"/>
  <c r="J1277" i="1"/>
  <c r="H1277" i="1"/>
  <c r="G1277" i="1"/>
  <c r="J1276" i="1"/>
  <c r="H1276" i="1"/>
  <c r="G1276" i="1"/>
  <c r="H1275" i="1"/>
  <c r="G1275" i="1"/>
  <c r="H1274" i="1"/>
  <c r="G1274" i="1"/>
  <c r="H1273" i="1"/>
  <c r="G1273" i="1"/>
  <c r="H1272" i="1"/>
  <c r="G1272" i="1"/>
  <c r="H1271" i="1"/>
  <c r="G1271" i="1"/>
  <c r="H1270" i="1"/>
  <c r="G1270" i="1"/>
  <c r="H1269" i="1"/>
  <c r="G1269" i="1"/>
  <c r="H1268" i="1"/>
  <c r="G1268" i="1"/>
  <c r="H1267" i="1"/>
  <c r="G1267" i="1"/>
  <c r="H1266" i="1"/>
  <c r="G1266" i="1"/>
  <c r="H1265" i="1"/>
  <c r="G1265" i="1"/>
  <c r="H1264" i="1"/>
  <c r="G1264" i="1"/>
  <c r="H1263" i="1"/>
  <c r="G1263" i="1"/>
  <c r="H1262" i="1"/>
  <c r="G1262" i="1"/>
  <c r="H1261" i="1"/>
  <c r="G1261" i="1"/>
  <c r="H1260" i="1"/>
  <c r="G1260" i="1"/>
  <c r="H1259" i="1"/>
  <c r="G1259" i="1"/>
  <c r="H1258" i="1"/>
  <c r="G1258" i="1"/>
  <c r="H1257" i="1"/>
  <c r="G1257" i="1"/>
  <c r="H1256" i="1"/>
  <c r="G1256" i="1"/>
  <c r="H1255" i="1"/>
  <c r="G1255" i="1"/>
  <c r="H1254" i="1"/>
  <c r="G1254" i="1"/>
  <c r="H1253" i="1"/>
  <c r="G1253" i="1"/>
  <c r="H1252" i="1"/>
  <c r="G1252" i="1"/>
  <c r="H1251" i="1"/>
  <c r="G1251" i="1"/>
  <c r="H1250" i="1"/>
  <c r="G1250" i="1"/>
  <c r="H1249" i="1"/>
  <c r="G1249" i="1"/>
  <c r="H1248" i="1"/>
  <c r="G1248" i="1"/>
  <c r="H1247" i="1"/>
  <c r="G1247" i="1"/>
  <c r="H1246" i="1"/>
  <c r="G1246" i="1"/>
  <c r="H1245" i="1"/>
  <c r="G1245" i="1"/>
  <c r="H1244" i="1"/>
  <c r="G1244" i="1"/>
  <c r="H1243" i="1"/>
  <c r="G1243" i="1"/>
  <c r="H1242" i="1"/>
  <c r="G1242" i="1"/>
  <c r="H1241" i="1"/>
  <c r="G1241" i="1"/>
  <c r="H1240" i="1"/>
  <c r="G1240" i="1"/>
  <c r="H1239" i="1"/>
  <c r="G1239" i="1"/>
  <c r="H1238" i="1"/>
  <c r="G1238" i="1"/>
  <c r="H1237" i="1"/>
  <c r="G1237" i="1"/>
  <c r="H1236" i="1"/>
  <c r="G1236" i="1"/>
  <c r="H1235" i="1"/>
  <c r="G1235" i="1"/>
  <c r="H1234" i="1"/>
  <c r="G1234" i="1"/>
  <c r="H1233" i="1"/>
  <c r="G1233" i="1"/>
  <c r="H1232" i="1"/>
  <c r="G1232" i="1"/>
  <c r="H1231" i="1"/>
  <c r="G1231" i="1"/>
  <c r="H1230" i="1"/>
  <c r="G1230" i="1"/>
  <c r="H1229" i="1"/>
  <c r="G1229" i="1"/>
  <c r="H1228" i="1"/>
  <c r="G1228" i="1"/>
  <c r="H1227" i="1"/>
  <c r="G1227" i="1"/>
  <c r="H1226" i="1"/>
  <c r="G1226" i="1"/>
  <c r="H1225" i="1"/>
  <c r="G1225" i="1"/>
  <c r="H1224" i="1"/>
  <c r="G1224" i="1"/>
  <c r="H1223" i="1"/>
  <c r="G1223" i="1"/>
  <c r="H1222" i="1"/>
  <c r="G1222" i="1"/>
  <c r="H1221" i="1"/>
  <c r="G1221" i="1"/>
  <c r="H1220" i="1"/>
  <c r="G1220" i="1"/>
  <c r="H1219" i="1"/>
  <c r="G1219" i="1"/>
  <c r="H1218" i="1"/>
  <c r="G1218" i="1"/>
  <c r="H1217" i="1"/>
  <c r="G1217" i="1"/>
  <c r="H1216" i="1"/>
  <c r="G1216" i="1"/>
  <c r="H1215" i="1"/>
  <c r="G1215" i="1"/>
  <c r="H1214" i="1"/>
  <c r="G1214" i="1"/>
  <c r="H1213" i="1"/>
  <c r="G1213" i="1"/>
  <c r="H1212" i="1"/>
  <c r="G1212" i="1"/>
  <c r="H1211" i="1"/>
  <c r="G1211" i="1"/>
  <c r="H1210" i="1"/>
  <c r="G1210" i="1"/>
  <c r="H1209" i="1"/>
  <c r="G1209" i="1"/>
  <c r="H1208" i="1"/>
  <c r="G1208" i="1"/>
  <c r="H1207" i="1"/>
  <c r="G1207" i="1"/>
  <c r="H1206" i="1"/>
  <c r="G1206" i="1"/>
  <c r="H1205" i="1"/>
  <c r="G1205" i="1"/>
  <c r="H1204" i="1"/>
  <c r="G1204" i="1"/>
  <c r="H1203" i="1"/>
  <c r="G1203" i="1"/>
  <c r="H1202" i="1"/>
  <c r="G1202" i="1"/>
  <c r="H1201" i="1"/>
  <c r="G1201" i="1"/>
  <c r="H1200" i="1"/>
  <c r="G1200" i="1"/>
  <c r="H1199" i="1"/>
  <c r="G1199" i="1"/>
  <c r="H1198" i="1"/>
  <c r="G1198" i="1"/>
  <c r="H1197" i="1"/>
  <c r="G1197" i="1"/>
  <c r="H1196" i="1"/>
  <c r="G1196" i="1"/>
  <c r="H1195" i="1"/>
  <c r="G1195" i="1"/>
  <c r="H1194" i="1"/>
  <c r="G1194" i="1"/>
  <c r="H1193" i="1"/>
  <c r="G1193" i="1"/>
  <c r="H1192" i="1"/>
  <c r="G1192" i="1"/>
  <c r="H1191" i="1"/>
  <c r="G1191" i="1"/>
  <c r="H1190" i="1"/>
  <c r="G1190" i="1"/>
  <c r="H1189" i="1"/>
  <c r="G1189" i="1"/>
  <c r="H1188" i="1"/>
  <c r="G1188" i="1"/>
  <c r="H1187" i="1"/>
  <c r="G1187" i="1"/>
  <c r="H1186" i="1"/>
  <c r="G1186" i="1"/>
  <c r="H1185" i="1"/>
  <c r="G1185" i="1"/>
  <c r="H1184" i="1"/>
  <c r="G1184" i="1"/>
  <c r="H1183" i="1"/>
  <c r="G1183" i="1"/>
  <c r="H1182" i="1"/>
  <c r="G1182" i="1"/>
  <c r="H1181" i="1"/>
  <c r="G1181" i="1"/>
  <c r="H1180" i="1"/>
  <c r="G1180" i="1"/>
  <c r="H1179" i="1"/>
  <c r="G1179" i="1"/>
  <c r="H1178" i="1"/>
  <c r="G1178" i="1"/>
  <c r="H1177" i="1"/>
  <c r="G1177" i="1"/>
  <c r="H1176" i="1"/>
  <c r="G1176" i="1"/>
  <c r="H1175" i="1"/>
  <c r="G1175" i="1"/>
  <c r="H1174" i="1"/>
  <c r="G1174" i="1"/>
  <c r="H1173" i="1"/>
  <c r="G1173" i="1"/>
  <c r="H1172" i="1"/>
  <c r="G1172" i="1"/>
  <c r="H1171" i="1"/>
  <c r="G1171" i="1"/>
  <c r="H1170" i="1"/>
  <c r="G1170" i="1"/>
  <c r="H1169" i="1"/>
  <c r="G1169" i="1"/>
  <c r="H1168" i="1"/>
  <c r="G1168" i="1"/>
  <c r="H1167" i="1"/>
  <c r="G1167" i="1"/>
  <c r="H1166" i="1"/>
  <c r="G1166" i="1"/>
  <c r="H1165" i="1"/>
  <c r="G1165" i="1"/>
  <c r="H1164" i="1"/>
  <c r="G1164" i="1"/>
  <c r="H1163" i="1"/>
  <c r="G1163" i="1"/>
  <c r="H1162" i="1"/>
  <c r="G1162" i="1"/>
  <c r="H1161" i="1"/>
  <c r="G1161" i="1"/>
  <c r="H1160" i="1"/>
  <c r="G1160" i="1"/>
  <c r="H1159" i="1"/>
  <c r="G1159" i="1"/>
  <c r="H1158" i="1"/>
  <c r="G1158" i="1"/>
  <c r="H1157" i="1"/>
  <c r="G1157" i="1"/>
  <c r="H1156" i="1"/>
  <c r="G1156" i="1"/>
  <c r="H1155" i="1"/>
  <c r="G1155" i="1"/>
  <c r="H1154" i="1"/>
  <c r="G1154" i="1"/>
  <c r="H1153" i="1"/>
  <c r="G1153" i="1"/>
  <c r="H1152" i="1"/>
  <c r="G1152" i="1"/>
  <c r="H1151" i="1"/>
  <c r="G1151" i="1"/>
  <c r="H1150" i="1"/>
  <c r="G1150" i="1"/>
  <c r="H1149" i="1"/>
  <c r="G1149" i="1"/>
  <c r="H1148" i="1"/>
  <c r="G1148" i="1"/>
  <c r="H1147" i="1"/>
  <c r="G1147" i="1"/>
  <c r="H1146" i="1"/>
  <c r="G1146" i="1"/>
  <c r="H1145" i="1"/>
  <c r="G1145" i="1"/>
  <c r="H1144" i="1"/>
  <c r="G1144" i="1"/>
  <c r="H1143" i="1"/>
  <c r="G1143" i="1"/>
  <c r="H1142" i="1"/>
  <c r="G1142" i="1"/>
  <c r="H1141" i="1"/>
  <c r="G1141" i="1"/>
  <c r="H1140" i="1"/>
  <c r="G1140" i="1"/>
  <c r="H1139" i="1"/>
  <c r="G1139" i="1"/>
  <c r="H1138" i="1"/>
  <c r="G1138" i="1"/>
  <c r="H1137" i="1"/>
  <c r="G1137" i="1"/>
  <c r="H1136" i="1"/>
  <c r="G1136" i="1"/>
  <c r="H1135" i="1"/>
  <c r="G1135" i="1"/>
  <c r="H1134" i="1"/>
  <c r="G1134" i="1"/>
  <c r="H1133" i="1"/>
  <c r="G1133" i="1"/>
  <c r="H1132" i="1"/>
  <c r="G1132" i="1"/>
  <c r="H1131" i="1"/>
  <c r="G1131" i="1"/>
  <c r="H1130" i="1"/>
  <c r="G1130" i="1"/>
  <c r="H1129" i="1"/>
  <c r="G1129" i="1"/>
  <c r="H1128" i="1"/>
  <c r="G1128" i="1"/>
  <c r="H1127" i="1"/>
  <c r="G1127" i="1"/>
  <c r="H1126" i="1"/>
  <c r="G1126" i="1"/>
  <c r="H1125" i="1"/>
  <c r="G1125" i="1"/>
  <c r="H1124" i="1"/>
  <c r="G1124" i="1"/>
  <c r="H1123" i="1"/>
  <c r="G1123" i="1"/>
  <c r="H1122" i="1"/>
  <c r="G1122" i="1"/>
  <c r="H1121" i="1"/>
  <c r="G1121" i="1"/>
  <c r="H1120" i="1"/>
  <c r="G1120" i="1"/>
  <c r="H1119" i="1"/>
  <c r="G1119" i="1"/>
  <c r="H1118" i="1"/>
  <c r="G1118" i="1"/>
  <c r="H1117" i="1"/>
  <c r="G1117" i="1"/>
  <c r="H1116" i="1"/>
  <c r="G1116" i="1"/>
  <c r="H1115" i="1"/>
  <c r="G1115" i="1"/>
  <c r="H1114" i="1"/>
  <c r="G1114" i="1"/>
  <c r="H1113" i="1"/>
  <c r="G1113" i="1"/>
  <c r="H1112" i="1"/>
  <c r="G1112" i="1"/>
  <c r="H1111" i="1"/>
  <c r="G1111" i="1"/>
  <c r="H1110" i="1"/>
  <c r="G1110" i="1"/>
  <c r="H1109" i="1"/>
  <c r="G1109" i="1"/>
  <c r="H1108" i="1"/>
  <c r="G1108" i="1"/>
  <c r="H1107" i="1"/>
  <c r="G1107" i="1"/>
  <c r="H1106" i="1"/>
  <c r="G1106" i="1"/>
  <c r="H1105" i="1"/>
  <c r="G1105" i="1"/>
  <c r="H1104" i="1"/>
  <c r="G1104" i="1"/>
  <c r="H1103" i="1"/>
  <c r="G1103" i="1"/>
  <c r="H1102" i="1"/>
  <c r="G1102" i="1"/>
  <c r="H1101" i="1"/>
  <c r="G1101" i="1"/>
  <c r="H1100" i="1"/>
  <c r="G1100" i="1"/>
  <c r="H1099" i="1"/>
  <c r="G1099" i="1"/>
  <c r="H1098" i="1"/>
  <c r="G1098" i="1"/>
  <c r="H1097" i="1"/>
  <c r="G1097" i="1"/>
  <c r="H1096" i="1"/>
  <c r="G1096" i="1"/>
  <c r="H1095" i="1"/>
  <c r="G1095" i="1"/>
  <c r="H1094" i="1"/>
  <c r="G1094" i="1"/>
  <c r="H1093" i="1"/>
  <c r="G1093" i="1"/>
  <c r="H1092" i="1"/>
  <c r="G1092" i="1"/>
  <c r="H1091" i="1"/>
  <c r="G1091" i="1"/>
  <c r="H1090" i="1"/>
  <c r="G1090" i="1"/>
  <c r="H1089" i="1"/>
  <c r="G1089" i="1"/>
  <c r="H1088" i="1"/>
  <c r="G1088" i="1"/>
  <c r="H1087" i="1"/>
  <c r="G1087" i="1"/>
  <c r="H1086" i="1"/>
  <c r="G1086" i="1"/>
  <c r="H1085" i="1"/>
  <c r="G1085" i="1"/>
  <c r="H1084" i="1"/>
  <c r="G1084" i="1"/>
  <c r="H1083" i="1"/>
  <c r="G1083" i="1"/>
  <c r="H1082" i="1"/>
  <c r="G1082" i="1"/>
  <c r="H1081" i="1"/>
  <c r="G1081" i="1"/>
  <c r="H1080" i="1"/>
  <c r="G1080" i="1"/>
  <c r="H1079" i="1"/>
  <c r="G1079" i="1"/>
  <c r="H1078" i="1"/>
  <c r="G1078" i="1"/>
  <c r="H1077" i="1"/>
  <c r="G1077" i="1"/>
  <c r="H1076" i="1"/>
  <c r="G1076" i="1"/>
  <c r="H1075" i="1"/>
  <c r="G1075" i="1"/>
  <c r="H1074" i="1"/>
  <c r="G1074" i="1"/>
  <c r="H1073" i="1"/>
  <c r="G1073" i="1"/>
  <c r="H1072" i="1"/>
  <c r="G1072" i="1"/>
  <c r="H1071" i="1"/>
  <c r="G1071" i="1"/>
  <c r="H1070" i="1"/>
  <c r="G1070" i="1"/>
  <c r="H1069" i="1"/>
  <c r="G1069" i="1"/>
  <c r="H1068" i="1"/>
  <c r="G1068" i="1"/>
  <c r="H1067" i="1"/>
  <c r="G1067" i="1"/>
  <c r="H1066" i="1"/>
  <c r="G1066" i="1"/>
  <c r="H1065" i="1"/>
  <c r="G1065" i="1"/>
  <c r="H1064" i="1"/>
  <c r="G1064" i="1"/>
  <c r="H1063" i="1"/>
  <c r="G1063" i="1"/>
  <c r="H1062" i="1"/>
  <c r="G1062" i="1"/>
  <c r="H1061" i="1"/>
  <c r="G1061" i="1"/>
  <c r="H1060" i="1"/>
  <c r="G1060" i="1"/>
  <c r="H1059" i="1"/>
  <c r="G1059" i="1"/>
  <c r="H1058" i="1"/>
  <c r="G1058" i="1"/>
  <c r="H1057" i="1"/>
  <c r="G1057" i="1"/>
  <c r="H1056" i="1"/>
  <c r="G1056" i="1"/>
  <c r="H1055" i="1"/>
  <c r="G1055" i="1"/>
  <c r="H1054" i="1"/>
  <c r="G1054" i="1"/>
  <c r="H1053" i="1"/>
  <c r="G1053" i="1"/>
  <c r="H1052" i="1"/>
  <c r="G1052" i="1"/>
  <c r="H1051" i="1"/>
  <c r="G1051" i="1"/>
  <c r="H1050" i="1"/>
  <c r="G1050" i="1"/>
  <c r="H1049" i="1"/>
  <c r="G1049" i="1"/>
  <c r="H1048" i="1"/>
  <c r="G1048" i="1"/>
  <c r="H1047" i="1"/>
  <c r="G1047" i="1"/>
  <c r="H1046" i="1"/>
  <c r="G1046" i="1"/>
  <c r="H1045" i="1"/>
  <c r="G1045" i="1"/>
  <c r="H1044" i="1"/>
  <c r="G1044" i="1"/>
  <c r="H1043" i="1"/>
  <c r="G1043" i="1"/>
  <c r="H1042" i="1"/>
  <c r="G1042" i="1"/>
  <c r="H1041" i="1"/>
  <c r="G1041" i="1"/>
  <c r="H1040" i="1"/>
  <c r="G1040" i="1"/>
  <c r="H1039" i="1"/>
  <c r="G1039" i="1"/>
  <c r="H1038" i="1"/>
  <c r="G1038" i="1"/>
  <c r="H1037" i="1"/>
  <c r="G1037" i="1"/>
  <c r="H1036" i="1"/>
  <c r="G1036" i="1"/>
  <c r="H1035" i="1"/>
  <c r="G1035" i="1"/>
  <c r="H1034" i="1"/>
  <c r="G1034" i="1"/>
  <c r="H1033" i="1"/>
  <c r="G1033" i="1"/>
  <c r="H1032" i="1"/>
  <c r="G1032" i="1"/>
  <c r="H1031" i="1"/>
  <c r="G1031" i="1"/>
  <c r="H1030" i="1"/>
  <c r="G1030" i="1"/>
  <c r="H1029" i="1"/>
  <c r="G1029" i="1"/>
  <c r="H1028" i="1"/>
  <c r="G1028" i="1"/>
  <c r="H1027" i="1"/>
  <c r="G1027" i="1"/>
  <c r="H1026" i="1"/>
  <c r="G1026" i="1"/>
  <c r="H1025" i="1"/>
  <c r="G1025" i="1"/>
  <c r="H1024" i="1"/>
  <c r="G1024" i="1"/>
  <c r="H1023" i="1"/>
  <c r="G1023" i="1"/>
  <c r="H1022" i="1"/>
  <c r="G1022" i="1"/>
  <c r="H1021" i="1"/>
  <c r="G1021" i="1"/>
  <c r="H1020" i="1"/>
  <c r="G1020" i="1"/>
  <c r="H1019" i="1"/>
  <c r="G1019" i="1"/>
  <c r="H1018" i="1"/>
  <c r="G1018" i="1"/>
  <c r="H1017" i="1"/>
  <c r="G1017" i="1"/>
  <c r="H1016" i="1"/>
  <c r="G1016" i="1"/>
  <c r="H1015" i="1"/>
  <c r="G1015" i="1"/>
  <c r="H1014" i="1"/>
  <c r="G1014" i="1"/>
  <c r="H1013" i="1"/>
  <c r="G1013" i="1"/>
  <c r="H1012" i="1"/>
  <c r="G1012" i="1"/>
  <c r="H1011" i="1"/>
  <c r="G1011" i="1"/>
  <c r="H1010" i="1"/>
  <c r="G1010" i="1"/>
  <c r="H1009" i="1"/>
  <c r="G1009" i="1"/>
  <c r="H1008" i="1"/>
  <c r="G1008" i="1"/>
  <c r="H1007" i="1"/>
  <c r="G1007" i="1"/>
  <c r="H1006" i="1"/>
  <c r="G1006" i="1"/>
  <c r="H1005" i="1"/>
  <c r="G1005" i="1"/>
  <c r="H1004" i="1"/>
  <c r="G1004" i="1"/>
  <c r="H1003" i="1"/>
  <c r="G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H985" i="1"/>
  <c r="G985" i="1"/>
  <c r="H984" i="1"/>
  <c r="G984" i="1"/>
  <c r="H983" i="1"/>
  <c r="G983" i="1"/>
  <c r="H982" i="1"/>
  <c r="G982" i="1"/>
  <c r="H981" i="1"/>
  <c r="G981" i="1"/>
  <c r="H980" i="1"/>
  <c r="G980" i="1"/>
  <c r="H979" i="1"/>
  <c r="G979" i="1"/>
  <c r="H978" i="1"/>
  <c r="G978" i="1"/>
  <c r="H977" i="1"/>
  <c r="G977" i="1"/>
  <c r="H976" i="1"/>
  <c r="G976" i="1"/>
  <c r="H975" i="1"/>
  <c r="G975" i="1"/>
  <c r="H974" i="1"/>
  <c r="G974" i="1"/>
  <c r="H973" i="1"/>
  <c r="G973" i="1"/>
  <c r="H972" i="1"/>
  <c r="G972" i="1"/>
  <c r="H971" i="1"/>
  <c r="G971" i="1"/>
  <c r="H970" i="1"/>
  <c r="G970" i="1"/>
  <c r="H969" i="1"/>
  <c r="G969" i="1"/>
  <c r="H968" i="1"/>
  <c r="G968" i="1"/>
  <c r="H967" i="1"/>
  <c r="G967" i="1"/>
  <c r="H966" i="1"/>
  <c r="G966" i="1"/>
  <c r="H965" i="1"/>
  <c r="G965" i="1"/>
  <c r="H964" i="1"/>
  <c r="G964" i="1"/>
  <c r="H963" i="1"/>
  <c r="G963" i="1"/>
  <c r="H962" i="1"/>
  <c r="G962" i="1"/>
  <c r="H961" i="1"/>
  <c r="G961" i="1"/>
  <c r="H960" i="1"/>
  <c r="G960" i="1"/>
  <c r="H959" i="1"/>
  <c r="G959" i="1"/>
  <c r="H958" i="1"/>
  <c r="G958" i="1"/>
  <c r="H957" i="1"/>
  <c r="G957" i="1"/>
  <c r="H956" i="1"/>
  <c r="G956" i="1"/>
  <c r="H955" i="1"/>
  <c r="G955" i="1"/>
  <c r="H954" i="1"/>
  <c r="G954" i="1"/>
  <c r="H953" i="1"/>
  <c r="G953" i="1"/>
  <c r="H952" i="1"/>
  <c r="G952" i="1"/>
  <c r="H951" i="1"/>
  <c r="G951" i="1"/>
  <c r="H950" i="1"/>
  <c r="G950" i="1"/>
  <c r="H949" i="1"/>
  <c r="G949" i="1"/>
  <c r="H948" i="1"/>
  <c r="G948" i="1"/>
  <c r="H947" i="1"/>
  <c r="G947" i="1"/>
  <c r="H946" i="1"/>
  <c r="G946" i="1"/>
  <c r="H945" i="1"/>
  <c r="G945" i="1"/>
  <c r="H944" i="1"/>
  <c r="G944" i="1"/>
  <c r="H943" i="1"/>
  <c r="G943" i="1"/>
  <c r="H942" i="1"/>
  <c r="G942" i="1"/>
  <c r="H941" i="1"/>
  <c r="G941" i="1"/>
  <c r="H940" i="1"/>
  <c r="G940" i="1"/>
  <c r="H939" i="1"/>
  <c r="G939" i="1"/>
  <c r="H938" i="1"/>
  <c r="G938" i="1"/>
  <c r="H937" i="1"/>
  <c r="G937" i="1"/>
  <c r="H936" i="1"/>
  <c r="G936" i="1"/>
  <c r="H935" i="1"/>
  <c r="G935" i="1"/>
  <c r="H934" i="1"/>
  <c r="G934" i="1"/>
  <c r="H933" i="1"/>
  <c r="G933" i="1"/>
  <c r="H932" i="1"/>
  <c r="G932" i="1"/>
  <c r="H931" i="1"/>
  <c r="G931" i="1"/>
  <c r="H930" i="1"/>
  <c r="G930" i="1"/>
  <c r="H929" i="1"/>
  <c r="G929" i="1"/>
  <c r="H928" i="1"/>
  <c r="G928" i="1"/>
  <c r="H927" i="1"/>
  <c r="G927" i="1"/>
  <c r="H926" i="1"/>
  <c r="G926" i="1"/>
  <c r="H925" i="1"/>
  <c r="G925" i="1"/>
  <c r="H924" i="1"/>
  <c r="G924" i="1"/>
  <c r="H923" i="1"/>
  <c r="G923" i="1"/>
  <c r="H922" i="1"/>
  <c r="G922" i="1"/>
  <c r="H921" i="1"/>
  <c r="G921" i="1"/>
  <c r="H920" i="1"/>
  <c r="G920" i="1"/>
  <c r="H919" i="1"/>
  <c r="G919" i="1"/>
  <c r="H918" i="1"/>
  <c r="G918" i="1"/>
  <c r="H917" i="1"/>
  <c r="G917" i="1"/>
  <c r="H916" i="1"/>
  <c r="G916" i="1"/>
  <c r="H915" i="1"/>
  <c r="G915" i="1"/>
  <c r="H914" i="1"/>
  <c r="G914" i="1"/>
  <c r="H913" i="1"/>
  <c r="G913" i="1"/>
  <c r="H912" i="1"/>
  <c r="G912" i="1"/>
  <c r="H911" i="1"/>
  <c r="G911" i="1"/>
  <c r="H910" i="1"/>
  <c r="G910" i="1"/>
  <c r="H909" i="1"/>
  <c r="G909" i="1"/>
  <c r="H908" i="1"/>
  <c r="G908" i="1"/>
  <c r="H907" i="1"/>
  <c r="G907" i="1"/>
  <c r="H906" i="1"/>
  <c r="G906" i="1"/>
  <c r="H905" i="1"/>
  <c r="G905" i="1"/>
  <c r="H904" i="1"/>
  <c r="G904" i="1"/>
  <c r="H903" i="1"/>
  <c r="G903" i="1"/>
  <c r="H902" i="1"/>
  <c r="G902" i="1"/>
  <c r="H901" i="1"/>
  <c r="G901" i="1"/>
  <c r="H900" i="1"/>
  <c r="G900" i="1"/>
  <c r="H899" i="1"/>
  <c r="G899" i="1"/>
  <c r="H898" i="1"/>
  <c r="G898" i="1"/>
  <c r="H897" i="1"/>
  <c r="G897" i="1"/>
  <c r="H896" i="1"/>
  <c r="G896" i="1"/>
  <c r="H895" i="1"/>
  <c r="G895" i="1"/>
  <c r="H894" i="1"/>
  <c r="G894" i="1"/>
  <c r="H893" i="1"/>
  <c r="G893" i="1"/>
  <c r="H892" i="1"/>
  <c r="G892" i="1"/>
  <c r="H891" i="1"/>
  <c r="G891" i="1"/>
  <c r="H890" i="1"/>
  <c r="G890" i="1"/>
  <c r="H889" i="1"/>
  <c r="G889" i="1"/>
  <c r="H888" i="1"/>
  <c r="G888" i="1"/>
  <c r="H887" i="1"/>
  <c r="G887" i="1"/>
  <c r="H886" i="1"/>
  <c r="G886" i="1"/>
  <c r="H885" i="1"/>
  <c r="G885" i="1"/>
  <c r="H884" i="1"/>
  <c r="G884" i="1"/>
  <c r="H883" i="1"/>
  <c r="G883" i="1"/>
  <c r="H882" i="1"/>
  <c r="G882" i="1"/>
  <c r="H881" i="1"/>
  <c r="G881" i="1"/>
  <c r="H880" i="1"/>
  <c r="G880" i="1"/>
  <c r="H879" i="1"/>
  <c r="G879" i="1"/>
  <c r="H878" i="1"/>
  <c r="G878" i="1"/>
  <c r="H877" i="1"/>
  <c r="G877" i="1"/>
  <c r="H876" i="1"/>
  <c r="G876" i="1"/>
  <c r="H875" i="1"/>
  <c r="G875" i="1"/>
  <c r="H874" i="1"/>
  <c r="G874" i="1"/>
  <c r="H873" i="1"/>
  <c r="G873" i="1"/>
  <c r="H872" i="1"/>
  <c r="G872" i="1"/>
  <c r="H871" i="1"/>
  <c r="G871" i="1"/>
  <c r="H870" i="1"/>
  <c r="G870" i="1"/>
  <c r="H869" i="1"/>
  <c r="G869" i="1"/>
  <c r="H868" i="1"/>
  <c r="G868" i="1"/>
  <c r="H867" i="1"/>
  <c r="G867" i="1"/>
  <c r="H866" i="1"/>
  <c r="G866" i="1"/>
  <c r="H865" i="1"/>
  <c r="G865" i="1"/>
  <c r="H864" i="1"/>
  <c r="G864" i="1"/>
  <c r="H863" i="1"/>
  <c r="G863" i="1"/>
  <c r="H862" i="1"/>
  <c r="G862" i="1"/>
  <c r="H861" i="1"/>
  <c r="G861" i="1"/>
  <c r="H860" i="1"/>
  <c r="G860" i="1"/>
  <c r="H859" i="1"/>
  <c r="G859" i="1"/>
  <c r="H858" i="1"/>
  <c r="G858" i="1"/>
  <c r="H857" i="1"/>
  <c r="G857" i="1"/>
  <c r="H856" i="1"/>
  <c r="G856" i="1"/>
  <c r="H855" i="1"/>
  <c r="G855" i="1"/>
  <c r="H854" i="1"/>
  <c r="G854" i="1"/>
  <c r="H853" i="1"/>
  <c r="G853" i="1"/>
  <c r="H852" i="1"/>
  <c r="G852" i="1"/>
  <c r="H851" i="1"/>
  <c r="G851" i="1"/>
  <c r="H850" i="1"/>
  <c r="G850" i="1"/>
  <c r="H849" i="1"/>
  <c r="G849" i="1"/>
  <c r="H848" i="1"/>
  <c r="G848" i="1"/>
  <c r="H847" i="1"/>
  <c r="G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H823" i="1"/>
  <c r="G823" i="1"/>
  <c r="H822" i="1"/>
  <c r="G822" i="1"/>
  <c r="H821" i="1"/>
  <c r="G821" i="1"/>
  <c r="H820" i="1"/>
  <c r="G820" i="1"/>
  <c r="H819" i="1"/>
  <c r="G819" i="1"/>
  <c r="H818" i="1"/>
  <c r="G818" i="1"/>
  <c r="H817" i="1"/>
  <c r="G817" i="1"/>
  <c r="H816" i="1"/>
  <c r="G816" i="1"/>
  <c r="H815" i="1"/>
  <c r="G815" i="1"/>
  <c r="H814" i="1"/>
  <c r="G814" i="1"/>
  <c r="H813" i="1"/>
  <c r="G813" i="1"/>
  <c r="H812" i="1"/>
  <c r="G812" i="1"/>
  <c r="H811" i="1"/>
  <c r="G811" i="1"/>
  <c r="H810" i="1"/>
  <c r="G810" i="1"/>
  <c r="H809" i="1"/>
  <c r="G809" i="1"/>
  <c r="H808" i="1"/>
  <c r="G808" i="1"/>
  <c r="H807" i="1"/>
  <c r="G807" i="1"/>
  <c r="H806" i="1"/>
  <c r="G806" i="1"/>
  <c r="H805" i="1"/>
  <c r="G805" i="1"/>
  <c r="H804" i="1"/>
  <c r="G804" i="1"/>
  <c r="H803" i="1"/>
  <c r="G803" i="1"/>
  <c r="H802" i="1"/>
  <c r="G802" i="1"/>
  <c r="H801" i="1"/>
  <c r="G801" i="1"/>
  <c r="H800" i="1"/>
  <c r="G800" i="1"/>
  <c r="H799" i="1"/>
  <c r="G799" i="1"/>
  <c r="H798" i="1"/>
  <c r="G798" i="1"/>
  <c r="H797" i="1"/>
  <c r="G797" i="1"/>
  <c r="H796" i="1"/>
  <c r="G796" i="1"/>
  <c r="H795" i="1"/>
  <c r="G795" i="1"/>
  <c r="H794" i="1"/>
  <c r="G794" i="1"/>
  <c r="H793" i="1"/>
  <c r="G793" i="1"/>
  <c r="H792" i="1"/>
  <c r="G792" i="1"/>
  <c r="H791" i="1"/>
  <c r="G791" i="1"/>
  <c r="H790" i="1"/>
  <c r="G790" i="1"/>
  <c r="H789" i="1"/>
  <c r="G789" i="1"/>
  <c r="H788" i="1"/>
  <c r="G788" i="1"/>
  <c r="H787" i="1"/>
  <c r="G787" i="1"/>
  <c r="H786" i="1"/>
  <c r="G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H758" i="1"/>
  <c r="G758" i="1"/>
  <c r="H757" i="1"/>
  <c r="G757" i="1"/>
  <c r="H756" i="1"/>
  <c r="G756" i="1"/>
  <c r="H755" i="1"/>
  <c r="G755" i="1"/>
  <c r="H754" i="1"/>
  <c r="G754" i="1"/>
  <c r="H753" i="1"/>
  <c r="G753" i="1"/>
  <c r="H752" i="1"/>
  <c r="G752" i="1"/>
  <c r="H751" i="1"/>
  <c r="G751" i="1"/>
  <c r="H750" i="1"/>
  <c r="G750" i="1"/>
  <c r="H749" i="1"/>
  <c r="G749" i="1"/>
  <c r="H748" i="1"/>
  <c r="G748" i="1"/>
  <c r="H747" i="1"/>
  <c r="G747" i="1"/>
  <c r="H746" i="1"/>
  <c r="G746" i="1"/>
  <c r="H745" i="1"/>
  <c r="G745" i="1"/>
  <c r="H744" i="1"/>
  <c r="G744" i="1"/>
  <c r="H743" i="1"/>
  <c r="G743" i="1"/>
  <c r="H742" i="1"/>
  <c r="G742" i="1"/>
  <c r="H741" i="1"/>
  <c r="G741" i="1"/>
  <c r="H740" i="1"/>
  <c r="G740" i="1"/>
  <c r="H739" i="1"/>
  <c r="G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H718" i="1"/>
  <c r="G718" i="1"/>
  <c r="H717" i="1"/>
  <c r="G717" i="1"/>
  <c r="H716" i="1"/>
  <c r="G716" i="1"/>
  <c r="H715" i="1"/>
  <c r="G715" i="1"/>
  <c r="H714" i="1"/>
  <c r="G714" i="1"/>
  <c r="H713" i="1"/>
  <c r="G713" i="1"/>
  <c r="H712" i="1"/>
  <c r="G712" i="1"/>
  <c r="H711" i="1"/>
  <c r="G711" i="1"/>
  <c r="H710" i="1"/>
  <c r="G710" i="1"/>
  <c r="H709" i="1"/>
  <c r="G709" i="1"/>
  <c r="H708" i="1"/>
  <c r="G708" i="1"/>
  <c r="H707" i="1"/>
  <c r="G707" i="1"/>
  <c r="H706" i="1"/>
  <c r="G706" i="1"/>
  <c r="H705" i="1"/>
  <c r="G705" i="1"/>
  <c r="H704" i="1"/>
  <c r="G704" i="1"/>
  <c r="H703" i="1"/>
  <c r="G703" i="1"/>
  <c r="H702" i="1"/>
  <c r="G702" i="1"/>
  <c r="H701" i="1"/>
  <c r="G701" i="1"/>
  <c r="H700" i="1"/>
  <c r="G700" i="1"/>
  <c r="H699" i="1"/>
  <c r="G699" i="1"/>
  <c r="H698" i="1"/>
  <c r="G698" i="1"/>
  <c r="H697" i="1"/>
  <c r="G697" i="1"/>
  <c r="H696" i="1"/>
  <c r="G696" i="1"/>
  <c r="H695" i="1"/>
  <c r="G695" i="1"/>
  <c r="H694" i="1"/>
  <c r="G694" i="1"/>
  <c r="H693" i="1"/>
  <c r="G693" i="1"/>
  <c r="H692" i="1"/>
  <c r="G692" i="1"/>
  <c r="H691" i="1"/>
  <c r="G691" i="1"/>
  <c r="H690" i="1"/>
  <c r="G690" i="1"/>
  <c r="H689" i="1"/>
  <c r="G689" i="1"/>
  <c r="H688" i="1"/>
  <c r="G688" i="1"/>
  <c r="H687" i="1"/>
  <c r="G687" i="1"/>
  <c r="H686" i="1"/>
  <c r="G686" i="1"/>
  <c r="H685" i="1"/>
  <c r="G685" i="1"/>
  <c r="H684" i="1"/>
  <c r="G684" i="1"/>
  <c r="H683" i="1"/>
  <c r="G683" i="1"/>
  <c r="H682" i="1"/>
  <c r="G682" i="1"/>
  <c r="H681" i="1"/>
  <c r="G681" i="1"/>
  <c r="H680" i="1"/>
  <c r="G680" i="1"/>
  <c r="H679" i="1"/>
  <c r="G679" i="1"/>
  <c r="H678" i="1"/>
  <c r="G678" i="1"/>
  <c r="H677" i="1"/>
  <c r="G677" i="1"/>
  <c r="H676" i="1"/>
  <c r="G676" i="1"/>
  <c r="H675" i="1"/>
  <c r="G675" i="1"/>
  <c r="H674" i="1"/>
  <c r="G674" i="1"/>
  <c r="H673" i="1"/>
  <c r="G673" i="1"/>
  <c r="H672" i="1"/>
  <c r="G672" i="1"/>
  <c r="H671" i="1"/>
  <c r="G671" i="1"/>
  <c r="H670" i="1"/>
  <c r="G670" i="1"/>
  <c r="H669" i="1"/>
  <c r="G669" i="1"/>
  <c r="H668" i="1"/>
  <c r="G668" i="1"/>
  <c r="H667" i="1"/>
  <c r="G667" i="1"/>
  <c r="H666" i="1"/>
  <c r="G666" i="1"/>
  <c r="H665" i="1"/>
  <c r="G665" i="1"/>
  <c r="H664" i="1"/>
  <c r="G664" i="1"/>
  <c r="H663" i="1"/>
  <c r="G663" i="1"/>
  <c r="H662" i="1"/>
  <c r="G662" i="1"/>
  <c r="H661" i="1"/>
  <c r="G661" i="1"/>
  <c r="H660" i="1"/>
  <c r="G660" i="1"/>
  <c r="H659" i="1"/>
  <c r="G659" i="1"/>
  <c r="H658" i="1"/>
  <c r="G658" i="1"/>
  <c r="H657" i="1"/>
  <c r="G657" i="1"/>
  <c r="H656" i="1"/>
  <c r="G656" i="1"/>
  <c r="H655" i="1"/>
  <c r="G655" i="1"/>
  <c r="H654" i="1"/>
  <c r="G654" i="1"/>
  <c r="H653" i="1"/>
  <c r="G653" i="1"/>
  <c r="H652" i="1"/>
  <c r="G652" i="1"/>
  <c r="H651" i="1"/>
  <c r="G651" i="1"/>
  <c r="H650" i="1"/>
  <c r="G650" i="1"/>
  <c r="H649" i="1"/>
  <c r="G649" i="1"/>
  <c r="H648" i="1"/>
  <c r="G648" i="1"/>
  <c r="H647" i="1"/>
  <c r="G647" i="1"/>
  <c r="H646" i="1"/>
  <c r="G646" i="1"/>
  <c r="H645" i="1"/>
  <c r="G645" i="1"/>
  <c r="H644" i="1"/>
  <c r="G644" i="1"/>
  <c r="H643" i="1"/>
  <c r="G643" i="1"/>
  <c r="H642" i="1"/>
  <c r="G642" i="1"/>
  <c r="H641" i="1"/>
  <c r="G641" i="1"/>
  <c r="H640" i="1"/>
  <c r="G640" i="1"/>
  <c r="H639" i="1"/>
  <c r="G639" i="1"/>
  <c r="H638" i="1"/>
  <c r="G638" i="1"/>
  <c r="H637" i="1"/>
  <c r="G637" i="1"/>
  <c r="H636" i="1"/>
  <c r="G636" i="1"/>
  <c r="H635" i="1"/>
  <c r="G635" i="1"/>
  <c r="H634" i="1"/>
  <c r="G634" i="1"/>
  <c r="H633" i="1"/>
  <c r="G633" i="1"/>
  <c r="H632" i="1"/>
  <c r="G632" i="1"/>
  <c r="H631" i="1"/>
  <c r="G631" i="1"/>
  <c r="H630" i="1"/>
  <c r="G630" i="1"/>
  <c r="H629" i="1"/>
  <c r="G629" i="1"/>
  <c r="H628" i="1"/>
  <c r="G628" i="1"/>
  <c r="H627" i="1"/>
  <c r="G627" i="1"/>
  <c r="H626" i="1"/>
  <c r="G626" i="1"/>
  <c r="H625" i="1"/>
  <c r="G625" i="1"/>
  <c r="H624" i="1"/>
  <c r="G624" i="1"/>
  <c r="H623" i="1"/>
  <c r="G623" i="1"/>
  <c r="H622" i="1"/>
  <c r="G622" i="1"/>
  <c r="H621" i="1"/>
  <c r="G621" i="1"/>
  <c r="H620" i="1"/>
  <c r="G620" i="1"/>
  <c r="H619" i="1"/>
  <c r="G619" i="1"/>
  <c r="H618" i="1"/>
  <c r="G618" i="1"/>
  <c r="H617" i="1"/>
  <c r="G617" i="1"/>
  <c r="H616" i="1"/>
  <c r="G616" i="1"/>
  <c r="H615" i="1"/>
  <c r="G615" i="1"/>
  <c r="H614" i="1"/>
  <c r="G614" i="1"/>
  <c r="H613" i="1"/>
  <c r="G613" i="1"/>
  <c r="H612" i="1"/>
  <c r="G612" i="1"/>
  <c r="H611" i="1"/>
  <c r="G611" i="1"/>
  <c r="H610" i="1"/>
  <c r="G610" i="1"/>
  <c r="H609" i="1"/>
  <c r="G609" i="1"/>
  <c r="H608" i="1"/>
  <c r="G608" i="1"/>
  <c r="H607" i="1"/>
  <c r="G607" i="1"/>
  <c r="H606" i="1"/>
  <c r="G606" i="1"/>
  <c r="H605" i="1"/>
  <c r="G605" i="1"/>
  <c r="H604" i="1"/>
  <c r="G604" i="1"/>
  <c r="H603" i="1"/>
  <c r="G603" i="1"/>
  <c r="H602" i="1"/>
  <c r="G602" i="1"/>
  <c r="H601" i="1"/>
  <c r="G601" i="1"/>
  <c r="H600" i="1"/>
  <c r="G600" i="1"/>
  <c r="H599" i="1"/>
  <c r="G599" i="1"/>
  <c r="H598" i="1"/>
  <c r="G598" i="1"/>
  <c r="H597" i="1"/>
  <c r="G597" i="1"/>
  <c r="H596" i="1"/>
  <c r="G596" i="1"/>
  <c r="H595" i="1"/>
  <c r="G595" i="1"/>
  <c r="H594" i="1"/>
  <c r="G594" i="1"/>
  <c r="H593" i="1"/>
  <c r="G593" i="1"/>
  <c r="H592" i="1"/>
  <c r="G592" i="1"/>
  <c r="H591" i="1"/>
  <c r="G591" i="1"/>
  <c r="H590" i="1"/>
  <c r="G590" i="1"/>
  <c r="H589" i="1"/>
  <c r="G589" i="1"/>
  <c r="H588" i="1"/>
  <c r="G588" i="1"/>
  <c r="H587" i="1"/>
  <c r="G587" i="1"/>
  <c r="H586" i="1"/>
  <c r="G586" i="1"/>
  <c r="H585" i="1"/>
  <c r="G585" i="1"/>
  <c r="H584" i="1"/>
  <c r="G584" i="1"/>
  <c r="H583" i="1"/>
  <c r="G583" i="1"/>
  <c r="H582" i="1"/>
  <c r="G582" i="1"/>
  <c r="H581" i="1"/>
  <c r="G581" i="1"/>
  <c r="H580" i="1"/>
  <c r="G580" i="1"/>
  <c r="H579" i="1"/>
  <c r="G579" i="1"/>
  <c r="H578" i="1"/>
  <c r="G578" i="1"/>
  <c r="H577" i="1"/>
  <c r="G577" i="1"/>
  <c r="H576" i="1"/>
  <c r="G576" i="1"/>
  <c r="H575" i="1"/>
  <c r="G575" i="1"/>
  <c r="H574" i="1"/>
  <c r="G574" i="1"/>
  <c r="H573" i="1"/>
  <c r="G573" i="1"/>
  <c r="H572" i="1"/>
  <c r="G572" i="1"/>
  <c r="H571" i="1"/>
  <c r="G571" i="1"/>
  <c r="H570" i="1"/>
  <c r="G570" i="1"/>
  <c r="H569" i="1"/>
  <c r="G569" i="1"/>
  <c r="H568" i="1"/>
  <c r="G568" i="1"/>
  <c r="H567" i="1"/>
  <c r="G567" i="1"/>
  <c r="H566" i="1"/>
  <c r="G566" i="1"/>
  <c r="H565" i="1"/>
  <c r="G565" i="1"/>
  <c r="H564" i="1"/>
  <c r="G564" i="1"/>
  <c r="H563" i="1"/>
  <c r="G563" i="1"/>
  <c r="H562" i="1"/>
  <c r="G562" i="1"/>
  <c r="H561" i="1"/>
  <c r="G561" i="1"/>
  <c r="H560" i="1"/>
  <c r="G560" i="1"/>
  <c r="H559" i="1"/>
  <c r="G559" i="1"/>
  <c r="H558" i="1"/>
  <c r="G558" i="1"/>
  <c r="H557" i="1"/>
  <c r="G557" i="1"/>
  <c r="H556" i="1"/>
  <c r="G556" i="1"/>
  <c r="H555" i="1"/>
  <c r="G555" i="1"/>
  <c r="H554" i="1"/>
  <c r="G554" i="1"/>
  <c r="H553" i="1"/>
  <c r="G553" i="1"/>
  <c r="H552" i="1"/>
  <c r="G552" i="1"/>
  <c r="H551" i="1"/>
  <c r="G551" i="1"/>
  <c r="H550" i="1"/>
  <c r="G550" i="1"/>
  <c r="H549" i="1"/>
  <c r="G549" i="1"/>
  <c r="H548" i="1"/>
  <c r="G548" i="1"/>
  <c r="H547" i="1"/>
  <c r="G547" i="1"/>
  <c r="H546" i="1"/>
  <c r="G546" i="1"/>
  <c r="H545" i="1"/>
  <c r="G545" i="1"/>
  <c r="H544" i="1"/>
  <c r="G544" i="1"/>
  <c r="H543" i="1"/>
  <c r="G543" i="1"/>
  <c r="H542" i="1"/>
  <c r="G542" i="1"/>
  <c r="H541" i="1"/>
  <c r="G541" i="1"/>
  <c r="H540" i="1"/>
  <c r="G540" i="1"/>
  <c r="H539" i="1"/>
  <c r="G539" i="1"/>
  <c r="H538" i="1"/>
  <c r="G538" i="1"/>
  <c r="H537" i="1"/>
  <c r="G537" i="1"/>
  <c r="H536" i="1"/>
  <c r="G536" i="1"/>
  <c r="H535" i="1"/>
  <c r="G535" i="1"/>
  <c r="H534" i="1"/>
  <c r="G534" i="1"/>
  <c r="H533" i="1"/>
  <c r="G533" i="1"/>
  <c r="H532" i="1"/>
  <c r="G532" i="1"/>
  <c r="H531" i="1"/>
  <c r="G531" i="1"/>
  <c r="H530" i="1"/>
  <c r="G530" i="1"/>
  <c r="H529" i="1"/>
  <c r="G529" i="1"/>
  <c r="H528" i="1"/>
  <c r="G528" i="1"/>
  <c r="H527" i="1"/>
  <c r="G527" i="1"/>
  <c r="H526" i="1"/>
  <c r="G526" i="1"/>
  <c r="H525" i="1"/>
  <c r="G525" i="1"/>
  <c r="H524" i="1"/>
  <c r="G524" i="1"/>
  <c r="H523" i="1"/>
  <c r="G523" i="1"/>
  <c r="H522" i="1"/>
  <c r="G522" i="1"/>
  <c r="H521" i="1"/>
  <c r="G521" i="1"/>
  <c r="H520" i="1"/>
  <c r="G520" i="1"/>
  <c r="H519" i="1"/>
  <c r="G519" i="1"/>
  <c r="H518" i="1"/>
  <c r="G518" i="1"/>
  <c r="H517" i="1"/>
  <c r="G517" i="1"/>
  <c r="H516" i="1"/>
  <c r="G516" i="1"/>
  <c r="H515" i="1"/>
  <c r="G515" i="1"/>
  <c r="H514" i="1"/>
  <c r="G514" i="1"/>
  <c r="H513" i="1"/>
  <c r="G513" i="1"/>
  <c r="H512" i="1"/>
  <c r="G512" i="1"/>
  <c r="H511" i="1"/>
  <c r="G511" i="1"/>
  <c r="H510" i="1"/>
  <c r="G510" i="1"/>
  <c r="H509" i="1"/>
  <c r="G509" i="1"/>
  <c r="H508" i="1"/>
  <c r="G508" i="1"/>
  <c r="H507" i="1"/>
  <c r="G507" i="1"/>
  <c r="H506" i="1"/>
  <c r="G506" i="1"/>
  <c r="H505" i="1"/>
  <c r="G505" i="1"/>
  <c r="H504" i="1"/>
  <c r="G504" i="1"/>
  <c r="H503" i="1"/>
  <c r="G503" i="1"/>
  <c r="H502" i="1"/>
  <c r="G502" i="1"/>
  <c r="H501" i="1"/>
  <c r="G501" i="1"/>
  <c r="H500" i="1"/>
  <c r="G500" i="1"/>
  <c r="H499" i="1"/>
  <c r="G499" i="1"/>
  <c r="H498" i="1"/>
  <c r="G498" i="1"/>
  <c r="H497" i="1"/>
  <c r="G497" i="1"/>
  <c r="H496" i="1"/>
  <c r="G496" i="1"/>
  <c r="H495" i="1"/>
  <c r="G495" i="1"/>
  <c r="H494" i="1"/>
  <c r="G494" i="1"/>
  <c r="H493" i="1"/>
  <c r="G493" i="1"/>
  <c r="H492" i="1"/>
  <c r="G492" i="1"/>
  <c r="H491" i="1"/>
  <c r="G491" i="1"/>
  <c r="H490" i="1"/>
  <c r="G490" i="1"/>
  <c r="H489" i="1"/>
  <c r="G489" i="1"/>
  <c r="H488" i="1"/>
  <c r="G488" i="1"/>
  <c r="H487" i="1"/>
  <c r="G487" i="1"/>
  <c r="H486" i="1"/>
  <c r="G486" i="1"/>
  <c r="H485" i="1"/>
  <c r="G485" i="1"/>
  <c r="H484" i="1"/>
  <c r="G484" i="1"/>
  <c r="H483" i="1"/>
  <c r="G483" i="1"/>
  <c r="H482" i="1"/>
  <c r="G482" i="1"/>
  <c r="H481" i="1"/>
  <c r="G481" i="1"/>
  <c r="H480" i="1"/>
  <c r="G480" i="1"/>
  <c r="H479" i="1"/>
  <c r="G479" i="1"/>
  <c r="H478" i="1"/>
  <c r="G478" i="1"/>
  <c r="H477" i="1"/>
  <c r="G477" i="1"/>
  <c r="H476" i="1"/>
  <c r="G476" i="1"/>
  <c r="H475" i="1"/>
  <c r="G475" i="1"/>
  <c r="H474" i="1"/>
  <c r="G474" i="1"/>
  <c r="H473" i="1"/>
  <c r="G473" i="1"/>
  <c r="H472" i="1"/>
  <c r="G472" i="1"/>
  <c r="H471" i="1"/>
  <c r="G471" i="1"/>
  <c r="H470" i="1"/>
  <c r="G470" i="1"/>
  <c r="H469" i="1"/>
  <c r="G469" i="1"/>
  <c r="H468" i="1"/>
  <c r="G468" i="1"/>
  <c r="H467" i="1"/>
  <c r="G467" i="1"/>
  <c r="H466" i="1"/>
  <c r="G466" i="1"/>
  <c r="H465" i="1"/>
  <c r="G465" i="1"/>
  <c r="H464" i="1"/>
  <c r="G464" i="1"/>
  <c r="H463" i="1"/>
  <c r="G463" i="1"/>
  <c r="H462" i="1"/>
  <c r="G462" i="1"/>
  <c r="H461" i="1"/>
  <c r="G461" i="1"/>
  <c r="H460" i="1"/>
  <c r="G460" i="1"/>
  <c r="H459" i="1"/>
  <c r="G459" i="1"/>
  <c r="H458" i="1"/>
  <c r="G458" i="1"/>
  <c r="H457" i="1"/>
  <c r="G457" i="1"/>
  <c r="H456" i="1"/>
  <c r="G456" i="1"/>
  <c r="H455" i="1"/>
  <c r="G455" i="1"/>
  <c r="H454" i="1"/>
  <c r="G454" i="1"/>
  <c r="H453" i="1"/>
  <c r="G453" i="1"/>
  <c r="H452" i="1"/>
  <c r="G452" i="1"/>
  <c r="H451" i="1"/>
  <c r="G451" i="1"/>
  <c r="H450" i="1"/>
  <c r="G450" i="1"/>
  <c r="H449" i="1"/>
  <c r="G449" i="1"/>
  <c r="H448" i="1"/>
  <c r="G448" i="1"/>
  <c r="H447" i="1"/>
  <c r="G447" i="1"/>
  <c r="H446" i="1"/>
  <c r="G446" i="1"/>
  <c r="H445" i="1"/>
  <c r="G445" i="1"/>
  <c r="H444" i="1"/>
  <c r="G444" i="1"/>
  <c r="H443" i="1"/>
  <c r="G443" i="1"/>
  <c r="H442" i="1"/>
  <c r="G442" i="1"/>
  <c r="H441" i="1"/>
  <c r="G441" i="1"/>
  <c r="H440" i="1"/>
  <c r="G440" i="1"/>
  <c r="H439" i="1"/>
  <c r="G439" i="1"/>
  <c r="H438" i="1"/>
  <c r="G438" i="1"/>
  <c r="H437" i="1"/>
  <c r="G437" i="1"/>
  <c r="H436" i="1"/>
  <c r="G436" i="1"/>
  <c r="H435" i="1"/>
  <c r="G435" i="1"/>
  <c r="H434" i="1"/>
  <c r="G434" i="1"/>
  <c r="H433" i="1"/>
  <c r="G433" i="1"/>
  <c r="H432" i="1"/>
  <c r="G432" i="1"/>
  <c r="H431" i="1"/>
  <c r="G431" i="1"/>
  <c r="H430" i="1"/>
  <c r="G430" i="1"/>
  <c r="H429" i="1"/>
  <c r="G429" i="1"/>
  <c r="H428" i="1"/>
  <c r="G428" i="1"/>
  <c r="H427" i="1"/>
  <c r="G427" i="1"/>
  <c r="H426" i="1"/>
  <c r="G426" i="1"/>
  <c r="H425" i="1"/>
  <c r="G425" i="1"/>
  <c r="H424" i="1"/>
  <c r="G424" i="1"/>
  <c r="H423" i="1"/>
  <c r="G423" i="1"/>
  <c r="H422" i="1"/>
  <c r="G422" i="1"/>
  <c r="H421" i="1"/>
  <c r="G421" i="1"/>
  <c r="H420" i="1"/>
  <c r="G420" i="1"/>
  <c r="H419" i="1"/>
  <c r="G419" i="1"/>
  <c r="H418" i="1"/>
  <c r="G418" i="1"/>
  <c r="H417" i="1"/>
  <c r="G417" i="1"/>
  <c r="H416" i="1"/>
  <c r="G416" i="1"/>
  <c r="H415" i="1"/>
  <c r="G415" i="1"/>
  <c r="H414" i="1"/>
  <c r="G414" i="1"/>
  <c r="H413" i="1"/>
  <c r="G413" i="1"/>
  <c r="H412" i="1"/>
  <c r="G412" i="1"/>
  <c r="H411" i="1"/>
  <c r="G411" i="1"/>
  <c r="H410" i="1"/>
  <c r="G410" i="1"/>
  <c r="H409" i="1"/>
  <c r="G409" i="1"/>
  <c r="H408" i="1"/>
  <c r="G408" i="1"/>
  <c r="H407" i="1"/>
  <c r="G407" i="1"/>
  <c r="H406" i="1"/>
  <c r="G406" i="1"/>
  <c r="H405" i="1"/>
  <c r="G405" i="1"/>
  <c r="H404" i="1"/>
  <c r="G404" i="1"/>
  <c r="H403" i="1"/>
  <c r="G403" i="1"/>
  <c r="H402" i="1"/>
  <c r="G402" i="1"/>
  <c r="H401" i="1"/>
  <c r="G401" i="1"/>
  <c r="H400" i="1"/>
  <c r="G400" i="1"/>
  <c r="H399" i="1"/>
  <c r="G399" i="1"/>
  <c r="H398" i="1"/>
  <c r="G398" i="1"/>
  <c r="H397" i="1"/>
  <c r="G397" i="1"/>
  <c r="H396" i="1"/>
  <c r="G396" i="1"/>
  <c r="H395" i="1"/>
  <c r="G395" i="1"/>
  <c r="H394" i="1"/>
  <c r="G394" i="1"/>
  <c r="H393" i="1"/>
  <c r="G393" i="1"/>
  <c r="H392" i="1"/>
  <c r="G392" i="1"/>
  <c r="H391" i="1"/>
  <c r="G391" i="1"/>
  <c r="H390" i="1"/>
  <c r="G390" i="1"/>
  <c r="H389" i="1"/>
  <c r="G389" i="1"/>
  <c r="H388" i="1"/>
  <c r="G388" i="1"/>
  <c r="H387" i="1"/>
  <c r="G387" i="1"/>
  <c r="H386" i="1"/>
  <c r="G386" i="1"/>
  <c r="H385" i="1"/>
  <c r="G385" i="1"/>
  <c r="H384" i="1"/>
  <c r="G384" i="1"/>
  <c r="H383" i="1"/>
  <c r="G383" i="1"/>
  <c r="H382" i="1"/>
  <c r="G382" i="1"/>
  <c r="H381" i="1"/>
  <c r="G381" i="1"/>
  <c r="H380" i="1"/>
  <c r="G380" i="1"/>
  <c r="H379" i="1"/>
  <c r="G379" i="1"/>
  <c r="H378" i="1"/>
  <c r="G378" i="1"/>
  <c r="H377" i="1"/>
  <c r="G377" i="1"/>
  <c r="H376" i="1"/>
  <c r="G376" i="1"/>
  <c r="H375" i="1"/>
  <c r="G375" i="1"/>
  <c r="H374" i="1"/>
  <c r="G374" i="1"/>
  <c r="H373" i="1"/>
  <c r="G373" i="1"/>
  <c r="H372" i="1"/>
  <c r="G372" i="1"/>
  <c r="H371" i="1"/>
  <c r="G371" i="1"/>
  <c r="H370" i="1"/>
  <c r="G370" i="1"/>
  <c r="H369" i="1"/>
  <c r="G369" i="1"/>
  <c r="H368" i="1"/>
  <c r="G368" i="1"/>
  <c r="H367" i="1"/>
  <c r="G367" i="1"/>
  <c r="H366" i="1"/>
  <c r="G366" i="1"/>
  <c r="H365" i="1"/>
  <c r="G365" i="1"/>
  <c r="H364" i="1"/>
  <c r="G364" i="1"/>
  <c r="H363" i="1"/>
  <c r="G363" i="1"/>
  <c r="H362" i="1"/>
  <c r="G362" i="1"/>
  <c r="H361" i="1"/>
  <c r="G361" i="1"/>
  <c r="H360" i="1"/>
  <c r="G360" i="1"/>
  <c r="H359" i="1"/>
  <c r="G359" i="1"/>
  <c r="H358" i="1"/>
  <c r="G358" i="1"/>
  <c r="H357" i="1"/>
  <c r="G357" i="1"/>
  <c r="H356" i="1"/>
  <c r="G356" i="1"/>
  <c r="H355" i="1"/>
  <c r="G355" i="1"/>
  <c r="H354" i="1"/>
  <c r="G354" i="1"/>
  <c r="H353" i="1"/>
  <c r="G353" i="1"/>
  <c r="H352" i="1"/>
  <c r="G352" i="1"/>
  <c r="H351" i="1"/>
  <c r="G351" i="1"/>
  <c r="H350" i="1"/>
  <c r="G350" i="1"/>
  <c r="H349" i="1"/>
  <c r="G349" i="1"/>
  <c r="H348" i="1"/>
  <c r="G348" i="1"/>
  <c r="H347" i="1"/>
  <c r="G347" i="1"/>
  <c r="H346" i="1"/>
  <c r="G346" i="1"/>
  <c r="H345" i="1"/>
  <c r="G345" i="1"/>
  <c r="H344" i="1"/>
  <c r="G344" i="1"/>
  <c r="H343" i="1"/>
  <c r="G343" i="1"/>
  <c r="H342" i="1"/>
  <c r="G342" i="1"/>
  <c r="H341" i="1"/>
  <c r="G341" i="1"/>
  <c r="H340" i="1"/>
  <c r="G340" i="1"/>
  <c r="H339" i="1"/>
  <c r="G339" i="1"/>
  <c r="H338" i="1"/>
  <c r="G338" i="1"/>
  <c r="H337" i="1"/>
  <c r="G337" i="1"/>
  <c r="H336" i="1"/>
  <c r="G336" i="1"/>
  <c r="H335" i="1"/>
  <c r="G335" i="1"/>
  <c r="H334" i="1"/>
  <c r="G334" i="1"/>
  <c r="H333" i="1"/>
  <c r="G333" i="1"/>
  <c r="H332" i="1"/>
  <c r="G332" i="1"/>
  <c r="H331" i="1"/>
  <c r="G331" i="1"/>
  <c r="H330" i="1"/>
  <c r="G330" i="1"/>
  <c r="H329" i="1"/>
  <c r="G329" i="1"/>
  <c r="H328" i="1"/>
  <c r="G328" i="1"/>
  <c r="H327" i="1"/>
  <c r="G327" i="1"/>
  <c r="H326" i="1"/>
  <c r="G326" i="1"/>
  <c r="H325" i="1"/>
  <c r="G325" i="1"/>
  <c r="H324" i="1"/>
  <c r="G324" i="1"/>
  <c r="H323" i="1"/>
  <c r="G323" i="1"/>
  <c r="H322" i="1"/>
  <c r="G322" i="1"/>
  <c r="H321" i="1"/>
  <c r="G321" i="1"/>
  <c r="H320" i="1"/>
  <c r="G320" i="1"/>
  <c r="H319" i="1"/>
  <c r="G319" i="1"/>
  <c r="H318" i="1"/>
  <c r="G318" i="1"/>
  <c r="H317" i="1"/>
  <c r="G317" i="1"/>
  <c r="H316" i="1"/>
  <c r="G316" i="1"/>
  <c r="H315" i="1"/>
  <c r="G315" i="1"/>
  <c r="H314" i="1"/>
  <c r="G314" i="1"/>
  <c r="H313" i="1"/>
  <c r="G313" i="1"/>
  <c r="H312" i="1"/>
  <c r="G312" i="1"/>
  <c r="H311" i="1"/>
  <c r="G311" i="1"/>
  <c r="H310" i="1"/>
  <c r="G310" i="1"/>
  <c r="H309" i="1"/>
  <c r="G309" i="1"/>
  <c r="H308" i="1"/>
  <c r="G308" i="1"/>
  <c r="H307" i="1"/>
  <c r="G307" i="1"/>
  <c r="H306" i="1"/>
  <c r="G306" i="1"/>
  <c r="H305" i="1"/>
  <c r="G305" i="1"/>
  <c r="H304" i="1"/>
  <c r="G304" i="1"/>
  <c r="H303" i="1"/>
  <c r="G303" i="1"/>
  <c r="H302" i="1"/>
  <c r="G302" i="1"/>
  <c r="H301" i="1"/>
  <c r="G301" i="1"/>
  <c r="H300" i="1"/>
  <c r="G300" i="1"/>
  <c r="H299" i="1"/>
  <c r="G299" i="1"/>
  <c r="H298" i="1"/>
  <c r="G298" i="1"/>
  <c r="H297" i="1"/>
  <c r="G297" i="1"/>
  <c r="H296" i="1"/>
  <c r="G296" i="1"/>
  <c r="H295" i="1"/>
  <c r="G295" i="1"/>
  <c r="H294" i="1"/>
  <c r="G294" i="1"/>
  <c r="H293" i="1"/>
  <c r="G293" i="1"/>
  <c r="H292" i="1"/>
  <c r="G292" i="1"/>
  <c r="H291" i="1"/>
  <c r="G291" i="1"/>
  <c r="H290" i="1"/>
  <c r="G290" i="1"/>
  <c r="H289" i="1"/>
  <c r="G289" i="1"/>
  <c r="H288" i="1"/>
  <c r="G288" i="1"/>
  <c r="H287" i="1"/>
  <c r="G287" i="1"/>
  <c r="H286" i="1"/>
  <c r="G286" i="1"/>
  <c r="H285" i="1"/>
  <c r="G285" i="1"/>
  <c r="H284" i="1"/>
  <c r="G284" i="1"/>
  <c r="H283" i="1"/>
  <c r="G283" i="1"/>
  <c r="H282" i="1"/>
  <c r="G282" i="1"/>
  <c r="H281" i="1"/>
  <c r="G281" i="1"/>
  <c r="H280" i="1"/>
  <c r="G280" i="1"/>
  <c r="H279" i="1"/>
  <c r="G279" i="1"/>
  <c r="H278" i="1"/>
  <c r="G278" i="1"/>
  <c r="H277" i="1"/>
  <c r="G277" i="1"/>
  <c r="H276" i="1"/>
  <c r="G276" i="1"/>
  <c r="H275" i="1"/>
  <c r="G275" i="1"/>
  <c r="H274" i="1"/>
  <c r="G274" i="1"/>
  <c r="H273" i="1"/>
  <c r="G273" i="1"/>
  <c r="H272" i="1"/>
  <c r="G272" i="1"/>
  <c r="H271" i="1"/>
  <c r="G271" i="1"/>
  <c r="H270" i="1"/>
  <c r="G270" i="1"/>
  <c r="H269" i="1"/>
  <c r="G269" i="1"/>
  <c r="H268" i="1"/>
  <c r="G268" i="1"/>
  <c r="H267" i="1"/>
  <c r="G267" i="1"/>
  <c r="H266" i="1"/>
  <c r="G266" i="1"/>
  <c r="H265" i="1"/>
  <c r="G265" i="1"/>
  <c r="H264" i="1"/>
  <c r="G264" i="1"/>
  <c r="H263" i="1"/>
  <c r="G263" i="1"/>
  <c r="H262" i="1"/>
  <c r="G262" i="1"/>
  <c r="H261" i="1"/>
  <c r="G261" i="1"/>
  <c r="H260" i="1"/>
  <c r="G260" i="1"/>
  <c r="H259" i="1"/>
  <c r="G259" i="1"/>
  <c r="H258" i="1"/>
  <c r="G258" i="1"/>
  <c r="H257" i="1"/>
  <c r="G257" i="1"/>
  <c r="H256" i="1"/>
  <c r="G256" i="1"/>
  <c r="H255" i="1"/>
  <c r="G255" i="1"/>
  <c r="H254" i="1"/>
  <c r="G254" i="1"/>
  <c r="H253" i="1"/>
  <c r="G253" i="1"/>
  <c r="H252" i="1"/>
  <c r="G252" i="1"/>
  <c r="H251" i="1"/>
  <c r="G251" i="1"/>
  <c r="H250" i="1"/>
  <c r="G250" i="1"/>
  <c r="H249" i="1"/>
  <c r="G249" i="1"/>
  <c r="H248" i="1"/>
  <c r="G248" i="1"/>
  <c r="H247" i="1"/>
  <c r="G247" i="1"/>
  <c r="H246" i="1"/>
  <c r="G246" i="1"/>
  <c r="H245" i="1"/>
  <c r="G245" i="1"/>
  <c r="H244" i="1"/>
  <c r="G244" i="1"/>
  <c r="H243" i="1"/>
  <c r="G243" i="1"/>
  <c r="H242" i="1"/>
  <c r="G242" i="1"/>
  <c r="H241" i="1"/>
  <c r="G241" i="1"/>
  <c r="H240" i="1"/>
  <c r="G240" i="1"/>
  <c r="H239" i="1"/>
  <c r="G239" i="1"/>
  <c r="H238" i="1"/>
  <c r="G238" i="1"/>
  <c r="H237" i="1"/>
  <c r="G237" i="1"/>
  <c r="H236" i="1"/>
  <c r="G236" i="1"/>
  <c r="H235" i="1"/>
  <c r="G235" i="1"/>
  <c r="H234" i="1"/>
  <c r="G234" i="1"/>
  <c r="H233" i="1"/>
  <c r="G233" i="1"/>
  <c r="H232" i="1"/>
  <c r="G232" i="1"/>
  <c r="H231" i="1"/>
  <c r="G231" i="1"/>
  <c r="H230" i="1"/>
  <c r="G230" i="1"/>
  <c r="H229" i="1"/>
  <c r="G229" i="1"/>
  <c r="H228" i="1"/>
  <c r="G228" i="1"/>
  <c r="H227" i="1"/>
  <c r="G227" i="1"/>
  <c r="H226" i="1"/>
  <c r="G226" i="1"/>
  <c r="H225" i="1"/>
  <c r="G225" i="1"/>
  <c r="H224" i="1"/>
  <c r="G224" i="1"/>
  <c r="H223" i="1"/>
  <c r="G223" i="1"/>
  <c r="H222" i="1"/>
  <c r="G222" i="1"/>
  <c r="H221" i="1"/>
  <c r="G221" i="1"/>
  <c r="H220" i="1"/>
  <c r="G220" i="1"/>
  <c r="H219" i="1"/>
  <c r="G219" i="1"/>
  <c r="H218" i="1"/>
  <c r="G218" i="1"/>
  <c r="H217" i="1"/>
  <c r="G217" i="1"/>
  <c r="H216" i="1"/>
  <c r="G216" i="1"/>
  <c r="H215" i="1"/>
  <c r="G215" i="1"/>
  <c r="H214" i="1"/>
  <c r="G214" i="1"/>
  <c r="H213" i="1"/>
  <c r="G213" i="1"/>
  <c r="H212" i="1"/>
  <c r="G212" i="1"/>
  <c r="H211" i="1"/>
  <c r="G211" i="1"/>
  <c r="H210" i="1"/>
  <c r="G210" i="1"/>
  <c r="H209" i="1"/>
  <c r="G209" i="1"/>
  <c r="H208" i="1"/>
  <c r="G208" i="1"/>
  <c r="H207" i="1"/>
  <c r="G207" i="1"/>
  <c r="H206" i="1"/>
  <c r="G206" i="1"/>
  <c r="H205" i="1"/>
  <c r="G205" i="1"/>
  <c r="H204" i="1"/>
  <c r="G204" i="1"/>
  <c r="H203" i="1"/>
  <c r="G203" i="1"/>
  <c r="H202" i="1"/>
  <c r="G202" i="1"/>
  <c r="H201"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A1" i="1"/>
  <c r="H1" i="2" a="1"/>
  <c r="H1" i="2" s="1"/>
  <c r="E1379" i="4"/>
  <c r="E1382" i="7"/>
  <c r="E1379" i="8"/>
  <c r="G1384" i="5"/>
  <c r="H1" i="3"/>
  <c r="C1380" i="6"/>
  <c r="H5" i="3"/>
  <c r="A5" i="3" a="1"/>
  <c r="A2" i="2" a="1"/>
  <c r="H1385" i="6"/>
  <c r="E3" i="4"/>
  <c r="E1382" i="6"/>
  <c r="D1381" i="5"/>
  <c r="E1382" i="5"/>
  <c r="B1383" i="1"/>
  <c r="D1381" i="7"/>
  <c r="F1383" i="5"/>
  <c r="F1383" i="6"/>
  <c r="G1380" i="7"/>
  <c r="D1381" i="6"/>
  <c r="C1380" i="5"/>
  <c r="C1380" i="8"/>
  <c r="G1384" i="6"/>
  <c r="C1380" i="7"/>
  <c r="F15" i="9" l="1"/>
  <c r="F63" i="9"/>
  <c r="F64" i="9" s="1"/>
  <c r="F99" i="9"/>
  <c r="F36" i="9"/>
  <c r="F34" i="9"/>
  <c r="F35" i="9" s="1"/>
  <c r="G35" i="9" s="1"/>
  <c r="P120" i="9"/>
  <c r="F65" i="9"/>
  <c r="G65" i="9" s="1"/>
  <c r="F73" i="9"/>
  <c r="G73" i="9" s="1"/>
  <c r="F44" i="9"/>
  <c r="G44" i="9" s="1"/>
  <c r="F25" i="9"/>
  <c r="F76" i="9"/>
  <c r="F77" i="9" s="1"/>
  <c r="G77" i="9" s="1"/>
  <c r="F26" i="9"/>
  <c r="F27" i="9" s="1"/>
  <c r="F28" i="9" s="1"/>
  <c r="F29" i="9" s="1"/>
  <c r="F23" i="9"/>
  <c r="G23" i="9" s="1"/>
  <c r="F50" i="9"/>
  <c r="F51" i="9" s="1"/>
  <c r="F52" i="9" s="1"/>
  <c r="F58" i="9"/>
  <c r="F59" i="9" s="1"/>
  <c r="F98" i="9"/>
  <c r="G99" i="9" s="1"/>
  <c r="F31" i="9"/>
  <c r="F32" i="9" s="1"/>
  <c r="G32" i="9" s="1"/>
  <c r="F66" i="9"/>
  <c r="F67" i="9" s="1"/>
  <c r="F88" i="9"/>
  <c r="F89" i="9" s="1"/>
  <c r="F100" i="9"/>
  <c r="F101" i="9" s="1"/>
  <c r="G101" i="9" s="1"/>
  <c r="G10" i="9"/>
  <c r="G11" i="9"/>
  <c r="G15" i="9"/>
  <c r="G16" i="9"/>
  <c r="G19" i="9"/>
  <c r="G20" i="9"/>
  <c r="F92" i="9"/>
  <c r="F93" i="9" s="1"/>
  <c r="F94" i="9" s="1"/>
  <c r="F112" i="9"/>
  <c r="F113" i="9" s="1"/>
  <c r="F114" i="9" s="1"/>
  <c r="G114" i="9" s="1"/>
  <c r="M119" i="9"/>
  <c r="P119" i="9"/>
  <c r="F110" i="9"/>
  <c r="G111" i="9" s="1"/>
  <c r="M110" i="9"/>
  <c r="P110" i="9"/>
  <c r="M124" i="9"/>
  <c r="P124" i="9"/>
  <c r="G56" i="9"/>
  <c r="M118" i="9"/>
  <c r="P118" i="9"/>
  <c r="M123" i="9"/>
  <c r="P123" i="9"/>
  <c r="F38" i="9"/>
  <c r="G38" i="9" s="1"/>
  <c r="E1378" i="7"/>
  <c r="E1379" i="7" s="1"/>
  <c r="F46" i="9"/>
  <c r="F47" i="9" s="1"/>
  <c r="F48" i="9" s="1"/>
  <c r="G112" i="9"/>
  <c r="G37" i="9"/>
  <c r="G57" i="9"/>
  <c r="G34" i="9"/>
  <c r="G64" i="9"/>
  <c r="G100" i="9"/>
  <c r="E1291" i="5"/>
  <c r="F1291" i="5" s="1"/>
  <c r="G1291" i="5" s="1"/>
  <c r="F1292" i="5"/>
  <c r="G1292" i="5" s="1"/>
  <c r="E1331" i="5"/>
  <c r="F1331" i="5" s="1"/>
  <c r="G1331" i="5" s="1"/>
  <c r="E1346" i="5"/>
  <c r="F1346" i="5" s="1"/>
  <c r="G1346" i="5" s="1"/>
  <c r="E1350" i="5"/>
  <c r="E1365" i="5"/>
  <c r="F1365" i="5" s="1"/>
  <c r="G1365" i="5" s="1"/>
  <c r="E1373" i="5"/>
  <c r="F1373" i="5" s="1"/>
  <c r="G1373" i="5" s="1"/>
  <c r="F1308" i="5"/>
  <c r="G1308" i="5" s="1"/>
  <c r="E1316" i="5"/>
  <c r="F1316" i="5" s="1"/>
  <c r="G1316" i="5" s="1"/>
  <c r="E1324" i="5"/>
  <c r="F1324" i="5" s="1"/>
  <c r="G1324" i="5" s="1"/>
  <c r="E1339" i="5"/>
  <c r="F1339" i="5" s="1"/>
  <c r="G1339" i="5" s="1"/>
  <c r="E1362" i="5"/>
  <c r="F1362" i="5" s="1"/>
  <c r="G1362" i="5" s="1"/>
  <c r="E1366" i="5"/>
  <c r="E1374" i="5"/>
  <c r="F1347" i="5"/>
  <c r="G1347" i="5" s="1"/>
  <c r="F1294" i="5"/>
  <c r="G1294" i="5" s="1"/>
  <c r="E1295" i="5"/>
  <c r="E1298" i="5"/>
  <c r="F1298" i="5" s="1"/>
  <c r="G1298" i="5" s="1"/>
  <c r="F1309" i="5"/>
  <c r="G1309" i="5" s="1"/>
  <c r="F1317" i="5"/>
  <c r="G1317" i="5" s="1"/>
  <c r="E1325" i="5"/>
  <c r="F1325" i="5" s="1"/>
  <c r="G1325" i="5" s="1"/>
  <c r="E1332" i="5"/>
  <c r="F1332" i="5" s="1"/>
  <c r="G1332" i="5" s="1"/>
  <c r="F1371" i="5"/>
  <c r="G1371" i="5" s="1"/>
  <c r="F1310" i="5"/>
  <c r="G1310" i="5" s="1"/>
  <c r="E1311" i="5"/>
  <c r="F1318" i="5"/>
  <c r="G1318" i="5" s="1"/>
  <c r="E1319" i="5"/>
  <c r="E1326" i="5"/>
  <c r="F1326" i="5" s="1"/>
  <c r="G1326" i="5" s="1"/>
  <c r="E1340" i="5"/>
  <c r="F1340" i="5" s="1"/>
  <c r="G1340" i="5" s="1"/>
  <c r="E1304" i="5"/>
  <c r="F1304" i="5" s="1"/>
  <c r="G1304" i="5" s="1"/>
  <c r="A2" i="2"/>
  <c r="A5" i="3"/>
  <c r="F74" i="9" l="1"/>
  <c r="G88" i="9"/>
  <c r="G45" i="9"/>
  <c r="G51" i="9"/>
  <c r="G50" i="9"/>
  <c r="G46" i="9"/>
  <c r="G26" i="9"/>
  <c r="G27" i="9"/>
  <c r="G76" i="9"/>
  <c r="F78" i="9"/>
  <c r="F79" i="9" s="1"/>
  <c r="F80" i="9" s="1"/>
  <c r="F81" i="9" s="1"/>
  <c r="F82" i="9" s="1"/>
  <c r="F83" i="9" s="1"/>
  <c r="G83" i="9" s="1"/>
  <c r="G66" i="9"/>
  <c r="F24" i="9"/>
  <c r="G24" i="9" s="1"/>
  <c r="G36" i="9"/>
  <c r="F90" i="9"/>
  <c r="G89" i="9"/>
  <c r="G67" i="9"/>
  <c r="F68" i="9"/>
  <c r="G29" i="9"/>
  <c r="F30" i="9"/>
  <c r="G31" i="9" s="1"/>
  <c r="G59" i="9"/>
  <c r="F60" i="9"/>
  <c r="F115" i="9"/>
  <c r="G115" i="9" s="1"/>
  <c r="F39" i="9"/>
  <c r="F40" i="9" s="1"/>
  <c r="G93" i="9"/>
  <c r="G58" i="9"/>
  <c r="F102" i="9"/>
  <c r="G113" i="9"/>
  <c r="G47" i="9"/>
  <c r="G28" i="9"/>
  <c r="E1385" i="7"/>
  <c r="E1386" i="7"/>
  <c r="G33" i="9"/>
  <c r="G74" i="9"/>
  <c r="G75" i="9"/>
  <c r="F95" i="9"/>
  <c r="G94" i="9"/>
  <c r="G48" i="9"/>
  <c r="G49" i="9"/>
  <c r="F53" i="9"/>
  <c r="F54" i="9" s="1"/>
  <c r="G55" i="9" s="1"/>
  <c r="G52" i="9"/>
  <c r="E1320" i="5"/>
  <c r="F1319" i="5"/>
  <c r="G1319" i="5" s="1"/>
  <c r="E1341" i="5"/>
  <c r="F1366" i="5"/>
  <c r="G1366" i="5" s="1"/>
  <c r="E1367" i="5"/>
  <c r="F1305" i="5"/>
  <c r="G1305" i="5" s="1"/>
  <c r="E1351" i="5"/>
  <c r="F1350" i="5"/>
  <c r="G1350" i="5" s="1"/>
  <c r="E1333" i="5"/>
  <c r="E1312" i="5"/>
  <c r="F1311" i="5"/>
  <c r="G1311" i="5" s="1"/>
  <c r="E1296" i="5"/>
  <c r="F1295" i="5"/>
  <c r="G1295" i="5" s="1"/>
  <c r="E1299" i="5"/>
  <c r="E1363" i="5"/>
  <c r="E1375" i="5"/>
  <c r="F1374" i="5"/>
  <c r="G1374" i="5" s="1"/>
  <c r="F1327" i="5"/>
  <c r="G1327" i="5" s="1"/>
  <c r="G39" i="9" l="1"/>
  <c r="G30" i="9"/>
  <c r="G79" i="9"/>
  <c r="G78" i="9"/>
  <c r="G80" i="9"/>
  <c r="G82" i="9"/>
  <c r="G81" i="9"/>
  <c r="G25" i="9"/>
  <c r="F103" i="9"/>
  <c r="G102" i="9"/>
  <c r="F84" i="9"/>
  <c r="F85" i="9" s="1"/>
  <c r="F61" i="9"/>
  <c r="G60" i="9"/>
  <c r="F41" i="9"/>
  <c r="G40" i="9"/>
  <c r="F69" i="9"/>
  <c r="G68" i="9"/>
  <c r="F91" i="9"/>
  <c r="G90" i="9"/>
  <c r="F116" i="9"/>
  <c r="F117" i="9" s="1"/>
  <c r="G53" i="9"/>
  <c r="G54" i="9"/>
  <c r="F96" i="9"/>
  <c r="G95" i="9"/>
  <c r="E1376" i="5"/>
  <c r="F1375" i="5"/>
  <c r="G1375" i="5" s="1"/>
  <c r="E1352" i="5"/>
  <c r="F1351" i="5"/>
  <c r="G1351" i="5" s="1"/>
  <c r="F1299" i="5"/>
  <c r="G1299" i="5" s="1"/>
  <c r="E1300" i="5"/>
  <c r="F1363" i="5"/>
  <c r="G1363" i="5" s="1"/>
  <c r="F1364" i="5"/>
  <c r="G1364" i="5" s="1"/>
  <c r="E1368" i="5"/>
  <c r="F1367" i="5"/>
  <c r="G1367" i="5" s="1"/>
  <c r="F1296" i="5"/>
  <c r="G1296" i="5" s="1"/>
  <c r="F1297" i="5"/>
  <c r="G1297" i="5" s="1"/>
  <c r="F1312" i="5"/>
  <c r="G1312" i="5" s="1"/>
  <c r="E1313" i="5"/>
  <c r="F1341" i="5"/>
  <c r="G1341" i="5" s="1"/>
  <c r="E1342" i="5"/>
  <c r="F1333" i="5"/>
  <c r="G1333" i="5" s="1"/>
  <c r="E1334" i="5"/>
  <c r="F1320" i="5"/>
  <c r="G1320" i="5" s="1"/>
  <c r="F1321" i="5"/>
  <c r="G1321" i="5" s="1"/>
  <c r="G69" i="9" l="1"/>
  <c r="F70" i="9"/>
  <c r="F118" i="9"/>
  <c r="G117" i="9"/>
  <c r="G116" i="9"/>
  <c r="F62" i="9"/>
  <c r="G61" i="9"/>
  <c r="G85" i="9"/>
  <c r="F86" i="9"/>
  <c r="G103" i="9"/>
  <c r="F104" i="9"/>
  <c r="F42" i="9"/>
  <c r="G41" i="9"/>
  <c r="G91" i="9"/>
  <c r="G92" i="9"/>
  <c r="G84" i="9"/>
  <c r="F97" i="9"/>
  <c r="G96" i="9"/>
  <c r="F1342" i="5"/>
  <c r="G1342" i="5" s="1"/>
  <c r="E1343" i="5"/>
  <c r="F1313" i="5"/>
  <c r="G1313" i="5" s="1"/>
  <c r="E1314" i="5"/>
  <c r="F1300" i="5"/>
  <c r="G1300" i="5" s="1"/>
  <c r="E1301" i="5"/>
  <c r="F1368" i="5"/>
  <c r="G1368" i="5" s="1"/>
  <c r="E1369" i="5"/>
  <c r="F1352" i="5"/>
  <c r="G1352" i="5" s="1"/>
  <c r="E1353" i="5"/>
  <c r="F1334" i="5"/>
  <c r="G1334" i="5" s="1"/>
  <c r="F1335" i="5"/>
  <c r="G1335" i="5" s="1"/>
  <c r="F1376" i="5"/>
  <c r="G1376" i="5" s="1"/>
  <c r="E1377" i="5"/>
  <c r="G63" i="9" l="1"/>
  <c r="G62" i="9"/>
  <c r="G87" i="9"/>
  <c r="G86" i="9"/>
  <c r="F71" i="9"/>
  <c r="G70" i="9"/>
  <c r="G43" i="9"/>
  <c r="G42" i="9"/>
  <c r="F105" i="9"/>
  <c r="G104" i="9"/>
  <c r="F119" i="9"/>
  <c r="G118" i="9"/>
  <c r="G97" i="9"/>
  <c r="G98" i="9"/>
  <c r="F1377" i="5"/>
  <c r="G1377" i="5" s="1"/>
  <c r="E1378" i="5"/>
  <c r="F1301" i="5"/>
  <c r="G1301" i="5" s="1"/>
  <c r="E1302" i="5"/>
  <c r="F1369" i="5"/>
  <c r="G1369" i="5" s="1"/>
  <c r="F1370" i="5"/>
  <c r="G1370" i="5" s="1"/>
  <c r="F1314" i="5"/>
  <c r="G1314" i="5" s="1"/>
  <c r="F1315" i="5"/>
  <c r="G1315" i="5" s="1"/>
  <c r="F1353" i="5"/>
  <c r="G1353" i="5" s="1"/>
  <c r="E1354" i="5"/>
  <c r="F1343" i="5"/>
  <c r="G1343" i="5" s="1"/>
  <c r="F1344" i="5"/>
  <c r="G1344" i="5" s="1"/>
  <c r="G71" i="9" l="1"/>
  <c r="G72" i="9"/>
  <c r="F120" i="9"/>
  <c r="G119" i="9"/>
  <c r="F106" i="9"/>
  <c r="G105" i="9"/>
  <c r="F1302" i="5"/>
  <c r="G1302" i="5" s="1"/>
  <c r="F1303" i="5"/>
  <c r="G1303" i="5" s="1"/>
  <c r="F1354" i="5"/>
  <c r="G1354" i="5" s="1"/>
  <c r="E1355" i="5"/>
  <c r="F1378" i="5"/>
  <c r="G1378" i="5" s="1"/>
  <c r="E1379" i="5"/>
  <c r="F1379" i="5" s="1"/>
  <c r="G1379" i="5" s="1"/>
  <c r="F107" i="9" l="1"/>
  <c r="G106" i="9"/>
  <c r="F121" i="9"/>
  <c r="G120" i="9"/>
  <c r="F1355" i="5"/>
  <c r="G1355" i="5" s="1"/>
  <c r="E1356" i="5"/>
  <c r="F122" i="9" l="1"/>
  <c r="G121" i="9"/>
  <c r="F108" i="9"/>
  <c r="G107" i="9"/>
  <c r="F1356" i="5"/>
  <c r="G1356" i="5" s="1"/>
  <c r="E1357" i="5"/>
  <c r="G108" i="9" l="1"/>
  <c r="F109" i="9"/>
  <c r="G122" i="9"/>
  <c r="G123" i="9"/>
  <c r="F1357" i="5"/>
  <c r="G1357" i="5" s="1"/>
  <c r="E1358" i="5"/>
  <c r="G109" i="9" l="1"/>
  <c r="G110" i="9"/>
  <c r="F1358" i="5"/>
  <c r="G1358" i="5" s="1"/>
  <c r="F1359" i="5"/>
  <c r="G1359" i="5"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6598">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bk>
      <extLst>
        <ext uri="{3e2802c4-a4d2-4d8b-9148-e3be6c30e623}">
          <xlrd:rvb i="113"/>
        </ext>
      </extLst>
    </bk>
    <bk>
      <extLst>
        <ext uri="{3e2802c4-a4d2-4d8b-9148-e3be6c30e623}">
          <xlrd:rvb i="114"/>
        </ext>
      </extLst>
    </bk>
    <bk>
      <extLst>
        <ext uri="{3e2802c4-a4d2-4d8b-9148-e3be6c30e623}">
          <xlrd:rvb i="115"/>
        </ext>
      </extLst>
    </bk>
    <bk>
      <extLst>
        <ext uri="{3e2802c4-a4d2-4d8b-9148-e3be6c30e623}">
          <xlrd:rvb i="116"/>
        </ext>
      </extLst>
    </bk>
    <bk>
      <extLst>
        <ext uri="{3e2802c4-a4d2-4d8b-9148-e3be6c30e623}">
          <xlrd:rvb i="117"/>
        </ext>
      </extLst>
    </bk>
    <bk>
      <extLst>
        <ext uri="{3e2802c4-a4d2-4d8b-9148-e3be6c30e623}">
          <xlrd:rvb i="118"/>
        </ext>
      </extLst>
    </bk>
    <bk>
      <extLst>
        <ext uri="{3e2802c4-a4d2-4d8b-9148-e3be6c30e623}">
          <xlrd:rvb i="119"/>
        </ext>
      </extLst>
    </bk>
    <bk>
      <extLst>
        <ext uri="{3e2802c4-a4d2-4d8b-9148-e3be6c30e623}">
          <xlrd:rvb i="120"/>
        </ext>
      </extLst>
    </bk>
    <bk>
      <extLst>
        <ext uri="{3e2802c4-a4d2-4d8b-9148-e3be6c30e623}">
          <xlrd:rvb i="121"/>
        </ext>
      </extLst>
    </bk>
    <bk>
      <extLst>
        <ext uri="{3e2802c4-a4d2-4d8b-9148-e3be6c30e623}">
          <xlrd:rvb i="122"/>
        </ext>
      </extLst>
    </bk>
    <bk>
      <extLst>
        <ext uri="{3e2802c4-a4d2-4d8b-9148-e3be6c30e623}">
          <xlrd:rvb i="123"/>
        </ext>
      </extLst>
    </bk>
    <bk>
      <extLst>
        <ext uri="{3e2802c4-a4d2-4d8b-9148-e3be6c30e623}">
          <xlrd:rvb i="124"/>
        </ext>
      </extLst>
    </bk>
    <bk>
      <extLst>
        <ext uri="{3e2802c4-a4d2-4d8b-9148-e3be6c30e623}">
          <xlrd:rvb i="125"/>
        </ext>
      </extLst>
    </bk>
    <bk>
      <extLst>
        <ext uri="{3e2802c4-a4d2-4d8b-9148-e3be6c30e623}">
          <xlrd:rvb i="126"/>
        </ext>
      </extLst>
    </bk>
    <bk>
      <extLst>
        <ext uri="{3e2802c4-a4d2-4d8b-9148-e3be6c30e623}">
          <xlrd:rvb i="127"/>
        </ext>
      </extLst>
    </bk>
    <bk>
      <extLst>
        <ext uri="{3e2802c4-a4d2-4d8b-9148-e3be6c30e623}">
          <xlrd:rvb i="128"/>
        </ext>
      </extLst>
    </bk>
    <bk>
      <extLst>
        <ext uri="{3e2802c4-a4d2-4d8b-9148-e3be6c30e623}">
          <xlrd:rvb i="129"/>
        </ext>
      </extLst>
    </bk>
    <bk>
      <extLst>
        <ext uri="{3e2802c4-a4d2-4d8b-9148-e3be6c30e623}">
          <xlrd:rvb i="130"/>
        </ext>
      </extLst>
    </bk>
    <bk>
      <extLst>
        <ext uri="{3e2802c4-a4d2-4d8b-9148-e3be6c30e623}">
          <xlrd:rvb i="131"/>
        </ext>
      </extLst>
    </bk>
    <bk>
      <extLst>
        <ext uri="{3e2802c4-a4d2-4d8b-9148-e3be6c30e623}">
          <xlrd:rvb i="132"/>
        </ext>
      </extLst>
    </bk>
    <bk>
      <extLst>
        <ext uri="{3e2802c4-a4d2-4d8b-9148-e3be6c30e623}">
          <xlrd:rvb i="133"/>
        </ext>
      </extLst>
    </bk>
    <bk>
      <extLst>
        <ext uri="{3e2802c4-a4d2-4d8b-9148-e3be6c30e623}">
          <xlrd:rvb i="134"/>
        </ext>
      </extLst>
    </bk>
    <bk>
      <extLst>
        <ext uri="{3e2802c4-a4d2-4d8b-9148-e3be6c30e623}">
          <xlrd:rvb i="135"/>
        </ext>
      </extLst>
    </bk>
    <bk>
      <extLst>
        <ext uri="{3e2802c4-a4d2-4d8b-9148-e3be6c30e623}">
          <xlrd:rvb i="136"/>
        </ext>
      </extLst>
    </bk>
    <bk>
      <extLst>
        <ext uri="{3e2802c4-a4d2-4d8b-9148-e3be6c30e623}">
          <xlrd:rvb i="137"/>
        </ext>
      </extLst>
    </bk>
    <bk>
      <extLst>
        <ext uri="{3e2802c4-a4d2-4d8b-9148-e3be6c30e623}">
          <xlrd:rvb i="138"/>
        </ext>
      </extLst>
    </bk>
    <bk>
      <extLst>
        <ext uri="{3e2802c4-a4d2-4d8b-9148-e3be6c30e623}">
          <xlrd:rvb i="139"/>
        </ext>
      </extLst>
    </bk>
    <bk>
      <extLst>
        <ext uri="{3e2802c4-a4d2-4d8b-9148-e3be6c30e623}">
          <xlrd:rvb i="140"/>
        </ext>
      </extLst>
    </bk>
    <bk>
      <extLst>
        <ext uri="{3e2802c4-a4d2-4d8b-9148-e3be6c30e623}">
          <xlrd:rvb i="141"/>
        </ext>
      </extLst>
    </bk>
    <bk>
      <extLst>
        <ext uri="{3e2802c4-a4d2-4d8b-9148-e3be6c30e623}">
          <xlrd:rvb i="142"/>
        </ext>
      </extLst>
    </bk>
    <bk>
      <extLst>
        <ext uri="{3e2802c4-a4d2-4d8b-9148-e3be6c30e623}">
          <xlrd:rvb i="143"/>
        </ext>
      </extLst>
    </bk>
    <bk>
      <extLst>
        <ext uri="{3e2802c4-a4d2-4d8b-9148-e3be6c30e623}">
          <xlrd:rvb i="144"/>
        </ext>
      </extLst>
    </bk>
    <bk>
      <extLst>
        <ext uri="{3e2802c4-a4d2-4d8b-9148-e3be6c30e623}">
          <xlrd:rvb i="145"/>
        </ext>
      </extLst>
    </bk>
    <bk>
      <extLst>
        <ext uri="{3e2802c4-a4d2-4d8b-9148-e3be6c30e623}">
          <xlrd:rvb i="146"/>
        </ext>
      </extLst>
    </bk>
    <bk>
      <extLst>
        <ext uri="{3e2802c4-a4d2-4d8b-9148-e3be6c30e623}">
          <xlrd:rvb i="147"/>
        </ext>
      </extLst>
    </bk>
    <bk>
      <extLst>
        <ext uri="{3e2802c4-a4d2-4d8b-9148-e3be6c30e623}">
          <xlrd:rvb i="148"/>
        </ext>
      </extLst>
    </bk>
    <bk>
      <extLst>
        <ext uri="{3e2802c4-a4d2-4d8b-9148-e3be6c30e623}">
          <xlrd:rvb i="149"/>
        </ext>
      </extLst>
    </bk>
    <bk>
      <extLst>
        <ext uri="{3e2802c4-a4d2-4d8b-9148-e3be6c30e623}">
          <xlrd:rvb i="150"/>
        </ext>
      </extLst>
    </bk>
    <bk>
      <extLst>
        <ext uri="{3e2802c4-a4d2-4d8b-9148-e3be6c30e623}">
          <xlrd:rvb i="151"/>
        </ext>
      </extLst>
    </bk>
    <bk>
      <extLst>
        <ext uri="{3e2802c4-a4d2-4d8b-9148-e3be6c30e623}">
          <xlrd:rvb i="152"/>
        </ext>
      </extLst>
    </bk>
    <bk>
      <extLst>
        <ext uri="{3e2802c4-a4d2-4d8b-9148-e3be6c30e623}">
          <xlrd:rvb i="153"/>
        </ext>
      </extLst>
    </bk>
    <bk>
      <extLst>
        <ext uri="{3e2802c4-a4d2-4d8b-9148-e3be6c30e623}">
          <xlrd:rvb i="154"/>
        </ext>
      </extLst>
    </bk>
    <bk>
      <extLst>
        <ext uri="{3e2802c4-a4d2-4d8b-9148-e3be6c30e623}">
          <xlrd:rvb i="155"/>
        </ext>
      </extLst>
    </bk>
    <bk>
      <extLst>
        <ext uri="{3e2802c4-a4d2-4d8b-9148-e3be6c30e623}">
          <xlrd:rvb i="156"/>
        </ext>
      </extLst>
    </bk>
    <bk>
      <extLst>
        <ext uri="{3e2802c4-a4d2-4d8b-9148-e3be6c30e623}">
          <xlrd:rvb i="157"/>
        </ext>
      </extLst>
    </bk>
    <bk>
      <extLst>
        <ext uri="{3e2802c4-a4d2-4d8b-9148-e3be6c30e623}">
          <xlrd:rvb i="158"/>
        </ext>
      </extLst>
    </bk>
    <bk>
      <extLst>
        <ext uri="{3e2802c4-a4d2-4d8b-9148-e3be6c30e623}">
          <xlrd:rvb i="159"/>
        </ext>
      </extLst>
    </bk>
    <bk>
      <extLst>
        <ext uri="{3e2802c4-a4d2-4d8b-9148-e3be6c30e623}">
          <xlrd:rvb i="160"/>
        </ext>
      </extLst>
    </bk>
    <bk>
      <extLst>
        <ext uri="{3e2802c4-a4d2-4d8b-9148-e3be6c30e623}">
          <xlrd:rvb i="161"/>
        </ext>
      </extLst>
    </bk>
    <bk>
      <extLst>
        <ext uri="{3e2802c4-a4d2-4d8b-9148-e3be6c30e623}">
          <xlrd:rvb i="162"/>
        </ext>
      </extLst>
    </bk>
    <bk>
      <extLst>
        <ext uri="{3e2802c4-a4d2-4d8b-9148-e3be6c30e623}">
          <xlrd:rvb i="163"/>
        </ext>
      </extLst>
    </bk>
    <bk>
      <extLst>
        <ext uri="{3e2802c4-a4d2-4d8b-9148-e3be6c30e623}">
          <xlrd:rvb i="164"/>
        </ext>
      </extLst>
    </bk>
    <bk>
      <extLst>
        <ext uri="{3e2802c4-a4d2-4d8b-9148-e3be6c30e623}">
          <xlrd:rvb i="165"/>
        </ext>
      </extLst>
    </bk>
    <bk>
      <extLst>
        <ext uri="{3e2802c4-a4d2-4d8b-9148-e3be6c30e623}">
          <xlrd:rvb i="166"/>
        </ext>
      </extLst>
    </bk>
    <bk>
      <extLst>
        <ext uri="{3e2802c4-a4d2-4d8b-9148-e3be6c30e623}">
          <xlrd:rvb i="167"/>
        </ext>
      </extLst>
    </bk>
    <bk>
      <extLst>
        <ext uri="{3e2802c4-a4d2-4d8b-9148-e3be6c30e623}">
          <xlrd:rvb i="168"/>
        </ext>
      </extLst>
    </bk>
    <bk>
      <extLst>
        <ext uri="{3e2802c4-a4d2-4d8b-9148-e3be6c30e623}">
          <xlrd:rvb i="169"/>
        </ext>
      </extLst>
    </bk>
    <bk>
      <extLst>
        <ext uri="{3e2802c4-a4d2-4d8b-9148-e3be6c30e623}">
          <xlrd:rvb i="170"/>
        </ext>
      </extLst>
    </bk>
    <bk>
      <extLst>
        <ext uri="{3e2802c4-a4d2-4d8b-9148-e3be6c30e623}">
          <xlrd:rvb i="171"/>
        </ext>
      </extLst>
    </bk>
    <bk>
      <extLst>
        <ext uri="{3e2802c4-a4d2-4d8b-9148-e3be6c30e623}">
          <xlrd:rvb i="172"/>
        </ext>
      </extLst>
    </bk>
    <bk>
      <extLst>
        <ext uri="{3e2802c4-a4d2-4d8b-9148-e3be6c30e623}">
          <xlrd:rvb i="173"/>
        </ext>
      </extLst>
    </bk>
    <bk>
      <extLst>
        <ext uri="{3e2802c4-a4d2-4d8b-9148-e3be6c30e623}">
          <xlrd:rvb i="174"/>
        </ext>
      </extLst>
    </bk>
    <bk>
      <extLst>
        <ext uri="{3e2802c4-a4d2-4d8b-9148-e3be6c30e623}">
          <xlrd:rvb i="175"/>
        </ext>
      </extLst>
    </bk>
    <bk>
      <extLst>
        <ext uri="{3e2802c4-a4d2-4d8b-9148-e3be6c30e623}">
          <xlrd:rvb i="176"/>
        </ext>
      </extLst>
    </bk>
    <bk>
      <extLst>
        <ext uri="{3e2802c4-a4d2-4d8b-9148-e3be6c30e623}">
          <xlrd:rvb i="177"/>
        </ext>
      </extLst>
    </bk>
    <bk>
      <extLst>
        <ext uri="{3e2802c4-a4d2-4d8b-9148-e3be6c30e623}">
          <xlrd:rvb i="178"/>
        </ext>
      </extLst>
    </bk>
    <bk>
      <extLst>
        <ext uri="{3e2802c4-a4d2-4d8b-9148-e3be6c30e623}">
          <xlrd:rvb i="179"/>
        </ext>
      </extLst>
    </bk>
    <bk>
      <extLst>
        <ext uri="{3e2802c4-a4d2-4d8b-9148-e3be6c30e623}">
          <xlrd:rvb i="180"/>
        </ext>
      </extLst>
    </bk>
    <bk>
      <extLst>
        <ext uri="{3e2802c4-a4d2-4d8b-9148-e3be6c30e623}">
          <xlrd:rvb i="181"/>
        </ext>
      </extLst>
    </bk>
    <bk>
      <extLst>
        <ext uri="{3e2802c4-a4d2-4d8b-9148-e3be6c30e623}">
          <xlrd:rvb i="182"/>
        </ext>
      </extLst>
    </bk>
    <bk>
      <extLst>
        <ext uri="{3e2802c4-a4d2-4d8b-9148-e3be6c30e623}">
          <xlrd:rvb i="183"/>
        </ext>
      </extLst>
    </bk>
    <bk>
      <extLst>
        <ext uri="{3e2802c4-a4d2-4d8b-9148-e3be6c30e623}">
          <xlrd:rvb i="184"/>
        </ext>
      </extLst>
    </bk>
    <bk>
      <extLst>
        <ext uri="{3e2802c4-a4d2-4d8b-9148-e3be6c30e623}">
          <xlrd:rvb i="185"/>
        </ext>
      </extLst>
    </bk>
    <bk>
      <extLst>
        <ext uri="{3e2802c4-a4d2-4d8b-9148-e3be6c30e623}">
          <xlrd:rvb i="186"/>
        </ext>
      </extLst>
    </bk>
    <bk>
      <extLst>
        <ext uri="{3e2802c4-a4d2-4d8b-9148-e3be6c30e623}">
          <xlrd:rvb i="187"/>
        </ext>
      </extLst>
    </bk>
    <bk>
      <extLst>
        <ext uri="{3e2802c4-a4d2-4d8b-9148-e3be6c30e623}">
          <xlrd:rvb i="188"/>
        </ext>
      </extLst>
    </bk>
    <bk>
      <extLst>
        <ext uri="{3e2802c4-a4d2-4d8b-9148-e3be6c30e623}">
          <xlrd:rvb i="189"/>
        </ext>
      </extLst>
    </bk>
    <bk>
      <extLst>
        <ext uri="{3e2802c4-a4d2-4d8b-9148-e3be6c30e623}">
          <xlrd:rvb i="190"/>
        </ext>
      </extLst>
    </bk>
    <bk>
      <extLst>
        <ext uri="{3e2802c4-a4d2-4d8b-9148-e3be6c30e623}">
          <xlrd:rvb i="191"/>
        </ext>
      </extLst>
    </bk>
    <bk>
      <extLst>
        <ext uri="{3e2802c4-a4d2-4d8b-9148-e3be6c30e623}">
          <xlrd:rvb i="192"/>
        </ext>
      </extLst>
    </bk>
    <bk>
      <extLst>
        <ext uri="{3e2802c4-a4d2-4d8b-9148-e3be6c30e623}">
          <xlrd:rvb i="193"/>
        </ext>
      </extLst>
    </bk>
    <bk>
      <extLst>
        <ext uri="{3e2802c4-a4d2-4d8b-9148-e3be6c30e623}">
          <xlrd:rvb i="194"/>
        </ext>
      </extLst>
    </bk>
    <bk>
      <extLst>
        <ext uri="{3e2802c4-a4d2-4d8b-9148-e3be6c30e623}">
          <xlrd:rvb i="195"/>
        </ext>
      </extLst>
    </bk>
    <bk>
      <extLst>
        <ext uri="{3e2802c4-a4d2-4d8b-9148-e3be6c30e623}">
          <xlrd:rvb i="196"/>
        </ext>
      </extLst>
    </bk>
    <bk>
      <extLst>
        <ext uri="{3e2802c4-a4d2-4d8b-9148-e3be6c30e623}">
          <xlrd:rvb i="197"/>
        </ext>
      </extLst>
    </bk>
    <bk>
      <extLst>
        <ext uri="{3e2802c4-a4d2-4d8b-9148-e3be6c30e623}">
          <xlrd:rvb i="198"/>
        </ext>
      </extLst>
    </bk>
    <bk>
      <extLst>
        <ext uri="{3e2802c4-a4d2-4d8b-9148-e3be6c30e623}">
          <xlrd:rvb i="199"/>
        </ext>
      </extLst>
    </bk>
    <bk>
      <extLst>
        <ext uri="{3e2802c4-a4d2-4d8b-9148-e3be6c30e623}">
          <xlrd:rvb i="200"/>
        </ext>
      </extLst>
    </bk>
    <bk>
      <extLst>
        <ext uri="{3e2802c4-a4d2-4d8b-9148-e3be6c30e623}">
          <xlrd:rvb i="201"/>
        </ext>
      </extLst>
    </bk>
    <bk>
      <extLst>
        <ext uri="{3e2802c4-a4d2-4d8b-9148-e3be6c30e623}">
          <xlrd:rvb i="202"/>
        </ext>
      </extLst>
    </bk>
    <bk>
      <extLst>
        <ext uri="{3e2802c4-a4d2-4d8b-9148-e3be6c30e623}">
          <xlrd:rvb i="203"/>
        </ext>
      </extLst>
    </bk>
    <bk>
      <extLst>
        <ext uri="{3e2802c4-a4d2-4d8b-9148-e3be6c30e623}">
          <xlrd:rvb i="204"/>
        </ext>
      </extLst>
    </bk>
    <bk>
      <extLst>
        <ext uri="{3e2802c4-a4d2-4d8b-9148-e3be6c30e623}">
          <xlrd:rvb i="205"/>
        </ext>
      </extLst>
    </bk>
    <bk>
      <extLst>
        <ext uri="{3e2802c4-a4d2-4d8b-9148-e3be6c30e623}">
          <xlrd:rvb i="206"/>
        </ext>
      </extLst>
    </bk>
    <bk>
      <extLst>
        <ext uri="{3e2802c4-a4d2-4d8b-9148-e3be6c30e623}">
          <xlrd:rvb i="207"/>
        </ext>
      </extLst>
    </bk>
    <bk>
      <extLst>
        <ext uri="{3e2802c4-a4d2-4d8b-9148-e3be6c30e623}">
          <xlrd:rvb i="208"/>
        </ext>
      </extLst>
    </bk>
    <bk>
      <extLst>
        <ext uri="{3e2802c4-a4d2-4d8b-9148-e3be6c30e623}">
          <xlrd:rvb i="209"/>
        </ext>
      </extLst>
    </bk>
    <bk>
      <extLst>
        <ext uri="{3e2802c4-a4d2-4d8b-9148-e3be6c30e623}">
          <xlrd:rvb i="210"/>
        </ext>
      </extLst>
    </bk>
    <bk>
      <extLst>
        <ext uri="{3e2802c4-a4d2-4d8b-9148-e3be6c30e623}">
          <xlrd:rvb i="211"/>
        </ext>
      </extLst>
    </bk>
    <bk>
      <extLst>
        <ext uri="{3e2802c4-a4d2-4d8b-9148-e3be6c30e623}">
          <xlrd:rvb i="212"/>
        </ext>
      </extLst>
    </bk>
    <bk>
      <extLst>
        <ext uri="{3e2802c4-a4d2-4d8b-9148-e3be6c30e623}">
          <xlrd:rvb i="213"/>
        </ext>
      </extLst>
    </bk>
    <bk>
      <extLst>
        <ext uri="{3e2802c4-a4d2-4d8b-9148-e3be6c30e623}">
          <xlrd:rvb i="214"/>
        </ext>
      </extLst>
    </bk>
    <bk>
      <extLst>
        <ext uri="{3e2802c4-a4d2-4d8b-9148-e3be6c30e623}">
          <xlrd:rvb i="215"/>
        </ext>
      </extLst>
    </bk>
    <bk>
      <extLst>
        <ext uri="{3e2802c4-a4d2-4d8b-9148-e3be6c30e623}">
          <xlrd:rvb i="216"/>
        </ext>
      </extLst>
    </bk>
    <bk>
      <extLst>
        <ext uri="{3e2802c4-a4d2-4d8b-9148-e3be6c30e623}">
          <xlrd:rvb i="217"/>
        </ext>
      </extLst>
    </bk>
    <bk>
      <extLst>
        <ext uri="{3e2802c4-a4d2-4d8b-9148-e3be6c30e623}">
          <xlrd:rvb i="218"/>
        </ext>
      </extLst>
    </bk>
    <bk>
      <extLst>
        <ext uri="{3e2802c4-a4d2-4d8b-9148-e3be6c30e623}">
          <xlrd:rvb i="219"/>
        </ext>
      </extLst>
    </bk>
    <bk>
      <extLst>
        <ext uri="{3e2802c4-a4d2-4d8b-9148-e3be6c30e623}">
          <xlrd:rvb i="220"/>
        </ext>
      </extLst>
    </bk>
    <bk>
      <extLst>
        <ext uri="{3e2802c4-a4d2-4d8b-9148-e3be6c30e623}">
          <xlrd:rvb i="221"/>
        </ext>
      </extLst>
    </bk>
    <bk>
      <extLst>
        <ext uri="{3e2802c4-a4d2-4d8b-9148-e3be6c30e623}">
          <xlrd:rvb i="222"/>
        </ext>
      </extLst>
    </bk>
    <bk>
      <extLst>
        <ext uri="{3e2802c4-a4d2-4d8b-9148-e3be6c30e623}">
          <xlrd:rvb i="223"/>
        </ext>
      </extLst>
    </bk>
    <bk>
      <extLst>
        <ext uri="{3e2802c4-a4d2-4d8b-9148-e3be6c30e623}">
          <xlrd:rvb i="224"/>
        </ext>
      </extLst>
    </bk>
    <bk>
      <extLst>
        <ext uri="{3e2802c4-a4d2-4d8b-9148-e3be6c30e623}">
          <xlrd:rvb i="225"/>
        </ext>
      </extLst>
    </bk>
    <bk>
      <extLst>
        <ext uri="{3e2802c4-a4d2-4d8b-9148-e3be6c30e623}">
          <xlrd:rvb i="226"/>
        </ext>
      </extLst>
    </bk>
    <bk>
      <extLst>
        <ext uri="{3e2802c4-a4d2-4d8b-9148-e3be6c30e623}">
          <xlrd:rvb i="227"/>
        </ext>
      </extLst>
    </bk>
    <bk>
      <extLst>
        <ext uri="{3e2802c4-a4d2-4d8b-9148-e3be6c30e623}">
          <xlrd:rvb i="228"/>
        </ext>
      </extLst>
    </bk>
    <bk>
      <extLst>
        <ext uri="{3e2802c4-a4d2-4d8b-9148-e3be6c30e623}">
          <xlrd:rvb i="229"/>
        </ext>
      </extLst>
    </bk>
    <bk>
      <extLst>
        <ext uri="{3e2802c4-a4d2-4d8b-9148-e3be6c30e623}">
          <xlrd:rvb i="230"/>
        </ext>
      </extLst>
    </bk>
    <bk>
      <extLst>
        <ext uri="{3e2802c4-a4d2-4d8b-9148-e3be6c30e623}">
          <xlrd:rvb i="231"/>
        </ext>
      </extLst>
    </bk>
    <bk>
      <extLst>
        <ext uri="{3e2802c4-a4d2-4d8b-9148-e3be6c30e623}">
          <xlrd:rvb i="232"/>
        </ext>
      </extLst>
    </bk>
    <bk>
      <extLst>
        <ext uri="{3e2802c4-a4d2-4d8b-9148-e3be6c30e623}">
          <xlrd:rvb i="233"/>
        </ext>
      </extLst>
    </bk>
    <bk>
      <extLst>
        <ext uri="{3e2802c4-a4d2-4d8b-9148-e3be6c30e623}">
          <xlrd:rvb i="234"/>
        </ext>
      </extLst>
    </bk>
    <bk>
      <extLst>
        <ext uri="{3e2802c4-a4d2-4d8b-9148-e3be6c30e623}">
          <xlrd:rvb i="235"/>
        </ext>
      </extLst>
    </bk>
    <bk>
      <extLst>
        <ext uri="{3e2802c4-a4d2-4d8b-9148-e3be6c30e623}">
          <xlrd:rvb i="236"/>
        </ext>
      </extLst>
    </bk>
    <bk>
      <extLst>
        <ext uri="{3e2802c4-a4d2-4d8b-9148-e3be6c30e623}">
          <xlrd:rvb i="237"/>
        </ext>
      </extLst>
    </bk>
    <bk>
      <extLst>
        <ext uri="{3e2802c4-a4d2-4d8b-9148-e3be6c30e623}">
          <xlrd:rvb i="238"/>
        </ext>
      </extLst>
    </bk>
    <bk>
      <extLst>
        <ext uri="{3e2802c4-a4d2-4d8b-9148-e3be6c30e623}">
          <xlrd:rvb i="239"/>
        </ext>
      </extLst>
    </bk>
    <bk>
      <extLst>
        <ext uri="{3e2802c4-a4d2-4d8b-9148-e3be6c30e623}">
          <xlrd:rvb i="240"/>
        </ext>
      </extLst>
    </bk>
    <bk>
      <extLst>
        <ext uri="{3e2802c4-a4d2-4d8b-9148-e3be6c30e623}">
          <xlrd:rvb i="241"/>
        </ext>
      </extLst>
    </bk>
    <bk>
      <extLst>
        <ext uri="{3e2802c4-a4d2-4d8b-9148-e3be6c30e623}">
          <xlrd:rvb i="242"/>
        </ext>
      </extLst>
    </bk>
    <bk>
      <extLst>
        <ext uri="{3e2802c4-a4d2-4d8b-9148-e3be6c30e623}">
          <xlrd:rvb i="243"/>
        </ext>
      </extLst>
    </bk>
    <bk>
      <extLst>
        <ext uri="{3e2802c4-a4d2-4d8b-9148-e3be6c30e623}">
          <xlrd:rvb i="244"/>
        </ext>
      </extLst>
    </bk>
    <bk>
      <extLst>
        <ext uri="{3e2802c4-a4d2-4d8b-9148-e3be6c30e623}">
          <xlrd:rvb i="245"/>
        </ext>
      </extLst>
    </bk>
    <bk>
      <extLst>
        <ext uri="{3e2802c4-a4d2-4d8b-9148-e3be6c30e623}">
          <xlrd:rvb i="246"/>
        </ext>
      </extLst>
    </bk>
    <bk>
      <extLst>
        <ext uri="{3e2802c4-a4d2-4d8b-9148-e3be6c30e623}">
          <xlrd:rvb i="247"/>
        </ext>
      </extLst>
    </bk>
    <bk>
      <extLst>
        <ext uri="{3e2802c4-a4d2-4d8b-9148-e3be6c30e623}">
          <xlrd:rvb i="248"/>
        </ext>
      </extLst>
    </bk>
    <bk>
      <extLst>
        <ext uri="{3e2802c4-a4d2-4d8b-9148-e3be6c30e623}">
          <xlrd:rvb i="249"/>
        </ext>
      </extLst>
    </bk>
    <bk>
      <extLst>
        <ext uri="{3e2802c4-a4d2-4d8b-9148-e3be6c30e623}">
          <xlrd:rvb i="250"/>
        </ext>
      </extLst>
    </bk>
    <bk>
      <extLst>
        <ext uri="{3e2802c4-a4d2-4d8b-9148-e3be6c30e623}">
          <xlrd:rvb i="251"/>
        </ext>
      </extLst>
    </bk>
    <bk>
      <extLst>
        <ext uri="{3e2802c4-a4d2-4d8b-9148-e3be6c30e623}">
          <xlrd:rvb i="252"/>
        </ext>
      </extLst>
    </bk>
    <bk>
      <extLst>
        <ext uri="{3e2802c4-a4d2-4d8b-9148-e3be6c30e623}">
          <xlrd:rvb i="253"/>
        </ext>
      </extLst>
    </bk>
    <bk>
      <extLst>
        <ext uri="{3e2802c4-a4d2-4d8b-9148-e3be6c30e623}">
          <xlrd:rvb i="254"/>
        </ext>
      </extLst>
    </bk>
    <bk>
      <extLst>
        <ext uri="{3e2802c4-a4d2-4d8b-9148-e3be6c30e623}">
          <xlrd:rvb i="255"/>
        </ext>
      </extLst>
    </bk>
    <bk>
      <extLst>
        <ext uri="{3e2802c4-a4d2-4d8b-9148-e3be6c30e623}">
          <xlrd:rvb i="256"/>
        </ext>
      </extLst>
    </bk>
    <bk>
      <extLst>
        <ext uri="{3e2802c4-a4d2-4d8b-9148-e3be6c30e623}">
          <xlrd:rvb i="257"/>
        </ext>
      </extLst>
    </bk>
    <bk>
      <extLst>
        <ext uri="{3e2802c4-a4d2-4d8b-9148-e3be6c30e623}">
          <xlrd:rvb i="258"/>
        </ext>
      </extLst>
    </bk>
    <bk>
      <extLst>
        <ext uri="{3e2802c4-a4d2-4d8b-9148-e3be6c30e623}">
          <xlrd:rvb i="259"/>
        </ext>
      </extLst>
    </bk>
    <bk>
      <extLst>
        <ext uri="{3e2802c4-a4d2-4d8b-9148-e3be6c30e623}">
          <xlrd:rvb i="260"/>
        </ext>
      </extLst>
    </bk>
    <bk>
      <extLst>
        <ext uri="{3e2802c4-a4d2-4d8b-9148-e3be6c30e623}">
          <xlrd:rvb i="261"/>
        </ext>
      </extLst>
    </bk>
    <bk>
      <extLst>
        <ext uri="{3e2802c4-a4d2-4d8b-9148-e3be6c30e623}">
          <xlrd:rvb i="262"/>
        </ext>
      </extLst>
    </bk>
    <bk>
      <extLst>
        <ext uri="{3e2802c4-a4d2-4d8b-9148-e3be6c30e623}">
          <xlrd:rvb i="263"/>
        </ext>
      </extLst>
    </bk>
    <bk>
      <extLst>
        <ext uri="{3e2802c4-a4d2-4d8b-9148-e3be6c30e623}">
          <xlrd:rvb i="264"/>
        </ext>
      </extLst>
    </bk>
    <bk>
      <extLst>
        <ext uri="{3e2802c4-a4d2-4d8b-9148-e3be6c30e623}">
          <xlrd:rvb i="265"/>
        </ext>
      </extLst>
    </bk>
    <bk>
      <extLst>
        <ext uri="{3e2802c4-a4d2-4d8b-9148-e3be6c30e623}">
          <xlrd:rvb i="266"/>
        </ext>
      </extLst>
    </bk>
    <bk>
      <extLst>
        <ext uri="{3e2802c4-a4d2-4d8b-9148-e3be6c30e623}">
          <xlrd:rvb i="267"/>
        </ext>
      </extLst>
    </bk>
    <bk>
      <extLst>
        <ext uri="{3e2802c4-a4d2-4d8b-9148-e3be6c30e623}">
          <xlrd:rvb i="268"/>
        </ext>
      </extLst>
    </bk>
    <bk>
      <extLst>
        <ext uri="{3e2802c4-a4d2-4d8b-9148-e3be6c30e623}">
          <xlrd:rvb i="269"/>
        </ext>
      </extLst>
    </bk>
    <bk>
      <extLst>
        <ext uri="{3e2802c4-a4d2-4d8b-9148-e3be6c30e623}">
          <xlrd:rvb i="270"/>
        </ext>
      </extLst>
    </bk>
    <bk>
      <extLst>
        <ext uri="{3e2802c4-a4d2-4d8b-9148-e3be6c30e623}">
          <xlrd:rvb i="271"/>
        </ext>
      </extLst>
    </bk>
    <bk>
      <extLst>
        <ext uri="{3e2802c4-a4d2-4d8b-9148-e3be6c30e623}">
          <xlrd:rvb i="272"/>
        </ext>
      </extLst>
    </bk>
    <bk>
      <extLst>
        <ext uri="{3e2802c4-a4d2-4d8b-9148-e3be6c30e623}">
          <xlrd:rvb i="273"/>
        </ext>
      </extLst>
    </bk>
    <bk>
      <extLst>
        <ext uri="{3e2802c4-a4d2-4d8b-9148-e3be6c30e623}">
          <xlrd:rvb i="274"/>
        </ext>
      </extLst>
    </bk>
    <bk>
      <extLst>
        <ext uri="{3e2802c4-a4d2-4d8b-9148-e3be6c30e623}">
          <xlrd:rvb i="275"/>
        </ext>
      </extLst>
    </bk>
    <bk>
      <extLst>
        <ext uri="{3e2802c4-a4d2-4d8b-9148-e3be6c30e623}">
          <xlrd:rvb i="276"/>
        </ext>
      </extLst>
    </bk>
    <bk>
      <extLst>
        <ext uri="{3e2802c4-a4d2-4d8b-9148-e3be6c30e623}">
          <xlrd:rvb i="277"/>
        </ext>
      </extLst>
    </bk>
    <bk>
      <extLst>
        <ext uri="{3e2802c4-a4d2-4d8b-9148-e3be6c30e623}">
          <xlrd:rvb i="278"/>
        </ext>
      </extLst>
    </bk>
    <bk>
      <extLst>
        <ext uri="{3e2802c4-a4d2-4d8b-9148-e3be6c30e623}">
          <xlrd:rvb i="279"/>
        </ext>
      </extLst>
    </bk>
    <bk>
      <extLst>
        <ext uri="{3e2802c4-a4d2-4d8b-9148-e3be6c30e623}">
          <xlrd:rvb i="280"/>
        </ext>
      </extLst>
    </bk>
    <bk>
      <extLst>
        <ext uri="{3e2802c4-a4d2-4d8b-9148-e3be6c30e623}">
          <xlrd:rvb i="281"/>
        </ext>
      </extLst>
    </bk>
    <bk>
      <extLst>
        <ext uri="{3e2802c4-a4d2-4d8b-9148-e3be6c30e623}">
          <xlrd:rvb i="282"/>
        </ext>
      </extLst>
    </bk>
    <bk>
      <extLst>
        <ext uri="{3e2802c4-a4d2-4d8b-9148-e3be6c30e623}">
          <xlrd:rvb i="283"/>
        </ext>
      </extLst>
    </bk>
    <bk>
      <extLst>
        <ext uri="{3e2802c4-a4d2-4d8b-9148-e3be6c30e623}">
          <xlrd:rvb i="284"/>
        </ext>
      </extLst>
    </bk>
    <bk>
      <extLst>
        <ext uri="{3e2802c4-a4d2-4d8b-9148-e3be6c30e623}">
          <xlrd:rvb i="285"/>
        </ext>
      </extLst>
    </bk>
    <bk>
      <extLst>
        <ext uri="{3e2802c4-a4d2-4d8b-9148-e3be6c30e623}">
          <xlrd:rvb i="286"/>
        </ext>
      </extLst>
    </bk>
    <bk>
      <extLst>
        <ext uri="{3e2802c4-a4d2-4d8b-9148-e3be6c30e623}">
          <xlrd:rvb i="287"/>
        </ext>
      </extLst>
    </bk>
    <bk>
      <extLst>
        <ext uri="{3e2802c4-a4d2-4d8b-9148-e3be6c30e623}">
          <xlrd:rvb i="288"/>
        </ext>
      </extLst>
    </bk>
    <bk>
      <extLst>
        <ext uri="{3e2802c4-a4d2-4d8b-9148-e3be6c30e623}">
          <xlrd:rvb i="289"/>
        </ext>
      </extLst>
    </bk>
    <bk>
      <extLst>
        <ext uri="{3e2802c4-a4d2-4d8b-9148-e3be6c30e623}">
          <xlrd:rvb i="290"/>
        </ext>
      </extLst>
    </bk>
    <bk>
      <extLst>
        <ext uri="{3e2802c4-a4d2-4d8b-9148-e3be6c30e623}">
          <xlrd:rvb i="291"/>
        </ext>
      </extLst>
    </bk>
    <bk>
      <extLst>
        <ext uri="{3e2802c4-a4d2-4d8b-9148-e3be6c30e623}">
          <xlrd:rvb i="292"/>
        </ext>
      </extLst>
    </bk>
    <bk>
      <extLst>
        <ext uri="{3e2802c4-a4d2-4d8b-9148-e3be6c30e623}">
          <xlrd:rvb i="293"/>
        </ext>
      </extLst>
    </bk>
    <bk>
      <extLst>
        <ext uri="{3e2802c4-a4d2-4d8b-9148-e3be6c30e623}">
          <xlrd:rvb i="294"/>
        </ext>
      </extLst>
    </bk>
    <bk>
      <extLst>
        <ext uri="{3e2802c4-a4d2-4d8b-9148-e3be6c30e623}">
          <xlrd:rvb i="295"/>
        </ext>
      </extLst>
    </bk>
    <bk>
      <extLst>
        <ext uri="{3e2802c4-a4d2-4d8b-9148-e3be6c30e623}">
          <xlrd:rvb i="296"/>
        </ext>
      </extLst>
    </bk>
    <bk>
      <extLst>
        <ext uri="{3e2802c4-a4d2-4d8b-9148-e3be6c30e623}">
          <xlrd:rvb i="297"/>
        </ext>
      </extLst>
    </bk>
    <bk>
      <extLst>
        <ext uri="{3e2802c4-a4d2-4d8b-9148-e3be6c30e623}">
          <xlrd:rvb i="298"/>
        </ext>
      </extLst>
    </bk>
    <bk>
      <extLst>
        <ext uri="{3e2802c4-a4d2-4d8b-9148-e3be6c30e623}">
          <xlrd:rvb i="299"/>
        </ext>
      </extLst>
    </bk>
    <bk>
      <extLst>
        <ext uri="{3e2802c4-a4d2-4d8b-9148-e3be6c30e623}">
          <xlrd:rvb i="300"/>
        </ext>
      </extLst>
    </bk>
    <bk>
      <extLst>
        <ext uri="{3e2802c4-a4d2-4d8b-9148-e3be6c30e623}">
          <xlrd:rvb i="301"/>
        </ext>
      </extLst>
    </bk>
    <bk>
      <extLst>
        <ext uri="{3e2802c4-a4d2-4d8b-9148-e3be6c30e623}">
          <xlrd:rvb i="302"/>
        </ext>
      </extLst>
    </bk>
    <bk>
      <extLst>
        <ext uri="{3e2802c4-a4d2-4d8b-9148-e3be6c30e623}">
          <xlrd:rvb i="303"/>
        </ext>
      </extLst>
    </bk>
    <bk>
      <extLst>
        <ext uri="{3e2802c4-a4d2-4d8b-9148-e3be6c30e623}">
          <xlrd:rvb i="304"/>
        </ext>
      </extLst>
    </bk>
    <bk>
      <extLst>
        <ext uri="{3e2802c4-a4d2-4d8b-9148-e3be6c30e623}">
          <xlrd:rvb i="305"/>
        </ext>
      </extLst>
    </bk>
    <bk>
      <extLst>
        <ext uri="{3e2802c4-a4d2-4d8b-9148-e3be6c30e623}">
          <xlrd:rvb i="306"/>
        </ext>
      </extLst>
    </bk>
    <bk>
      <extLst>
        <ext uri="{3e2802c4-a4d2-4d8b-9148-e3be6c30e623}">
          <xlrd:rvb i="307"/>
        </ext>
      </extLst>
    </bk>
    <bk>
      <extLst>
        <ext uri="{3e2802c4-a4d2-4d8b-9148-e3be6c30e623}">
          <xlrd:rvb i="308"/>
        </ext>
      </extLst>
    </bk>
    <bk>
      <extLst>
        <ext uri="{3e2802c4-a4d2-4d8b-9148-e3be6c30e623}">
          <xlrd:rvb i="309"/>
        </ext>
      </extLst>
    </bk>
    <bk>
      <extLst>
        <ext uri="{3e2802c4-a4d2-4d8b-9148-e3be6c30e623}">
          <xlrd:rvb i="310"/>
        </ext>
      </extLst>
    </bk>
    <bk>
      <extLst>
        <ext uri="{3e2802c4-a4d2-4d8b-9148-e3be6c30e623}">
          <xlrd:rvb i="311"/>
        </ext>
      </extLst>
    </bk>
    <bk>
      <extLst>
        <ext uri="{3e2802c4-a4d2-4d8b-9148-e3be6c30e623}">
          <xlrd:rvb i="312"/>
        </ext>
      </extLst>
    </bk>
    <bk>
      <extLst>
        <ext uri="{3e2802c4-a4d2-4d8b-9148-e3be6c30e623}">
          <xlrd:rvb i="313"/>
        </ext>
      </extLst>
    </bk>
    <bk>
      <extLst>
        <ext uri="{3e2802c4-a4d2-4d8b-9148-e3be6c30e623}">
          <xlrd:rvb i="314"/>
        </ext>
      </extLst>
    </bk>
    <bk>
      <extLst>
        <ext uri="{3e2802c4-a4d2-4d8b-9148-e3be6c30e623}">
          <xlrd:rvb i="315"/>
        </ext>
      </extLst>
    </bk>
    <bk>
      <extLst>
        <ext uri="{3e2802c4-a4d2-4d8b-9148-e3be6c30e623}">
          <xlrd:rvb i="316"/>
        </ext>
      </extLst>
    </bk>
    <bk>
      <extLst>
        <ext uri="{3e2802c4-a4d2-4d8b-9148-e3be6c30e623}">
          <xlrd:rvb i="317"/>
        </ext>
      </extLst>
    </bk>
    <bk>
      <extLst>
        <ext uri="{3e2802c4-a4d2-4d8b-9148-e3be6c30e623}">
          <xlrd:rvb i="318"/>
        </ext>
      </extLst>
    </bk>
    <bk>
      <extLst>
        <ext uri="{3e2802c4-a4d2-4d8b-9148-e3be6c30e623}">
          <xlrd:rvb i="319"/>
        </ext>
      </extLst>
    </bk>
    <bk>
      <extLst>
        <ext uri="{3e2802c4-a4d2-4d8b-9148-e3be6c30e623}">
          <xlrd:rvb i="320"/>
        </ext>
      </extLst>
    </bk>
    <bk>
      <extLst>
        <ext uri="{3e2802c4-a4d2-4d8b-9148-e3be6c30e623}">
          <xlrd:rvb i="321"/>
        </ext>
      </extLst>
    </bk>
    <bk>
      <extLst>
        <ext uri="{3e2802c4-a4d2-4d8b-9148-e3be6c30e623}">
          <xlrd:rvb i="322"/>
        </ext>
      </extLst>
    </bk>
    <bk>
      <extLst>
        <ext uri="{3e2802c4-a4d2-4d8b-9148-e3be6c30e623}">
          <xlrd:rvb i="323"/>
        </ext>
      </extLst>
    </bk>
    <bk>
      <extLst>
        <ext uri="{3e2802c4-a4d2-4d8b-9148-e3be6c30e623}">
          <xlrd:rvb i="324"/>
        </ext>
      </extLst>
    </bk>
    <bk>
      <extLst>
        <ext uri="{3e2802c4-a4d2-4d8b-9148-e3be6c30e623}">
          <xlrd:rvb i="325"/>
        </ext>
      </extLst>
    </bk>
    <bk>
      <extLst>
        <ext uri="{3e2802c4-a4d2-4d8b-9148-e3be6c30e623}">
          <xlrd:rvb i="326"/>
        </ext>
      </extLst>
    </bk>
    <bk>
      <extLst>
        <ext uri="{3e2802c4-a4d2-4d8b-9148-e3be6c30e623}">
          <xlrd:rvb i="327"/>
        </ext>
      </extLst>
    </bk>
    <bk>
      <extLst>
        <ext uri="{3e2802c4-a4d2-4d8b-9148-e3be6c30e623}">
          <xlrd:rvb i="328"/>
        </ext>
      </extLst>
    </bk>
    <bk>
      <extLst>
        <ext uri="{3e2802c4-a4d2-4d8b-9148-e3be6c30e623}">
          <xlrd:rvb i="329"/>
        </ext>
      </extLst>
    </bk>
    <bk>
      <extLst>
        <ext uri="{3e2802c4-a4d2-4d8b-9148-e3be6c30e623}">
          <xlrd:rvb i="330"/>
        </ext>
      </extLst>
    </bk>
    <bk>
      <extLst>
        <ext uri="{3e2802c4-a4d2-4d8b-9148-e3be6c30e623}">
          <xlrd:rvb i="331"/>
        </ext>
      </extLst>
    </bk>
    <bk>
      <extLst>
        <ext uri="{3e2802c4-a4d2-4d8b-9148-e3be6c30e623}">
          <xlrd:rvb i="332"/>
        </ext>
      </extLst>
    </bk>
    <bk>
      <extLst>
        <ext uri="{3e2802c4-a4d2-4d8b-9148-e3be6c30e623}">
          <xlrd:rvb i="333"/>
        </ext>
      </extLst>
    </bk>
    <bk>
      <extLst>
        <ext uri="{3e2802c4-a4d2-4d8b-9148-e3be6c30e623}">
          <xlrd:rvb i="334"/>
        </ext>
      </extLst>
    </bk>
    <bk>
      <extLst>
        <ext uri="{3e2802c4-a4d2-4d8b-9148-e3be6c30e623}">
          <xlrd:rvb i="335"/>
        </ext>
      </extLst>
    </bk>
    <bk>
      <extLst>
        <ext uri="{3e2802c4-a4d2-4d8b-9148-e3be6c30e623}">
          <xlrd:rvb i="336"/>
        </ext>
      </extLst>
    </bk>
    <bk>
      <extLst>
        <ext uri="{3e2802c4-a4d2-4d8b-9148-e3be6c30e623}">
          <xlrd:rvb i="337"/>
        </ext>
      </extLst>
    </bk>
    <bk>
      <extLst>
        <ext uri="{3e2802c4-a4d2-4d8b-9148-e3be6c30e623}">
          <xlrd:rvb i="338"/>
        </ext>
      </extLst>
    </bk>
    <bk>
      <extLst>
        <ext uri="{3e2802c4-a4d2-4d8b-9148-e3be6c30e623}">
          <xlrd:rvb i="339"/>
        </ext>
      </extLst>
    </bk>
    <bk>
      <extLst>
        <ext uri="{3e2802c4-a4d2-4d8b-9148-e3be6c30e623}">
          <xlrd:rvb i="340"/>
        </ext>
      </extLst>
    </bk>
    <bk>
      <extLst>
        <ext uri="{3e2802c4-a4d2-4d8b-9148-e3be6c30e623}">
          <xlrd:rvb i="341"/>
        </ext>
      </extLst>
    </bk>
    <bk>
      <extLst>
        <ext uri="{3e2802c4-a4d2-4d8b-9148-e3be6c30e623}">
          <xlrd:rvb i="342"/>
        </ext>
      </extLst>
    </bk>
    <bk>
      <extLst>
        <ext uri="{3e2802c4-a4d2-4d8b-9148-e3be6c30e623}">
          <xlrd:rvb i="343"/>
        </ext>
      </extLst>
    </bk>
    <bk>
      <extLst>
        <ext uri="{3e2802c4-a4d2-4d8b-9148-e3be6c30e623}">
          <xlrd:rvb i="344"/>
        </ext>
      </extLst>
    </bk>
    <bk>
      <extLst>
        <ext uri="{3e2802c4-a4d2-4d8b-9148-e3be6c30e623}">
          <xlrd:rvb i="345"/>
        </ext>
      </extLst>
    </bk>
    <bk>
      <extLst>
        <ext uri="{3e2802c4-a4d2-4d8b-9148-e3be6c30e623}">
          <xlrd:rvb i="346"/>
        </ext>
      </extLst>
    </bk>
    <bk>
      <extLst>
        <ext uri="{3e2802c4-a4d2-4d8b-9148-e3be6c30e623}">
          <xlrd:rvb i="347"/>
        </ext>
      </extLst>
    </bk>
    <bk>
      <extLst>
        <ext uri="{3e2802c4-a4d2-4d8b-9148-e3be6c30e623}">
          <xlrd:rvb i="348"/>
        </ext>
      </extLst>
    </bk>
    <bk>
      <extLst>
        <ext uri="{3e2802c4-a4d2-4d8b-9148-e3be6c30e623}">
          <xlrd:rvb i="349"/>
        </ext>
      </extLst>
    </bk>
    <bk>
      <extLst>
        <ext uri="{3e2802c4-a4d2-4d8b-9148-e3be6c30e623}">
          <xlrd:rvb i="350"/>
        </ext>
      </extLst>
    </bk>
    <bk>
      <extLst>
        <ext uri="{3e2802c4-a4d2-4d8b-9148-e3be6c30e623}">
          <xlrd:rvb i="351"/>
        </ext>
      </extLst>
    </bk>
    <bk>
      <extLst>
        <ext uri="{3e2802c4-a4d2-4d8b-9148-e3be6c30e623}">
          <xlrd:rvb i="352"/>
        </ext>
      </extLst>
    </bk>
    <bk>
      <extLst>
        <ext uri="{3e2802c4-a4d2-4d8b-9148-e3be6c30e623}">
          <xlrd:rvb i="353"/>
        </ext>
      </extLst>
    </bk>
    <bk>
      <extLst>
        <ext uri="{3e2802c4-a4d2-4d8b-9148-e3be6c30e623}">
          <xlrd:rvb i="354"/>
        </ext>
      </extLst>
    </bk>
    <bk>
      <extLst>
        <ext uri="{3e2802c4-a4d2-4d8b-9148-e3be6c30e623}">
          <xlrd:rvb i="355"/>
        </ext>
      </extLst>
    </bk>
    <bk>
      <extLst>
        <ext uri="{3e2802c4-a4d2-4d8b-9148-e3be6c30e623}">
          <xlrd:rvb i="356"/>
        </ext>
      </extLst>
    </bk>
    <bk>
      <extLst>
        <ext uri="{3e2802c4-a4d2-4d8b-9148-e3be6c30e623}">
          <xlrd:rvb i="357"/>
        </ext>
      </extLst>
    </bk>
    <bk>
      <extLst>
        <ext uri="{3e2802c4-a4d2-4d8b-9148-e3be6c30e623}">
          <xlrd:rvb i="358"/>
        </ext>
      </extLst>
    </bk>
    <bk>
      <extLst>
        <ext uri="{3e2802c4-a4d2-4d8b-9148-e3be6c30e623}">
          <xlrd:rvb i="359"/>
        </ext>
      </extLst>
    </bk>
    <bk>
      <extLst>
        <ext uri="{3e2802c4-a4d2-4d8b-9148-e3be6c30e623}">
          <xlrd:rvb i="360"/>
        </ext>
      </extLst>
    </bk>
    <bk>
      <extLst>
        <ext uri="{3e2802c4-a4d2-4d8b-9148-e3be6c30e623}">
          <xlrd:rvb i="361"/>
        </ext>
      </extLst>
    </bk>
    <bk>
      <extLst>
        <ext uri="{3e2802c4-a4d2-4d8b-9148-e3be6c30e623}">
          <xlrd:rvb i="362"/>
        </ext>
      </extLst>
    </bk>
    <bk>
      <extLst>
        <ext uri="{3e2802c4-a4d2-4d8b-9148-e3be6c30e623}">
          <xlrd:rvb i="363"/>
        </ext>
      </extLst>
    </bk>
    <bk>
      <extLst>
        <ext uri="{3e2802c4-a4d2-4d8b-9148-e3be6c30e623}">
          <xlrd:rvb i="364"/>
        </ext>
      </extLst>
    </bk>
    <bk>
      <extLst>
        <ext uri="{3e2802c4-a4d2-4d8b-9148-e3be6c30e623}">
          <xlrd:rvb i="365"/>
        </ext>
      </extLst>
    </bk>
    <bk>
      <extLst>
        <ext uri="{3e2802c4-a4d2-4d8b-9148-e3be6c30e623}">
          <xlrd:rvb i="366"/>
        </ext>
      </extLst>
    </bk>
    <bk>
      <extLst>
        <ext uri="{3e2802c4-a4d2-4d8b-9148-e3be6c30e623}">
          <xlrd:rvb i="367"/>
        </ext>
      </extLst>
    </bk>
    <bk>
      <extLst>
        <ext uri="{3e2802c4-a4d2-4d8b-9148-e3be6c30e623}">
          <xlrd:rvb i="368"/>
        </ext>
      </extLst>
    </bk>
    <bk>
      <extLst>
        <ext uri="{3e2802c4-a4d2-4d8b-9148-e3be6c30e623}">
          <xlrd:rvb i="369"/>
        </ext>
      </extLst>
    </bk>
    <bk>
      <extLst>
        <ext uri="{3e2802c4-a4d2-4d8b-9148-e3be6c30e623}">
          <xlrd:rvb i="370"/>
        </ext>
      </extLst>
    </bk>
    <bk>
      <extLst>
        <ext uri="{3e2802c4-a4d2-4d8b-9148-e3be6c30e623}">
          <xlrd:rvb i="371"/>
        </ext>
      </extLst>
    </bk>
    <bk>
      <extLst>
        <ext uri="{3e2802c4-a4d2-4d8b-9148-e3be6c30e623}">
          <xlrd:rvb i="372"/>
        </ext>
      </extLst>
    </bk>
    <bk>
      <extLst>
        <ext uri="{3e2802c4-a4d2-4d8b-9148-e3be6c30e623}">
          <xlrd:rvb i="373"/>
        </ext>
      </extLst>
    </bk>
    <bk>
      <extLst>
        <ext uri="{3e2802c4-a4d2-4d8b-9148-e3be6c30e623}">
          <xlrd:rvb i="374"/>
        </ext>
      </extLst>
    </bk>
    <bk>
      <extLst>
        <ext uri="{3e2802c4-a4d2-4d8b-9148-e3be6c30e623}">
          <xlrd:rvb i="375"/>
        </ext>
      </extLst>
    </bk>
    <bk>
      <extLst>
        <ext uri="{3e2802c4-a4d2-4d8b-9148-e3be6c30e623}">
          <xlrd:rvb i="376"/>
        </ext>
      </extLst>
    </bk>
    <bk>
      <extLst>
        <ext uri="{3e2802c4-a4d2-4d8b-9148-e3be6c30e623}">
          <xlrd:rvb i="377"/>
        </ext>
      </extLst>
    </bk>
    <bk>
      <extLst>
        <ext uri="{3e2802c4-a4d2-4d8b-9148-e3be6c30e623}">
          <xlrd:rvb i="378"/>
        </ext>
      </extLst>
    </bk>
    <bk>
      <extLst>
        <ext uri="{3e2802c4-a4d2-4d8b-9148-e3be6c30e623}">
          <xlrd:rvb i="379"/>
        </ext>
      </extLst>
    </bk>
    <bk>
      <extLst>
        <ext uri="{3e2802c4-a4d2-4d8b-9148-e3be6c30e623}">
          <xlrd:rvb i="380"/>
        </ext>
      </extLst>
    </bk>
    <bk>
      <extLst>
        <ext uri="{3e2802c4-a4d2-4d8b-9148-e3be6c30e623}">
          <xlrd:rvb i="381"/>
        </ext>
      </extLst>
    </bk>
    <bk>
      <extLst>
        <ext uri="{3e2802c4-a4d2-4d8b-9148-e3be6c30e623}">
          <xlrd:rvb i="382"/>
        </ext>
      </extLst>
    </bk>
    <bk>
      <extLst>
        <ext uri="{3e2802c4-a4d2-4d8b-9148-e3be6c30e623}">
          <xlrd:rvb i="383"/>
        </ext>
      </extLst>
    </bk>
    <bk>
      <extLst>
        <ext uri="{3e2802c4-a4d2-4d8b-9148-e3be6c30e623}">
          <xlrd:rvb i="384"/>
        </ext>
      </extLst>
    </bk>
    <bk>
      <extLst>
        <ext uri="{3e2802c4-a4d2-4d8b-9148-e3be6c30e623}">
          <xlrd:rvb i="385"/>
        </ext>
      </extLst>
    </bk>
    <bk>
      <extLst>
        <ext uri="{3e2802c4-a4d2-4d8b-9148-e3be6c30e623}">
          <xlrd:rvb i="386"/>
        </ext>
      </extLst>
    </bk>
    <bk>
      <extLst>
        <ext uri="{3e2802c4-a4d2-4d8b-9148-e3be6c30e623}">
          <xlrd:rvb i="387"/>
        </ext>
      </extLst>
    </bk>
    <bk>
      <extLst>
        <ext uri="{3e2802c4-a4d2-4d8b-9148-e3be6c30e623}">
          <xlrd:rvb i="388"/>
        </ext>
      </extLst>
    </bk>
    <bk>
      <extLst>
        <ext uri="{3e2802c4-a4d2-4d8b-9148-e3be6c30e623}">
          <xlrd:rvb i="389"/>
        </ext>
      </extLst>
    </bk>
    <bk>
      <extLst>
        <ext uri="{3e2802c4-a4d2-4d8b-9148-e3be6c30e623}">
          <xlrd:rvb i="390"/>
        </ext>
      </extLst>
    </bk>
    <bk>
      <extLst>
        <ext uri="{3e2802c4-a4d2-4d8b-9148-e3be6c30e623}">
          <xlrd:rvb i="391"/>
        </ext>
      </extLst>
    </bk>
    <bk>
      <extLst>
        <ext uri="{3e2802c4-a4d2-4d8b-9148-e3be6c30e623}">
          <xlrd:rvb i="392"/>
        </ext>
      </extLst>
    </bk>
    <bk>
      <extLst>
        <ext uri="{3e2802c4-a4d2-4d8b-9148-e3be6c30e623}">
          <xlrd:rvb i="393"/>
        </ext>
      </extLst>
    </bk>
    <bk>
      <extLst>
        <ext uri="{3e2802c4-a4d2-4d8b-9148-e3be6c30e623}">
          <xlrd:rvb i="394"/>
        </ext>
      </extLst>
    </bk>
    <bk>
      <extLst>
        <ext uri="{3e2802c4-a4d2-4d8b-9148-e3be6c30e623}">
          <xlrd:rvb i="395"/>
        </ext>
      </extLst>
    </bk>
    <bk>
      <extLst>
        <ext uri="{3e2802c4-a4d2-4d8b-9148-e3be6c30e623}">
          <xlrd:rvb i="396"/>
        </ext>
      </extLst>
    </bk>
    <bk>
      <extLst>
        <ext uri="{3e2802c4-a4d2-4d8b-9148-e3be6c30e623}">
          <xlrd:rvb i="397"/>
        </ext>
      </extLst>
    </bk>
    <bk>
      <extLst>
        <ext uri="{3e2802c4-a4d2-4d8b-9148-e3be6c30e623}">
          <xlrd:rvb i="398"/>
        </ext>
      </extLst>
    </bk>
    <bk>
      <extLst>
        <ext uri="{3e2802c4-a4d2-4d8b-9148-e3be6c30e623}">
          <xlrd:rvb i="399"/>
        </ext>
      </extLst>
    </bk>
    <bk>
      <extLst>
        <ext uri="{3e2802c4-a4d2-4d8b-9148-e3be6c30e623}">
          <xlrd:rvb i="400"/>
        </ext>
      </extLst>
    </bk>
    <bk>
      <extLst>
        <ext uri="{3e2802c4-a4d2-4d8b-9148-e3be6c30e623}">
          <xlrd:rvb i="401"/>
        </ext>
      </extLst>
    </bk>
    <bk>
      <extLst>
        <ext uri="{3e2802c4-a4d2-4d8b-9148-e3be6c30e623}">
          <xlrd:rvb i="402"/>
        </ext>
      </extLst>
    </bk>
    <bk>
      <extLst>
        <ext uri="{3e2802c4-a4d2-4d8b-9148-e3be6c30e623}">
          <xlrd:rvb i="403"/>
        </ext>
      </extLst>
    </bk>
    <bk>
      <extLst>
        <ext uri="{3e2802c4-a4d2-4d8b-9148-e3be6c30e623}">
          <xlrd:rvb i="404"/>
        </ext>
      </extLst>
    </bk>
    <bk>
      <extLst>
        <ext uri="{3e2802c4-a4d2-4d8b-9148-e3be6c30e623}">
          <xlrd:rvb i="405"/>
        </ext>
      </extLst>
    </bk>
    <bk>
      <extLst>
        <ext uri="{3e2802c4-a4d2-4d8b-9148-e3be6c30e623}">
          <xlrd:rvb i="406"/>
        </ext>
      </extLst>
    </bk>
    <bk>
      <extLst>
        <ext uri="{3e2802c4-a4d2-4d8b-9148-e3be6c30e623}">
          <xlrd:rvb i="407"/>
        </ext>
      </extLst>
    </bk>
    <bk>
      <extLst>
        <ext uri="{3e2802c4-a4d2-4d8b-9148-e3be6c30e623}">
          <xlrd:rvb i="408"/>
        </ext>
      </extLst>
    </bk>
    <bk>
      <extLst>
        <ext uri="{3e2802c4-a4d2-4d8b-9148-e3be6c30e623}">
          <xlrd:rvb i="409"/>
        </ext>
      </extLst>
    </bk>
    <bk>
      <extLst>
        <ext uri="{3e2802c4-a4d2-4d8b-9148-e3be6c30e623}">
          <xlrd:rvb i="410"/>
        </ext>
      </extLst>
    </bk>
    <bk>
      <extLst>
        <ext uri="{3e2802c4-a4d2-4d8b-9148-e3be6c30e623}">
          <xlrd:rvb i="411"/>
        </ext>
      </extLst>
    </bk>
    <bk>
      <extLst>
        <ext uri="{3e2802c4-a4d2-4d8b-9148-e3be6c30e623}">
          <xlrd:rvb i="412"/>
        </ext>
      </extLst>
    </bk>
    <bk>
      <extLst>
        <ext uri="{3e2802c4-a4d2-4d8b-9148-e3be6c30e623}">
          <xlrd:rvb i="413"/>
        </ext>
      </extLst>
    </bk>
    <bk>
      <extLst>
        <ext uri="{3e2802c4-a4d2-4d8b-9148-e3be6c30e623}">
          <xlrd:rvb i="414"/>
        </ext>
      </extLst>
    </bk>
    <bk>
      <extLst>
        <ext uri="{3e2802c4-a4d2-4d8b-9148-e3be6c30e623}">
          <xlrd:rvb i="415"/>
        </ext>
      </extLst>
    </bk>
    <bk>
      <extLst>
        <ext uri="{3e2802c4-a4d2-4d8b-9148-e3be6c30e623}">
          <xlrd:rvb i="416"/>
        </ext>
      </extLst>
    </bk>
    <bk>
      <extLst>
        <ext uri="{3e2802c4-a4d2-4d8b-9148-e3be6c30e623}">
          <xlrd:rvb i="417"/>
        </ext>
      </extLst>
    </bk>
    <bk>
      <extLst>
        <ext uri="{3e2802c4-a4d2-4d8b-9148-e3be6c30e623}">
          <xlrd:rvb i="418"/>
        </ext>
      </extLst>
    </bk>
    <bk>
      <extLst>
        <ext uri="{3e2802c4-a4d2-4d8b-9148-e3be6c30e623}">
          <xlrd:rvb i="419"/>
        </ext>
      </extLst>
    </bk>
    <bk>
      <extLst>
        <ext uri="{3e2802c4-a4d2-4d8b-9148-e3be6c30e623}">
          <xlrd:rvb i="420"/>
        </ext>
      </extLst>
    </bk>
    <bk>
      <extLst>
        <ext uri="{3e2802c4-a4d2-4d8b-9148-e3be6c30e623}">
          <xlrd:rvb i="421"/>
        </ext>
      </extLst>
    </bk>
    <bk>
      <extLst>
        <ext uri="{3e2802c4-a4d2-4d8b-9148-e3be6c30e623}">
          <xlrd:rvb i="422"/>
        </ext>
      </extLst>
    </bk>
    <bk>
      <extLst>
        <ext uri="{3e2802c4-a4d2-4d8b-9148-e3be6c30e623}">
          <xlrd:rvb i="423"/>
        </ext>
      </extLst>
    </bk>
    <bk>
      <extLst>
        <ext uri="{3e2802c4-a4d2-4d8b-9148-e3be6c30e623}">
          <xlrd:rvb i="424"/>
        </ext>
      </extLst>
    </bk>
    <bk>
      <extLst>
        <ext uri="{3e2802c4-a4d2-4d8b-9148-e3be6c30e623}">
          <xlrd:rvb i="425"/>
        </ext>
      </extLst>
    </bk>
    <bk>
      <extLst>
        <ext uri="{3e2802c4-a4d2-4d8b-9148-e3be6c30e623}">
          <xlrd:rvb i="426"/>
        </ext>
      </extLst>
    </bk>
    <bk>
      <extLst>
        <ext uri="{3e2802c4-a4d2-4d8b-9148-e3be6c30e623}">
          <xlrd:rvb i="427"/>
        </ext>
      </extLst>
    </bk>
    <bk>
      <extLst>
        <ext uri="{3e2802c4-a4d2-4d8b-9148-e3be6c30e623}">
          <xlrd:rvb i="428"/>
        </ext>
      </extLst>
    </bk>
    <bk>
      <extLst>
        <ext uri="{3e2802c4-a4d2-4d8b-9148-e3be6c30e623}">
          <xlrd:rvb i="429"/>
        </ext>
      </extLst>
    </bk>
    <bk>
      <extLst>
        <ext uri="{3e2802c4-a4d2-4d8b-9148-e3be6c30e623}">
          <xlrd:rvb i="430"/>
        </ext>
      </extLst>
    </bk>
    <bk>
      <extLst>
        <ext uri="{3e2802c4-a4d2-4d8b-9148-e3be6c30e623}">
          <xlrd:rvb i="431"/>
        </ext>
      </extLst>
    </bk>
    <bk>
      <extLst>
        <ext uri="{3e2802c4-a4d2-4d8b-9148-e3be6c30e623}">
          <xlrd:rvb i="432"/>
        </ext>
      </extLst>
    </bk>
    <bk>
      <extLst>
        <ext uri="{3e2802c4-a4d2-4d8b-9148-e3be6c30e623}">
          <xlrd:rvb i="433"/>
        </ext>
      </extLst>
    </bk>
    <bk>
      <extLst>
        <ext uri="{3e2802c4-a4d2-4d8b-9148-e3be6c30e623}">
          <xlrd:rvb i="434"/>
        </ext>
      </extLst>
    </bk>
    <bk>
      <extLst>
        <ext uri="{3e2802c4-a4d2-4d8b-9148-e3be6c30e623}">
          <xlrd:rvb i="435"/>
        </ext>
      </extLst>
    </bk>
    <bk>
      <extLst>
        <ext uri="{3e2802c4-a4d2-4d8b-9148-e3be6c30e623}">
          <xlrd:rvb i="436"/>
        </ext>
      </extLst>
    </bk>
    <bk>
      <extLst>
        <ext uri="{3e2802c4-a4d2-4d8b-9148-e3be6c30e623}">
          <xlrd:rvb i="437"/>
        </ext>
      </extLst>
    </bk>
    <bk>
      <extLst>
        <ext uri="{3e2802c4-a4d2-4d8b-9148-e3be6c30e623}">
          <xlrd:rvb i="438"/>
        </ext>
      </extLst>
    </bk>
    <bk>
      <extLst>
        <ext uri="{3e2802c4-a4d2-4d8b-9148-e3be6c30e623}">
          <xlrd:rvb i="439"/>
        </ext>
      </extLst>
    </bk>
    <bk>
      <extLst>
        <ext uri="{3e2802c4-a4d2-4d8b-9148-e3be6c30e623}">
          <xlrd:rvb i="440"/>
        </ext>
      </extLst>
    </bk>
    <bk>
      <extLst>
        <ext uri="{3e2802c4-a4d2-4d8b-9148-e3be6c30e623}">
          <xlrd:rvb i="441"/>
        </ext>
      </extLst>
    </bk>
    <bk>
      <extLst>
        <ext uri="{3e2802c4-a4d2-4d8b-9148-e3be6c30e623}">
          <xlrd:rvb i="442"/>
        </ext>
      </extLst>
    </bk>
    <bk>
      <extLst>
        <ext uri="{3e2802c4-a4d2-4d8b-9148-e3be6c30e623}">
          <xlrd:rvb i="443"/>
        </ext>
      </extLst>
    </bk>
    <bk>
      <extLst>
        <ext uri="{3e2802c4-a4d2-4d8b-9148-e3be6c30e623}">
          <xlrd:rvb i="444"/>
        </ext>
      </extLst>
    </bk>
    <bk>
      <extLst>
        <ext uri="{3e2802c4-a4d2-4d8b-9148-e3be6c30e623}">
          <xlrd:rvb i="445"/>
        </ext>
      </extLst>
    </bk>
    <bk>
      <extLst>
        <ext uri="{3e2802c4-a4d2-4d8b-9148-e3be6c30e623}">
          <xlrd:rvb i="446"/>
        </ext>
      </extLst>
    </bk>
    <bk>
      <extLst>
        <ext uri="{3e2802c4-a4d2-4d8b-9148-e3be6c30e623}">
          <xlrd:rvb i="447"/>
        </ext>
      </extLst>
    </bk>
    <bk>
      <extLst>
        <ext uri="{3e2802c4-a4d2-4d8b-9148-e3be6c30e623}">
          <xlrd:rvb i="448"/>
        </ext>
      </extLst>
    </bk>
    <bk>
      <extLst>
        <ext uri="{3e2802c4-a4d2-4d8b-9148-e3be6c30e623}">
          <xlrd:rvb i="449"/>
        </ext>
      </extLst>
    </bk>
    <bk>
      <extLst>
        <ext uri="{3e2802c4-a4d2-4d8b-9148-e3be6c30e623}">
          <xlrd:rvb i="450"/>
        </ext>
      </extLst>
    </bk>
    <bk>
      <extLst>
        <ext uri="{3e2802c4-a4d2-4d8b-9148-e3be6c30e623}">
          <xlrd:rvb i="451"/>
        </ext>
      </extLst>
    </bk>
    <bk>
      <extLst>
        <ext uri="{3e2802c4-a4d2-4d8b-9148-e3be6c30e623}">
          <xlrd:rvb i="452"/>
        </ext>
      </extLst>
    </bk>
    <bk>
      <extLst>
        <ext uri="{3e2802c4-a4d2-4d8b-9148-e3be6c30e623}">
          <xlrd:rvb i="453"/>
        </ext>
      </extLst>
    </bk>
    <bk>
      <extLst>
        <ext uri="{3e2802c4-a4d2-4d8b-9148-e3be6c30e623}">
          <xlrd:rvb i="454"/>
        </ext>
      </extLst>
    </bk>
    <bk>
      <extLst>
        <ext uri="{3e2802c4-a4d2-4d8b-9148-e3be6c30e623}">
          <xlrd:rvb i="455"/>
        </ext>
      </extLst>
    </bk>
    <bk>
      <extLst>
        <ext uri="{3e2802c4-a4d2-4d8b-9148-e3be6c30e623}">
          <xlrd:rvb i="456"/>
        </ext>
      </extLst>
    </bk>
    <bk>
      <extLst>
        <ext uri="{3e2802c4-a4d2-4d8b-9148-e3be6c30e623}">
          <xlrd:rvb i="457"/>
        </ext>
      </extLst>
    </bk>
    <bk>
      <extLst>
        <ext uri="{3e2802c4-a4d2-4d8b-9148-e3be6c30e623}">
          <xlrd:rvb i="458"/>
        </ext>
      </extLst>
    </bk>
    <bk>
      <extLst>
        <ext uri="{3e2802c4-a4d2-4d8b-9148-e3be6c30e623}">
          <xlrd:rvb i="459"/>
        </ext>
      </extLst>
    </bk>
    <bk>
      <extLst>
        <ext uri="{3e2802c4-a4d2-4d8b-9148-e3be6c30e623}">
          <xlrd:rvb i="460"/>
        </ext>
      </extLst>
    </bk>
    <bk>
      <extLst>
        <ext uri="{3e2802c4-a4d2-4d8b-9148-e3be6c30e623}">
          <xlrd:rvb i="461"/>
        </ext>
      </extLst>
    </bk>
    <bk>
      <extLst>
        <ext uri="{3e2802c4-a4d2-4d8b-9148-e3be6c30e623}">
          <xlrd:rvb i="462"/>
        </ext>
      </extLst>
    </bk>
    <bk>
      <extLst>
        <ext uri="{3e2802c4-a4d2-4d8b-9148-e3be6c30e623}">
          <xlrd:rvb i="463"/>
        </ext>
      </extLst>
    </bk>
    <bk>
      <extLst>
        <ext uri="{3e2802c4-a4d2-4d8b-9148-e3be6c30e623}">
          <xlrd:rvb i="464"/>
        </ext>
      </extLst>
    </bk>
    <bk>
      <extLst>
        <ext uri="{3e2802c4-a4d2-4d8b-9148-e3be6c30e623}">
          <xlrd:rvb i="465"/>
        </ext>
      </extLst>
    </bk>
    <bk>
      <extLst>
        <ext uri="{3e2802c4-a4d2-4d8b-9148-e3be6c30e623}">
          <xlrd:rvb i="466"/>
        </ext>
      </extLst>
    </bk>
    <bk>
      <extLst>
        <ext uri="{3e2802c4-a4d2-4d8b-9148-e3be6c30e623}">
          <xlrd:rvb i="467"/>
        </ext>
      </extLst>
    </bk>
    <bk>
      <extLst>
        <ext uri="{3e2802c4-a4d2-4d8b-9148-e3be6c30e623}">
          <xlrd:rvb i="468"/>
        </ext>
      </extLst>
    </bk>
    <bk>
      <extLst>
        <ext uri="{3e2802c4-a4d2-4d8b-9148-e3be6c30e623}">
          <xlrd:rvb i="469"/>
        </ext>
      </extLst>
    </bk>
    <bk>
      <extLst>
        <ext uri="{3e2802c4-a4d2-4d8b-9148-e3be6c30e623}">
          <xlrd:rvb i="470"/>
        </ext>
      </extLst>
    </bk>
    <bk>
      <extLst>
        <ext uri="{3e2802c4-a4d2-4d8b-9148-e3be6c30e623}">
          <xlrd:rvb i="471"/>
        </ext>
      </extLst>
    </bk>
    <bk>
      <extLst>
        <ext uri="{3e2802c4-a4d2-4d8b-9148-e3be6c30e623}">
          <xlrd:rvb i="472"/>
        </ext>
      </extLst>
    </bk>
    <bk>
      <extLst>
        <ext uri="{3e2802c4-a4d2-4d8b-9148-e3be6c30e623}">
          <xlrd:rvb i="473"/>
        </ext>
      </extLst>
    </bk>
    <bk>
      <extLst>
        <ext uri="{3e2802c4-a4d2-4d8b-9148-e3be6c30e623}">
          <xlrd:rvb i="474"/>
        </ext>
      </extLst>
    </bk>
    <bk>
      <extLst>
        <ext uri="{3e2802c4-a4d2-4d8b-9148-e3be6c30e623}">
          <xlrd:rvb i="475"/>
        </ext>
      </extLst>
    </bk>
    <bk>
      <extLst>
        <ext uri="{3e2802c4-a4d2-4d8b-9148-e3be6c30e623}">
          <xlrd:rvb i="476"/>
        </ext>
      </extLst>
    </bk>
    <bk>
      <extLst>
        <ext uri="{3e2802c4-a4d2-4d8b-9148-e3be6c30e623}">
          <xlrd:rvb i="477"/>
        </ext>
      </extLst>
    </bk>
    <bk>
      <extLst>
        <ext uri="{3e2802c4-a4d2-4d8b-9148-e3be6c30e623}">
          <xlrd:rvb i="478"/>
        </ext>
      </extLst>
    </bk>
    <bk>
      <extLst>
        <ext uri="{3e2802c4-a4d2-4d8b-9148-e3be6c30e623}">
          <xlrd:rvb i="479"/>
        </ext>
      </extLst>
    </bk>
    <bk>
      <extLst>
        <ext uri="{3e2802c4-a4d2-4d8b-9148-e3be6c30e623}">
          <xlrd:rvb i="480"/>
        </ext>
      </extLst>
    </bk>
    <bk>
      <extLst>
        <ext uri="{3e2802c4-a4d2-4d8b-9148-e3be6c30e623}">
          <xlrd:rvb i="481"/>
        </ext>
      </extLst>
    </bk>
    <bk>
      <extLst>
        <ext uri="{3e2802c4-a4d2-4d8b-9148-e3be6c30e623}">
          <xlrd:rvb i="482"/>
        </ext>
      </extLst>
    </bk>
    <bk>
      <extLst>
        <ext uri="{3e2802c4-a4d2-4d8b-9148-e3be6c30e623}">
          <xlrd:rvb i="483"/>
        </ext>
      </extLst>
    </bk>
    <bk>
      <extLst>
        <ext uri="{3e2802c4-a4d2-4d8b-9148-e3be6c30e623}">
          <xlrd:rvb i="484"/>
        </ext>
      </extLst>
    </bk>
    <bk>
      <extLst>
        <ext uri="{3e2802c4-a4d2-4d8b-9148-e3be6c30e623}">
          <xlrd:rvb i="485"/>
        </ext>
      </extLst>
    </bk>
    <bk>
      <extLst>
        <ext uri="{3e2802c4-a4d2-4d8b-9148-e3be6c30e623}">
          <xlrd:rvb i="486"/>
        </ext>
      </extLst>
    </bk>
    <bk>
      <extLst>
        <ext uri="{3e2802c4-a4d2-4d8b-9148-e3be6c30e623}">
          <xlrd:rvb i="487"/>
        </ext>
      </extLst>
    </bk>
    <bk>
      <extLst>
        <ext uri="{3e2802c4-a4d2-4d8b-9148-e3be6c30e623}">
          <xlrd:rvb i="488"/>
        </ext>
      </extLst>
    </bk>
    <bk>
      <extLst>
        <ext uri="{3e2802c4-a4d2-4d8b-9148-e3be6c30e623}">
          <xlrd:rvb i="489"/>
        </ext>
      </extLst>
    </bk>
    <bk>
      <extLst>
        <ext uri="{3e2802c4-a4d2-4d8b-9148-e3be6c30e623}">
          <xlrd:rvb i="490"/>
        </ext>
      </extLst>
    </bk>
    <bk>
      <extLst>
        <ext uri="{3e2802c4-a4d2-4d8b-9148-e3be6c30e623}">
          <xlrd:rvb i="491"/>
        </ext>
      </extLst>
    </bk>
    <bk>
      <extLst>
        <ext uri="{3e2802c4-a4d2-4d8b-9148-e3be6c30e623}">
          <xlrd:rvb i="492"/>
        </ext>
      </extLst>
    </bk>
    <bk>
      <extLst>
        <ext uri="{3e2802c4-a4d2-4d8b-9148-e3be6c30e623}">
          <xlrd:rvb i="493"/>
        </ext>
      </extLst>
    </bk>
    <bk>
      <extLst>
        <ext uri="{3e2802c4-a4d2-4d8b-9148-e3be6c30e623}">
          <xlrd:rvb i="494"/>
        </ext>
      </extLst>
    </bk>
    <bk>
      <extLst>
        <ext uri="{3e2802c4-a4d2-4d8b-9148-e3be6c30e623}">
          <xlrd:rvb i="495"/>
        </ext>
      </extLst>
    </bk>
    <bk>
      <extLst>
        <ext uri="{3e2802c4-a4d2-4d8b-9148-e3be6c30e623}">
          <xlrd:rvb i="496"/>
        </ext>
      </extLst>
    </bk>
    <bk>
      <extLst>
        <ext uri="{3e2802c4-a4d2-4d8b-9148-e3be6c30e623}">
          <xlrd:rvb i="497"/>
        </ext>
      </extLst>
    </bk>
    <bk>
      <extLst>
        <ext uri="{3e2802c4-a4d2-4d8b-9148-e3be6c30e623}">
          <xlrd:rvb i="498"/>
        </ext>
      </extLst>
    </bk>
    <bk>
      <extLst>
        <ext uri="{3e2802c4-a4d2-4d8b-9148-e3be6c30e623}">
          <xlrd:rvb i="499"/>
        </ext>
      </extLst>
    </bk>
    <bk>
      <extLst>
        <ext uri="{3e2802c4-a4d2-4d8b-9148-e3be6c30e623}">
          <xlrd:rvb i="500"/>
        </ext>
      </extLst>
    </bk>
    <bk>
      <extLst>
        <ext uri="{3e2802c4-a4d2-4d8b-9148-e3be6c30e623}">
          <xlrd:rvb i="501"/>
        </ext>
      </extLst>
    </bk>
    <bk>
      <extLst>
        <ext uri="{3e2802c4-a4d2-4d8b-9148-e3be6c30e623}">
          <xlrd:rvb i="502"/>
        </ext>
      </extLst>
    </bk>
    <bk>
      <extLst>
        <ext uri="{3e2802c4-a4d2-4d8b-9148-e3be6c30e623}">
          <xlrd:rvb i="503"/>
        </ext>
      </extLst>
    </bk>
    <bk>
      <extLst>
        <ext uri="{3e2802c4-a4d2-4d8b-9148-e3be6c30e623}">
          <xlrd:rvb i="504"/>
        </ext>
      </extLst>
    </bk>
    <bk>
      <extLst>
        <ext uri="{3e2802c4-a4d2-4d8b-9148-e3be6c30e623}">
          <xlrd:rvb i="505"/>
        </ext>
      </extLst>
    </bk>
    <bk>
      <extLst>
        <ext uri="{3e2802c4-a4d2-4d8b-9148-e3be6c30e623}">
          <xlrd:rvb i="506"/>
        </ext>
      </extLst>
    </bk>
    <bk>
      <extLst>
        <ext uri="{3e2802c4-a4d2-4d8b-9148-e3be6c30e623}">
          <xlrd:rvb i="507"/>
        </ext>
      </extLst>
    </bk>
    <bk>
      <extLst>
        <ext uri="{3e2802c4-a4d2-4d8b-9148-e3be6c30e623}">
          <xlrd:rvb i="508"/>
        </ext>
      </extLst>
    </bk>
    <bk>
      <extLst>
        <ext uri="{3e2802c4-a4d2-4d8b-9148-e3be6c30e623}">
          <xlrd:rvb i="509"/>
        </ext>
      </extLst>
    </bk>
    <bk>
      <extLst>
        <ext uri="{3e2802c4-a4d2-4d8b-9148-e3be6c30e623}">
          <xlrd:rvb i="510"/>
        </ext>
      </extLst>
    </bk>
    <bk>
      <extLst>
        <ext uri="{3e2802c4-a4d2-4d8b-9148-e3be6c30e623}">
          <xlrd:rvb i="511"/>
        </ext>
      </extLst>
    </bk>
    <bk>
      <extLst>
        <ext uri="{3e2802c4-a4d2-4d8b-9148-e3be6c30e623}">
          <xlrd:rvb i="512"/>
        </ext>
      </extLst>
    </bk>
    <bk>
      <extLst>
        <ext uri="{3e2802c4-a4d2-4d8b-9148-e3be6c30e623}">
          <xlrd:rvb i="513"/>
        </ext>
      </extLst>
    </bk>
    <bk>
      <extLst>
        <ext uri="{3e2802c4-a4d2-4d8b-9148-e3be6c30e623}">
          <xlrd:rvb i="514"/>
        </ext>
      </extLst>
    </bk>
    <bk>
      <extLst>
        <ext uri="{3e2802c4-a4d2-4d8b-9148-e3be6c30e623}">
          <xlrd:rvb i="515"/>
        </ext>
      </extLst>
    </bk>
    <bk>
      <extLst>
        <ext uri="{3e2802c4-a4d2-4d8b-9148-e3be6c30e623}">
          <xlrd:rvb i="516"/>
        </ext>
      </extLst>
    </bk>
    <bk>
      <extLst>
        <ext uri="{3e2802c4-a4d2-4d8b-9148-e3be6c30e623}">
          <xlrd:rvb i="517"/>
        </ext>
      </extLst>
    </bk>
    <bk>
      <extLst>
        <ext uri="{3e2802c4-a4d2-4d8b-9148-e3be6c30e623}">
          <xlrd:rvb i="518"/>
        </ext>
      </extLst>
    </bk>
    <bk>
      <extLst>
        <ext uri="{3e2802c4-a4d2-4d8b-9148-e3be6c30e623}">
          <xlrd:rvb i="519"/>
        </ext>
      </extLst>
    </bk>
    <bk>
      <extLst>
        <ext uri="{3e2802c4-a4d2-4d8b-9148-e3be6c30e623}">
          <xlrd:rvb i="520"/>
        </ext>
      </extLst>
    </bk>
    <bk>
      <extLst>
        <ext uri="{3e2802c4-a4d2-4d8b-9148-e3be6c30e623}">
          <xlrd:rvb i="521"/>
        </ext>
      </extLst>
    </bk>
    <bk>
      <extLst>
        <ext uri="{3e2802c4-a4d2-4d8b-9148-e3be6c30e623}">
          <xlrd:rvb i="522"/>
        </ext>
      </extLst>
    </bk>
    <bk>
      <extLst>
        <ext uri="{3e2802c4-a4d2-4d8b-9148-e3be6c30e623}">
          <xlrd:rvb i="523"/>
        </ext>
      </extLst>
    </bk>
    <bk>
      <extLst>
        <ext uri="{3e2802c4-a4d2-4d8b-9148-e3be6c30e623}">
          <xlrd:rvb i="524"/>
        </ext>
      </extLst>
    </bk>
    <bk>
      <extLst>
        <ext uri="{3e2802c4-a4d2-4d8b-9148-e3be6c30e623}">
          <xlrd:rvb i="525"/>
        </ext>
      </extLst>
    </bk>
    <bk>
      <extLst>
        <ext uri="{3e2802c4-a4d2-4d8b-9148-e3be6c30e623}">
          <xlrd:rvb i="526"/>
        </ext>
      </extLst>
    </bk>
    <bk>
      <extLst>
        <ext uri="{3e2802c4-a4d2-4d8b-9148-e3be6c30e623}">
          <xlrd:rvb i="527"/>
        </ext>
      </extLst>
    </bk>
    <bk>
      <extLst>
        <ext uri="{3e2802c4-a4d2-4d8b-9148-e3be6c30e623}">
          <xlrd:rvb i="528"/>
        </ext>
      </extLst>
    </bk>
    <bk>
      <extLst>
        <ext uri="{3e2802c4-a4d2-4d8b-9148-e3be6c30e623}">
          <xlrd:rvb i="529"/>
        </ext>
      </extLst>
    </bk>
    <bk>
      <extLst>
        <ext uri="{3e2802c4-a4d2-4d8b-9148-e3be6c30e623}">
          <xlrd:rvb i="530"/>
        </ext>
      </extLst>
    </bk>
    <bk>
      <extLst>
        <ext uri="{3e2802c4-a4d2-4d8b-9148-e3be6c30e623}">
          <xlrd:rvb i="531"/>
        </ext>
      </extLst>
    </bk>
    <bk>
      <extLst>
        <ext uri="{3e2802c4-a4d2-4d8b-9148-e3be6c30e623}">
          <xlrd:rvb i="532"/>
        </ext>
      </extLst>
    </bk>
    <bk>
      <extLst>
        <ext uri="{3e2802c4-a4d2-4d8b-9148-e3be6c30e623}">
          <xlrd:rvb i="533"/>
        </ext>
      </extLst>
    </bk>
    <bk>
      <extLst>
        <ext uri="{3e2802c4-a4d2-4d8b-9148-e3be6c30e623}">
          <xlrd:rvb i="534"/>
        </ext>
      </extLst>
    </bk>
    <bk>
      <extLst>
        <ext uri="{3e2802c4-a4d2-4d8b-9148-e3be6c30e623}">
          <xlrd:rvb i="535"/>
        </ext>
      </extLst>
    </bk>
    <bk>
      <extLst>
        <ext uri="{3e2802c4-a4d2-4d8b-9148-e3be6c30e623}">
          <xlrd:rvb i="536"/>
        </ext>
      </extLst>
    </bk>
    <bk>
      <extLst>
        <ext uri="{3e2802c4-a4d2-4d8b-9148-e3be6c30e623}">
          <xlrd:rvb i="537"/>
        </ext>
      </extLst>
    </bk>
    <bk>
      <extLst>
        <ext uri="{3e2802c4-a4d2-4d8b-9148-e3be6c30e623}">
          <xlrd:rvb i="538"/>
        </ext>
      </extLst>
    </bk>
    <bk>
      <extLst>
        <ext uri="{3e2802c4-a4d2-4d8b-9148-e3be6c30e623}">
          <xlrd:rvb i="539"/>
        </ext>
      </extLst>
    </bk>
    <bk>
      <extLst>
        <ext uri="{3e2802c4-a4d2-4d8b-9148-e3be6c30e623}">
          <xlrd:rvb i="540"/>
        </ext>
      </extLst>
    </bk>
    <bk>
      <extLst>
        <ext uri="{3e2802c4-a4d2-4d8b-9148-e3be6c30e623}">
          <xlrd:rvb i="541"/>
        </ext>
      </extLst>
    </bk>
    <bk>
      <extLst>
        <ext uri="{3e2802c4-a4d2-4d8b-9148-e3be6c30e623}">
          <xlrd:rvb i="542"/>
        </ext>
      </extLst>
    </bk>
    <bk>
      <extLst>
        <ext uri="{3e2802c4-a4d2-4d8b-9148-e3be6c30e623}">
          <xlrd:rvb i="543"/>
        </ext>
      </extLst>
    </bk>
    <bk>
      <extLst>
        <ext uri="{3e2802c4-a4d2-4d8b-9148-e3be6c30e623}">
          <xlrd:rvb i="544"/>
        </ext>
      </extLst>
    </bk>
    <bk>
      <extLst>
        <ext uri="{3e2802c4-a4d2-4d8b-9148-e3be6c30e623}">
          <xlrd:rvb i="545"/>
        </ext>
      </extLst>
    </bk>
    <bk>
      <extLst>
        <ext uri="{3e2802c4-a4d2-4d8b-9148-e3be6c30e623}">
          <xlrd:rvb i="546"/>
        </ext>
      </extLst>
    </bk>
    <bk>
      <extLst>
        <ext uri="{3e2802c4-a4d2-4d8b-9148-e3be6c30e623}">
          <xlrd:rvb i="547"/>
        </ext>
      </extLst>
    </bk>
    <bk>
      <extLst>
        <ext uri="{3e2802c4-a4d2-4d8b-9148-e3be6c30e623}">
          <xlrd:rvb i="548"/>
        </ext>
      </extLst>
    </bk>
    <bk>
      <extLst>
        <ext uri="{3e2802c4-a4d2-4d8b-9148-e3be6c30e623}">
          <xlrd:rvb i="549"/>
        </ext>
      </extLst>
    </bk>
    <bk>
      <extLst>
        <ext uri="{3e2802c4-a4d2-4d8b-9148-e3be6c30e623}">
          <xlrd:rvb i="550"/>
        </ext>
      </extLst>
    </bk>
    <bk>
      <extLst>
        <ext uri="{3e2802c4-a4d2-4d8b-9148-e3be6c30e623}">
          <xlrd:rvb i="551"/>
        </ext>
      </extLst>
    </bk>
    <bk>
      <extLst>
        <ext uri="{3e2802c4-a4d2-4d8b-9148-e3be6c30e623}">
          <xlrd:rvb i="552"/>
        </ext>
      </extLst>
    </bk>
    <bk>
      <extLst>
        <ext uri="{3e2802c4-a4d2-4d8b-9148-e3be6c30e623}">
          <xlrd:rvb i="553"/>
        </ext>
      </extLst>
    </bk>
    <bk>
      <extLst>
        <ext uri="{3e2802c4-a4d2-4d8b-9148-e3be6c30e623}">
          <xlrd:rvb i="554"/>
        </ext>
      </extLst>
    </bk>
    <bk>
      <extLst>
        <ext uri="{3e2802c4-a4d2-4d8b-9148-e3be6c30e623}">
          <xlrd:rvb i="555"/>
        </ext>
      </extLst>
    </bk>
    <bk>
      <extLst>
        <ext uri="{3e2802c4-a4d2-4d8b-9148-e3be6c30e623}">
          <xlrd:rvb i="556"/>
        </ext>
      </extLst>
    </bk>
    <bk>
      <extLst>
        <ext uri="{3e2802c4-a4d2-4d8b-9148-e3be6c30e623}">
          <xlrd:rvb i="557"/>
        </ext>
      </extLst>
    </bk>
    <bk>
      <extLst>
        <ext uri="{3e2802c4-a4d2-4d8b-9148-e3be6c30e623}">
          <xlrd:rvb i="558"/>
        </ext>
      </extLst>
    </bk>
    <bk>
      <extLst>
        <ext uri="{3e2802c4-a4d2-4d8b-9148-e3be6c30e623}">
          <xlrd:rvb i="559"/>
        </ext>
      </extLst>
    </bk>
    <bk>
      <extLst>
        <ext uri="{3e2802c4-a4d2-4d8b-9148-e3be6c30e623}">
          <xlrd:rvb i="560"/>
        </ext>
      </extLst>
    </bk>
    <bk>
      <extLst>
        <ext uri="{3e2802c4-a4d2-4d8b-9148-e3be6c30e623}">
          <xlrd:rvb i="561"/>
        </ext>
      </extLst>
    </bk>
    <bk>
      <extLst>
        <ext uri="{3e2802c4-a4d2-4d8b-9148-e3be6c30e623}">
          <xlrd:rvb i="562"/>
        </ext>
      </extLst>
    </bk>
    <bk>
      <extLst>
        <ext uri="{3e2802c4-a4d2-4d8b-9148-e3be6c30e623}">
          <xlrd:rvb i="563"/>
        </ext>
      </extLst>
    </bk>
    <bk>
      <extLst>
        <ext uri="{3e2802c4-a4d2-4d8b-9148-e3be6c30e623}">
          <xlrd:rvb i="564"/>
        </ext>
      </extLst>
    </bk>
    <bk>
      <extLst>
        <ext uri="{3e2802c4-a4d2-4d8b-9148-e3be6c30e623}">
          <xlrd:rvb i="565"/>
        </ext>
      </extLst>
    </bk>
    <bk>
      <extLst>
        <ext uri="{3e2802c4-a4d2-4d8b-9148-e3be6c30e623}">
          <xlrd:rvb i="566"/>
        </ext>
      </extLst>
    </bk>
    <bk>
      <extLst>
        <ext uri="{3e2802c4-a4d2-4d8b-9148-e3be6c30e623}">
          <xlrd:rvb i="567"/>
        </ext>
      </extLst>
    </bk>
    <bk>
      <extLst>
        <ext uri="{3e2802c4-a4d2-4d8b-9148-e3be6c30e623}">
          <xlrd:rvb i="568"/>
        </ext>
      </extLst>
    </bk>
    <bk>
      <extLst>
        <ext uri="{3e2802c4-a4d2-4d8b-9148-e3be6c30e623}">
          <xlrd:rvb i="569"/>
        </ext>
      </extLst>
    </bk>
    <bk>
      <extLst>
        <ext uri="{3e2802c4-a4d2-4d8b-9148-e3be6c30e623}">
          <xlrd:rvb i="570"/>
        </ext>
      </extLst>
    </bk>
    <bk>
      <extLst>
        <ext uri="{3e2802c4-a4d2-4d8b-9148-e3be6c30e623}">
          <xlrd:rvb i="571"/>
        </ext>
      </extLst>
    </bk>
    <bk>
      <extLst>
        <ext uri="{3e2802c4-a4d2-4d8b-9148-e3be6c30e623}">
          <xlrd:rvb i="572"/>
        </ext>
      </extLst>
    </bk>
    <bk>
      <extLst>
        <ext uri="{3e2802c4-a4d2-4d8b-9148-e3be6c30e623}">
          <xlrd:rvb i="573"/>
        </ext>
      </extLst>
    </bk>
    <bk>
      <extLst>
        <ext uri="{3e2802c4-a4d2-4d8b-9148-e3be6c30e623}">
          <xlrd:rvb i="574"/>
        </ext>
      </extLst>
    </bk>
    <bk>
      <extLst>
        <ext uri="{3e2802c4-a4d2-4d8b-9148-e3be6c30e623}">
          <xlrd:rvb i="575"/>
        </ext>
      </extLst>
    </bk>
    <bk>
      <extLst>
        <ext uri="{3e2802c4-a4d2-4d8b-9148-e3be6c30e623}">
          <xlrd:rvb i="576"/>
        </ext>
      </extLst>
    </bk>
    <bk>
      <extLst>
        <ext uri="{3e2802c4-a4d2-4d8b-9148-e3be6c30e623}">
          <xlrd:rvb i="577"/>
        </ext>
      </extLst>
    </bk>
    <bk>
      <extLst>
        <ext uri="{3e2802c4-a4d2-4d8b-9148-e3be6c30e623}">
          <xlrd:rvb i="578"/>
        </ext>
      </extLst>
    </bk>
    <bk>
      <extLst>
        <ext uri="{3e2802c4-a4d2-4d8b-9148-e3be6c30e623}">
          <xlrd:rvb i="579"/>
        </ext>
      </extLst>
    </bk>
    <bk>
      <extLst>
        <ext uri="{3e2802c4-a4d2-4d8b-9148-e3be6c30e623}">
          <xlrd:rvb i="580"/>
        </ext>
      </extLst>
    </bk>
    <bk>
      <extLst>
        <ext uri="{3e2802c4-a4d2-4d8b-9148-e3be6c30e623}">
          <xlrd:rvb i="581"/>
        </ext>
      </extLst>
    </bk>
    <bk>
      <extLst>
        <ext uri="{3e2802c4-a4d2-4d8b-9148-e3be6c30e623}">
          <xlrd:rvb i="582"/>
        </ext>
      </extLst>
    </bk>
    <bk>
      <extLst>
        <ext uri="{3e2802c4-a4d2-4d8b-9148-e3be6c30e623}">
          <xlrd:rvb i="583"/>
        </ext>
      </extLst>
    </bk>
    <bk>
      <extLst>
        <ext uri="{3e2802c4-a4d2-4d8b-9148-e3be6c30e623}">
          <xlrd:rvb i="584"/>
        </ext>
      </extLst>
    </bk>
    <bk>
      <extLst>
        <ext uri="{3e2802c4-a4d2-4d8b-9148-e3be6c30e623}">
          <xlrd:rvb i="585"/>
        </ext>
      </extLst>
    </bk>
    <bk>
      <extLst>
        <ext uri="{3e2802c4-a4d2-4d8b-9148-e3be6c30e623}">
          <xlrd:rvb i="586"/>
        </ext>
      </extLst>
    </bk>
    <bk>
      <extLst>
        <ext uri="{3e2802c4-a4d2-4d8b-9148-e3be6c30e623}">
          <xlrd:rvb i="587"/>
        </ext>
      </extLst>
    </bk>
    <bk>
      <extLst>
        <ext uri="{3e2802c4-a4d2-4d8b-9148-e3be6c30e623}">
          <xlrd:rvb i="588"/>
        </ext>
      </extLst>
    </bk>
    <bk>
      <extLst>
        <ext uri="{3e2802c4-a4d2-4d8b-9148-e3be6c30e623}">
          <xlrd:rvb i="589"/>
        </ext>
      </extLst>
    </bk>
    <bk>
      <extLst>
        <ext uri="{3e2802c4-a4d2-4d8b-9148-e3be6c30e623}">
          <xlrd:rvb i="590"/>
        </ext>
      </extLst>
    </bk>
    <bk>
      <extLst>
        <ext uri="{3e2802c4-a4d2-4d8b-9148-e3be6c30e623}">
          <xlrd:rvb i="591"/>
        </ext>
      </extLst>
    </bk>
    <bk>
      <extLst>
        <ext uri="{3e2802c4-a4d2-4d8b-9148-e3be6c30e623}">
          <xlrd:rvb i="592"/>
        </ext>
      </extLst>
    </bk>
    <bk>
      <extLst>
        <ext uri="{3e2802c4-a4d2-4d8b-9148-e3be6c30e623}">
          <xlrd:rvb i="593"/>
        </ext>
      </extLst>
    </bk>
    <bk>
      <extLst>
        <ext uri="{3e2802c4-a4d2-4d8b-9148-e3be6c30e623}">
          <xlrd:rvb i="594"/>
        </ext>
      </extLst>
    </bk>
    <bk>
      <extLst>
        <ext uri="{3e2802c4-a4d2-4d8b-9148-e3be6c30e623}">
          <xlrd:rvb i="595"/>
        </ext>
      </extLst>
    </bk>
    <bk>
      <extLst>
        <ext uri="{3e2802c4-a4d2-4d8b-9148-e3be6c30e623}">
          <xlrd:rvb i="596"/>
        </ext>
      </extLst>
    </bk>
    <bk>
      <extLst>
        <ext uri="{3e2802c4-a4d2-4d8b-9148-e3be6c30e623}">
          <xlrd:rvb i="597"/>
        </ext>
      </extLst>
    </bk>
    <bk>
      <extLst>
        <ext uri="{3e2802c4-a4d2-4d8b-9148-e3be6c30e623}">
          <xlrd:rvb i="598"/>
        </ext>
      </extLst>
    </bk>
    <bk>
      <extLst>
        <ext uri="{3e2802c4-a4d2-4d8b-9148-e3be6c30e623}">
          <xlrd:rvb i="599"/>
        </ext>
      </extLst>
    </bk>
    <bk>
      <extLst>
        <ext uri="{3e2802c4-a4d2-4d8b-9148-e3be6c30e623}">
          <xlrd:rvb i="600"/>
        </ext>
      </extLst>
    </bk>
    <bk>
      <extLst>
        <ext uri="{3e2802c4-a4d2-4d8b-9148-e3be6c30e623}">
          <xlrd:rvb i="601"/>
        </ext>
      </extLst>
    </bk>
    <bk>
      <extLst>
        <ext uri="{3e2802c4-a4d2-4d8b-9148-e3be6c30e623}">
          <xlrd:rvb i="602"/>
        </ext>
      </extLst>
    </bk>
    <bk>
      <extLst>
        <ext uri="{3e2802c4-a4d2-4d8b-9148-e3be6c30e623}">
          <xlrd:rvb i="603"/>
        </ext>
      </extLst>
    </bk>
    <bk>
      <extLst>
        <ext uri="{3e2802c4-a4d2-4d8b-9148-e3be6c30e623}">
          <xlrd:rvb i="604"/>
        </ext>
      </extLst>
    </bk>
    <bk>
      <extLst>
        <ext uri="{3e2802c4-a4d2-4d8b-9148-e3be6c30e623}">
          <xlrd:rvb i="605"/>
        </ext>
      </extLst>
    </bk>
    <bk>
      <extLst>
        <ext uri="{3e2802c4-a4d2-4d8b-9148-e3be6c30e623}">
          <xlrd:rvb i="606"/>
        </ext>
      </extLst>
    </bk>
    <bk>
      <extLst>
        <ext uri="{3e2802c4-a4d2-4d8b-9148-e3be6c30e623}">
          <xlrd:rvb i="607"/>
        </ext>
      </extLst>
    </bk>
    <bk>
      <extLst>
        <ext uri="{3e2802c4-a4d2-4d8b-9148-e3be6c30e623}">
          <xlrd:rvb i="608"/>
        </ext>
      </extLst>
    </bk>
    <bk>
      <extLst>
        <ext uri="{3e2802c4-a4d2-4d8b-9148-e3be6c30e623}">
          <xlrd:rvb i="609"/>
        </ext>
      </extLst>
    </bk>
    <bk>
      <extLst>
        <ext uri="{3e2802c4-a4d2-4d8b-9148-e3be6c30e623}">
          <xlrd:rvb i="610"/>
        </ext>
      </extLst>
    </bk>
    <bk>
      <extLst>
        <ext uri="{3e2802c4-a4d2-4d8b-9148-e3be6c30e623}">
          <xlrd:rvb i="611"/>
        </ext>
      </extLst>
    </bk>
    <bk>
      <extLst>
        <ext uri="{3e2802c4-a4d2-4d8b-9148-e3be6c30e623}">
          <xlrd:rvb i="612"/>
        </ext>
      </extLst>
    </bk>
    <bk>
      <extLst>
        <ext uri="{3e2802c4-a4d2-4d8b-9148-e3be6c30e623}">
          <xlrd:rvb i="613"/>
        </ext>
      </extLst>
    </bk>
    <bk>
      <extLst>
        <ext uri="{3e2802c4-a4d2-4d8b-9148-e3be6c30e623}">
          <xlrd:rvb i="614"/>
        </ext>
      </extLst>
    </bk>
    <bk>
      <extLst>
        <ext uri="{3e2802c4-a4d2-4d8b-9148-e3be6c30e623}">
          <xlrd:rvb i="615"/>
        </ext>
      </extLst>
    </bk>
    <bk>
      <extLst>
        <ext uri="{3e2802c4-a4d2-4d8b-9148-e3be6c30e623}">
          <xlrd:rvb i="616"/>
        </ext>
      </extLst>
    </bk>
    <bk>
      <extLst>
        <ext uri="{3e2802c4-a4d2-4d8b-9148-e3be6c30e623}">
          <xlrd:rvb i="617"/>
        </ext>
      </extLst>
    </bk>
    <bk>
      <extLst>
        <ext uri="{3e2802c4-a4d2-4d8b-9148-e3be6c30e623}">
          <xlrd:rvb i="618"/>
        </ext>
      </extLst>
    </bk>
    <bk>
      <extLst>
        <ext uri="{3e2802c4-a4d2-4d8b-9148-e3be6c30e623}">
          <xlrd:rvb i="619"/>
        </ext>
      </extLst>
    </bk>
    <bk>
      <extLst>
        <ext uri="{3e2802c4-a4d2-4d8b-9148-e3be6c30e623}">
          <xlrd:rvb i="620"/>
        </ext>
      </extLst>
    </bk>
    <bk>
      <extLst>
        <ext uri="{3e2802c4-a4d2-4d8b-9148-e3be6c30e623}">
          <xlrd:rvb i="621"/>
        </ext>
      </extLst>
    </bk>
    <bk>
      <extLst>
        <ext uri="{3e2802c4-a4d2-4d8b-9148-e3be6c30e623}">
          <xlrd:rvb i="622"/>
        </ext>
      </extLst>
    </bk>
    <bk>
      <extLst>
        <ext uri="{3e2802c4-a4d2-4d8b-9148-e3be6c30e623}">
          <xlrd:rvb i="623"/>
        </ext>
      </extLst>
    </bk>
    <bk>
      <extLst>
        <ext uri="{3e2802c4-a4d2-4d8b-9148-e3be6c30e623}">
          <xlrd:rvb i="624"/>
        </ext>
      </extLst>
    </bk>
    <bk>
      <extLst>
        <ext uri="{3e2802c4-a4d2-4d8b-9148-e3be6c30e623}">
          <xlrd:rvb i="625"/>
        </ext>
      </extLst>
    </bk>
    <bk>
      <extLst>
        <ext uri="{3e2802c4-a4d2-4d8b-9148-e3be6c30e623}">
          <xlrd:rvb i="626"/>
        </ext>
      </extLst>
    </bk>
    <bk>
      <extLst>
        <ext uri="{3e2802c4-a4d2-4d8b-9148-e3be6c30e623}">
          <xlrd:rvb i="627"/>
        </ext>
      </extLst>
    </bk>
    <bk>
      <extLst>
        <ext uri="{3e2802c4-a4d2-4d8b-9148-e3be6c30e623}">
          <xlrd:rvb i="628"/>
        </ext>
      </extLst>
    </bk>
    <bk>
      <extLst>
        <ext uri="{3e2802c4-a4d2-4d8b-9148-e3be6c30e623}">
          <xlrd:rvb i="629"/>
        </ext>
      </extLst>
    </bk>
    <bk>
      <extLst>
        <ext uri="{3e2802c4-a4d2-4d8b-9148-e3be6c30e623}">
          <xlrd:rvb i="630"/>
        </ext>
      </extLst>
    </bk>
    <bk>
      <extLst>
        <ext uri="{3e2802c4-a4d2-4d8b-9148-e3be6c30e623}">
          <xlrd:rvb i="631"/>
        </ext>
      </extLst>
    </bk>
    <bk>
      <extLst>
        <ext uri="{3e2802c4-a4d2-4d8b-9148-e3be6c30e623}">
          <xlrd:rvb i="632"/>
        </ext>
      </extLst>
    </bk>
    <bk>
      <extLst>
        <ext uri="{3e2802c4-a4d2-4d8b-9148-e3be6c30e623}">
          <xlrd:rvb i="633"/>
        </ext>
      </extLst>
    </bk>
    <bk>
      <extLst>
        <ext uri="{3e2802c4-a4d2-4d8b-9148-e3be6c30e623}">
          <xlrd:rvb i="634"/>
        </ext>
      </extLst>
    </bk>
    <bk>
      <extLst>
        <ext uri="{3e2802c4-a4d2-4d8b-9148-e3be6c30e623}">
          <xlrd:rvb i="635"/>
        </ext>
      </extLst>
    </bk>
    <bk>
      <extLst>
        <ext uri="{3e2802c4-a4d2-4d8b-9148-e3be6c30e623}">
          <xlrd:rvb i="636"/>
        </ext>
      </extLst>
    </bk>
    <bk>
      <extLst>
        <ext uri="{3e2802c4-a4d2-4d8b-9148-e3be6c30e623}">
          <xlrd:rvb i="637"/>
        </ext>
      </extLst>
    </bk>
    <bk>
      <extLst>
        <ext uri="{3e2802c4-a4d2-4d8b-9148-e3be6c30e623}">
          <xlrd:rvb i="638"/>
        </ext>
      </extLst>
    </bk>
    <bk>
      <extLst>
        <ext uri="{3e2802c4-a4d2-4d8b-9148-e3be6c30e623}">
          <xlrd:rvb i="639"/>
        </ext>
      </extLst>
    </bk>
    <bk>
      <extLst>
        <ext uri="{3e2802c4-a4d2-4d8b-9148-e3be6c30e623}">
          <xlrd:rvb i="640"/>
        </ext>
      </extLst>
    </bk>
    <bk>
      <extLst>
        <ext uri="{3e2802c4-a4d2-4d8b-9148-e3be6c30e623}">
          <xlrd:rvb i="641"/>
        </ext>
      </extLst>
    </bk>
    <bk>
      <extLst>
        <ext uri="{3e2802c4-a4d2-4d8b-9148-e3be6c30e623}">
          <xlrd:rvb i="642"/>
        </ext>
      </extLst>
    </bk>
    <bk>
      <extLst>
        <ext uri="{3e2802c4-a4d2-4d8b-9148-e3be6c30e623}">
          <xlrd:rvb i="643"/>
        </ext>
      </extLst>
    </bk>
    <bk>
      <extLst>
        <ext uri="{3e2802c4-a4d2-4d8b-9148-e3be6c30e623}">
          <xlrd:rvb i="644"/>
        </ext>
      </extLst>
    </bk>
    <bk>
      <extLst>
        <ext uri="{3e2802c4-a4d2-4d8b-9148-e3be6c30e623}">
          <xlrd:rvb i="645"/>
        </ext>
      </extLst>
    </bk>
    <bk>
      <extLst>
        <ext uri="{3e2802c4-a4d2-4d8b-9148-e3be6c30e623}">
          <xlrd:rvb i="646"/>
        </ext>
      </extLst>
    </bk>
    <bk>
      <extLst>
        <ext uri="{3e2802c4-a4d2-4d8b-9148-e3be6c30e623}">
          <xlrd:rvb i="647"/>
        </ext>
      </extLst>
    </bk>
    <bk>
      <extLst>
        <ext uri="{3e2802c4-a4d2-4d8b-9148-e3be6c30e623}">
          <xlrd:rvb i="648"/>
        </ext>
      </extLst>
    </bk>
    <bk>
      <extLst>
        <ext uri="{3e2802c4-a4d2-4d8b-9148-e3be6c30e623}">
          <xlrd:rvb i="649"/>
        </ext>
      </extLst>
    </bk>
    <bk>
      <extLst>
        <ext uri="{3e2802c4-a4d2-4d8b-9148-e3be6c30e623}">
          <xlrd:rvb i="650"/>
        </ext>
      </extLst>
    </bk>
    <bk>
      <extLst>
        <ext uri="{3e2802c4-a4d2-4d8b-9148-e3be6c30e623}">
          <xlrd:rvb i="651"/>
        </ext>
      </extLst>
    </bk>
    <bk>
      <extLst>
        <ext uri="{3e2802c4-a4d2-4d8b-9148-e3be6c30e623}">
          <xlrd:rvb i="652"/>
        </ext>
      </extLst>
    </bk>
    <bk>
      <extLst>
        <ext uri="{3e2802c4-a4d2-4d8b-9148-e3be6c30e623}">
          <xlrd:rvb i="653"/>
        </ext>
      </extLst>
    </bk>
    <bk>
      <extLst>
        <ext uri="{3e2802c4-a4d2-4d8b-9148-e3be6c30e623}">
          <xlrd:rvb i="654"/>
        </ext>
      </extLst>
    </bk>
    <bk>
      <extLst>
        <ext uri="{3e2802c4-a4d2-4d8b-9148-e3be6c30e623}">
          <xlrd:rvb i="655"/>
        </ext>
      </extLst>
    </bk>
    <bk>
      <extLst>
        <ext uri="{3e2802c4-a4d2-4d8b-9148-e3be6c30e623}">
          <xlrd:rvb i="656"/>
        </ext>
      </extLst>
    </bk>
    <bk>
      <extLst>
        <ext uri="{3e2802c4-a4d2-4d8b-9148-e3be6c30e623}">
          <xlrd:rvb i="657"/>
        </ext>
      </extLst>
    </bk>
    <bk>
      <extLst>
        <ext uri="{3e2802c4-a4d2-4d8b-9148-e3be6c30e623}">
          <xlrd:rvb i="658"/>
        </ext>
      </extLst>
    </bk>
    <bk>
      <extLst>
        <ext uri="{3e2802c4-a4d2-4d8b-9148-e3be6c30e623}">
          <xlrd:rvb i="659"/>
        </ext>
      </extLst>
    </bk>
    <bk>
      <extLst>
        <ext uri="{3e2802c4-a4d2-4d8b-9148-e3be6c30e623}">
          <xlrd:rvb i="660"/>
        </ext>
      </extLst>
    </bk>
    <bk>
      <extLst>
        <ext uri="{3e2802c4-a4d2-4d8b-9148-e3be6c30e623}">
          <xlrd:rvb i="661"/>
        </ext>
      </extLst>
    </bk>
    <bk>
      <extLst>
        <ext uri="{3e2802c4-a4d2-4d8b-9148-e3be6c30e623}">
          <xlrd:rvb i="662"/>
        </ext>
      </extLst>
    </bk>
    <bk>
      <extLst>
        <ext uri="{3e2802c4-a4d2-4d8b-9148-e3be6c30e623}">
          <xlrd:rvb i="663"/>
        </ext>
      </extLst>
    </bk>
    <bk>
      <extLst>
        <ext uri="{3e2802c4-a4d2-4d8b-9148-e3be6c30e623}">
          <xlrd:rvb i="664"/>
        </ext>
      </extLst>
    </bk>
    <bk>
      <extLst>
        <ext uri="{3e2802c4-a4d2-4d8b-9148-e3be6c30e623}">
          <xlrd:rvb i="665"/>
        </ext>
      </extLst>
    </bk>
    <bk>
      <extLst>
        <ext uri="{3e2802c4-a4d2-4d8b-9148-e3be6c30e623}">
          <xlrd:rvb i="666"/>
        </ext>
      </extLst>
    </bk>
    <bk>
      <extLst>
        <ext uri="{3e2802c4-a4d2-4d8b-9148-e3be6c30e623}">
          <xlrd:rvb i="667"/>
        </ext>
      </extLst>
    </bk>
    <bk>
      <extLst>
        <ext uri="{3e2802c4-a4d2-4d8b-9148-e3be6c30e623}">
          <xlrd:rvb i="668"/>
        </ext>
      </extLst>
    </bk>
    <bk>
      <extLst>
        <ext uri="{3e2802c4-a4d2-4d8b-9148-e3be6c30e623}">
          <xlrd:rvb i="669"/>
        </ext>
      </extLst>
    </bk>
    <bk>
      <extLst>
        <ext uri="{3e2802c4-a4d2-4d8b-9148-e3be6c30e623}">
          <xlrd:rvb i="670"/>
        </ext>
      </extLst>
    </bk>
    <bk>
      <extLst>
        <ext uri="{3e2802c4-a4d2-4d8b-9148-e3be6c30e623}">
          <xlrd:rvb i="671"/>
        </ext>
      </extLst>
    </bk>
    <bk>
      <extLst>
        <ext uri="{3e2802c4-a4d2-4d8b-9148-e3be6c30e623}">
          <xlrd:rvb i="672"/>
        </ext>
      </extLst>
    </bk>
    <bk>
      <extLst>
        <ext uri="{3e2802c4-a4d2-4d8b-9148-e3be6c30e623}">
          <xlrd:rvb i="673"/>
        </ext>
      </extLst>
    </bk>
    <bk>
      <extLst>
        <ext uri="{3e2802c4-a4d2-4d8b-9148-e3be6c30e623}">
          <xlrd:rvb i="674"/>
        </ext>
      </extLst>
    </bk>
    <bk>
      <extLst>
        <ext uri="{3e2802c4-a4d2-4d8b-9148-e3be6c30e623}">
          <xlrd:rvb i="675"/>
        </ext>
      </extLst>
    </bk>
    <bk>
      <extLst>
        <ext uri="{3e2802c4-a4d2-4d8b-9148-e3be6c30e623}">
          <xlrd:rvb i="676"/>
        </ext>
      </extLst>
    </bk>
    <bk>
      <extLst>
        <ext uri="{3e2802c4-a4d2-4d8b-9148-e3be6c30e623}">
          <xlrd:rvb i="677"/>
        </ext>
      </extLst>
    </bk>
    <bk>
      <extLst>
        <ext uri="{3e2802c4-a4d2-4d8b-9148-e3be6c30e623}">
          <xlrd:rvb i="678"/>
        </ext>
      </extLst>
    </bk>
    <bk>
      <extLst>
        <ext uri="{3e2802c4-a4d2-4d8b-9148-e3be6c30e623}">
          <xlrd:rvb i="679"/>
        </ext>
      </extLst>
    </bk>
    <bk>
      <extLst>
        <ext uri="{3e2802c4-a4d2-4d8b-9148-e3be6c30e623}">
          <xlrd:rvb i="680"/>
        </ext>
      </extLst>
    </bk>
    <bk>
      <extLst>
        <ext uri="{3e2802c4-a4d2-4d8b-9148-e3be6c30e623}">
          <xlrd:rvb i="681"/>
        </ext>
      </extLst>
    </bk>
    <bk>
      <extLst>
        <ext uri="{3e2802c4-a4d2-4d8b-9148-e3be6c30e623}">
          <xlrd:rvb i="682"/>
        </ext>
      </extLst>
    </bk>
    <bk>
      <extLst>
        <ext uri="{3e2802c4-a4d2-4d8b-9148-e3be6c30e623}">
          <xlrd:rvb i="683"/>
        </ext>
      </extLst>
    </bk>
    <bk>
      <extLst>
        <ext uri="{3e2802c4-a4d2-4d8b-9148-e3be6c30e623}">
          <xlrd:rvb i="684"/>
        </ext>
      </extLst>
    </bk>
    <bk>
      <extLst>
        <ext uri="{3e2802c4-a4d2-4d8b-9148-e3be6c30e623}">
          <xlrd:rvb i="685"/>
        </ext>
      </extLst>
    </bk>
    <bk>
      <extLst>
        <ext uri="{3e2802c4-a4d2-4d8b-9148-e3be6c30e623}">
          <xlrd:rvb i="686"/>
        </ext>
      </extLst>
    </bk>
    <bk>
      <extLst>
        <ext uri="{3e2802c4-a4d2-4d8b-9148-e3be6c30e623}">
          <xlrd:rvb i="687"/>
        </ext>
      </extLst>
    </bk>
    <bk>
      <extLst>
        <ext uri="{3e2802c4-a4d2-4d8b-9148-e3be6c30e623}">
          <xlrd:rvb i="688"/>
        </ext>
      </extLst>
    </bk>
    <bk>
      <extLst>
        <ext uri="{3e2802c4-a4d2-4d8b-9148-e3be6c30e623}">
          <xlrd:rvb i="689"/>
        </ext>
      </extLst>
    </bk>
    <bk>
      <extLst>
        <ext uri="{3e2802c4-a4d2-4d8b-9148-e3be6c30e623}">
          <xlrd:rvb i="690"/>
        </ext>
      </extLst>
    </bk>
    <bk>
      <extLst>
        <ext uri="{3e2802c4-a4d2-4d8b-9148-e3be6c30e623}">
          <xlrd:rvb i="691"/>
        </ext>
      </extLst>
    </bk>
    <bk>
      <extLst>
        <ext uri="{3e2802c4-a4d2-4d8b-9148-e3be6c30e623}">
          <xlrd:rvb i="692"/>
        </ext>
      </extLst>
    </bk>
    <bk>
      <extLst>
        <ext uri="{3e2802c4-a4d2-4d8b-9148-e3be6c30e623}">
          <xlrd:rvb i="693"/>
        </ext>
      </extLst>
    </bk>
    <bk>
      <extLst>
        <ext uri="{3e2802c4-a4d2-4d8b-9148-e3be6c30e623}">
          <xlrd:rvb i="694"/>
        </ext>
      </extLst>
    </bk>
    <bk>
      <extLst>
        <ext uri="{3e2802c4-a4d2-4d8b-9148-e3be6c30e623}">
          <xlrd:rvb i="695"/>
        </ext>
      </extLst>
    </bk>
    <bk>
      <extLst>
        <ext uri="{3e2802c4-a4d2-4d8b-9148-e3be6c30e623}">
          <xlrd:rvb i="696"/>
        </ext>
      </extLst>
    </bk>
    <bk>
      <extLst>
        <ext uri="{3e2802c4-a4d2-4d8b-9148-e3be6c30e623}">
          <xlrd:rvb i="697"/>
        </ext>
      </extLst>
    </bk>
    <bk>
      <extLst>
        <ext uri="{3e2802c4-a4d2-4d8b-9148-e3be6c30e623}">
          <xlrd:rvb i="698"/>
        </ext>
      </extLst>
    </bk>
    <bk>
      <extLst>
        <ext uri="{3e2802c4-a4d2-4d8b-9148-e3be6c30e623}">
          <xlrd:rvb i="699"/>
        </ext>
      </extLst>
    </bk>
    <bk>
      <extLst>
        <ext uri="{3e2802c4-a4d2-4d8b-9148-e3be6c30e623}">
          <xlrd:rvb i="700"/>
        </ext>
      </extLst>
    </bk>
    <bk>
      <extLst>
        <ext uri="{3e2802c4-a4d2-4d8b-9148-e3be6c30e623}">
          <xlrd:rvb i="701"/>
        </ext>
      </extLst>
    </bk>
    <bk>
      <extLst>
        <ext uri="{3e2802c4-a4d2-4d8b-9148-e3be6c30e623}">
          <xlrd:rvb i="702"/>
        </ext>
      </extLst>
    </bk>
    <bk>
      <extLst>
        <ext uri="{3e2802c4-a4d2-4d8b-9148-e3be6c30e623}">
          <xlrd:rvb i="703"/>
        </ext>
      </extLst>
    </bk>
    <bk>
      <extLst>
        <ext uri="{3e2802c4-a4d2-4d8b-9148-e3be6c30e623}">
          <xlrd:rvb i="704"/>
        </ext>
      </extLst>
    </bk>
    <bk>
      <extLst>
        <ext uri="{3e2802c4-a4d2-4d8b-9148-e3be6c30e623}">
          <xlrd:rvb i="705"/>
        </ext>
      </extLst>
    </bk>
    <bk>
      <extLst>
        <ext uri="{3e2802c4-a4d2-4d8b-9148-e3be6c30e623}">
          <xlrd:rvb i="706"/>
        </ext>
      </extLst>
    </bk>
    <bk>
      <extLst>
        <ext uri="{3e2802c4-a4d2-4d8b-9148-e3be6c30e623}">
          <xlrd:rvb i="707"/>
        </ext>
      </extLst>
    </bk>
    <bk>
      <extLst>
        <ext uri="{3e2802c4-a4d2-4d8b-9148-e3be6c30e623}">
          <xlrd:rvb i="708"/>
        </ext>
      </extLst>
    </bk>
    <bk>
      <extLst>
        <ext uri="{3e2802c4-a4d2-4d8b-9148-e3be6c30e623}">
          <xlrd:rvb i="709"/>
        </ext>
      </extLst>
    </bk>
    <bk>
      <extLst>
        <ext uri="{3e2802c4-a4d2-4d8b-9148-e3be6c30e623}">
          <xlrd:rvb i="710"/>
        </ext>
      </extLst>
    </bk>
    <bk>
      <extLst>
        <ext uri="{3e2802c4-a4d2-4d8b-9148-e3be6c30e623}">
          <xlrd:rvb i="711"/>
        </ext>
      </extLst>
    </bk>
    <bk>
      <extLst>
        <ext uri="{3e2802c4-a4d2-4d8b-9148-e3be6c30e623}">
          <xlrd:rvb i="712"/>
        </ext>
      </extLst>
    </bk>
    <bk>
      <extLst>
        <ext uri="{3e2802c4-a4d2-4d8b-9148-e3be6c30e623}">
          <xlrd:rvb i="713"/>
        </ext>
      </extLst>
    </bk>
    <bk>
      <extLst>
        <ext uri="{3e2802c4-a4d2-4d8b-9148-e3be6c30e623}">
          <xlrd:rvb i="714"/>
        </ext>
      </extLst>
    </bk>
    <bk>
      <extLst>
        <ext uri="{3e2802c4-a4d2-4d8b-9148-e3be6c30e623}">
          <xlrd:rvb i="715"/>
        </ext>
      </extLst>
    </bk>
    <bk>
      <extLst>
        <ext uri="{3e2802c4-a4d2-4d8b-9148-e3be6c30e623}">
          <xlrd:rvb i="716"/>
        </ext>
      </extLst>
    </bk>
    <bk>
      <extLst>
        <ext uri="{3e2802c4-a4d2-4d8b-9148-e3be6c30e623}">
          <xlrd:rvb i="717"/>
        </ext>
      </extLst>
    </bk>
    <bk>
      <extLst>
        <ext uri="{3e2802c4-a4d2-4d8b-9148-e3be6c30e623}">
          <xlrd:rvb i="718"/>
        </ext>
      </extLst>
    </bk>
    <bk>
      <extLst>
        <ext uri="{3e2802c4-a4d2-4d8b-9148-e3be6c30e623}">
          <xlrd:rvb i="719"/>
        </ext>
      </extLst>
    </bk>
    <bk>
      <extLst>
        <ext uri="{3e2802c4-a4d2-4d8b-9148-e3be6c30e623}">
          <xlrd:rvb i="720"/>
        </ext>
      </extLst>
    </bk>
    <bk>
      <extLst>
        <ext uri="{3e2802c4-a4d2-4d8b-9148-e3be6c30e623}">
          <xlrd:rvb i="721"/>
        </ext>
      </extLst>
    </bk>
    <bk>
      <extLst>
        <ext uri="{3e2802c4-a4d2-4d8b-9148-e3be6c30e623}">
          <xlrd:rvb i="722"/>
        </ext>
      </extLst>
    </bk>
    <bk>
      <extLst>
        <ext uri="{3e2802c4-a4d2-4d8b-9148-e3be6c30e623}">
          <xlrd:rvb i="723"/>
        </ext>
      </extLst>
    </bk>
    <bk>
      <extLst>
        <ext uri="{3e2802c4-a4d2-4d8b-9148-e3be6c30e623}">
          <xlrd:rvb i="724"/>
        </ext>
      </extLst>
    </bk>
    <bk>
      <extLst>
        <ext uri="{3e2802c4-a4d2-4d8b-9148-e3be6c30e623}">
          <xlrd:rvb i="725"/>
        </ext>
      </extLst>
    </bk>
    <bk>
      <extLst>
        <ext uri="{3e2802c4-a4d2-4d8b-9148-e3be6c30e623}">
          <xlrd:rvb i="726"/>
        </ext>
      </extLst>
    </bk>
    <bk>
      <extLst>
        <ext uri="{3e2802c4-a4d2-4d8b-9148-e3be6c30e623}">
          <xlrd:rvb i="727"/>
        </ext>
      </extLst>
    </bk>
    <bk>
      <extLst>
        <ext uri="{3e2802c4-a4d2-4d8b-9148-e3be6c30e623}">
          <xlrd:rvb i="728"/>
        </ext>
      </extLst>
    </bk>
    <bk>
      <extLst>
        <ext uri="{3e2802c4-a4d2-4d8b-9148-e3be6c30e623}">
          <xlrd:rvb i="729"/>
        </ext>
      </extLst>
    </bk>
    <bk>
      <extLst>
        <ext uri="{3e2802c4-a4d2-4d8b-9148-e3be6c30e623}">
          <xlrd:rvb i="730"/>
        </ext>
      </extLst>
    </bk>
    <bk>
      <extLst>
        <ext uri="{3e2802c4-a4d2-4d8b-9148-e3be6c30e623}">
          <xlrd:rvb i="731"/>
        </ext>
      </extLst>
    </bk>
    <bk>
      <extLst>
        <ext uri="{3e2802c4-a4d2-4d8b-9148-e3be6c30e623}">
          <xlrd:rvb i="732"/>
        </ext>
      </extLst>
    </bk>
    <bk>
      <extLst>
        <ext uri="{3e2802c4-a4d2-4d8b-9148-e3be6c30e623}">
          <xlrd:rvb i="733"/>
        </ext>
      </extLst>
    </bk>
    <bk>
      <extLst>
        <ext uri="{3e2802c4-a4d2-4d8b-9148-e3be6c30e623}">
          <xlrd:rvb i="734"/>
        </ext>
      </extLst>
    </bk>
    <bk>
      <extLst>
        <ext uri="{3e2802c4-a4d2-4d8b-9148-e3be6c30e623}">
          <xlrd:rvb i="735"/>
        </ext>
      </extLst>
    </bk>
    <bk>
      <extLst>
        <ext uri="{3e2802c4-a4d2-4d8b-9148-e3be6c30e623}">
          <xlrd:rvb i="736"/>
        </ext>
      </extLst>
    </bk>
    <bk>
      <extLst>
        <ext uri="{3e2802c4-a4d2-4d8b-9148-e3be6c30e623}">
          <xlrd:rvb i="737"/>
        </ext>
      </extLst>
    </bk>
    <bk>
      <extLst>
        <ext uri="{3e2802c4-a4d2-4d8b-9148-e3be6c30e623}">
          <xlrd:rvb i="738"/>
        </ext>
      </extLst>
    </bk>
    <bk>
      <extLst>
        <ext uri="{3e2802c4-a4d2-4d8b-9148-e3be6c30e623}">
          <xlrd:rvb i="739"/>
        </ext>
      </extLst>
    </bk>
    <bk>
      <extLst>
        <ext uri="{3e2802c4-a4d2-4d8b-9148-e3be6c30e623}">
          <xlrd:rvb i="740"/>
        </ext>
      </extLst>
    </bk>
    <bk>
      <extLst>
        <ext uri="{3e2802c4-a4d2-4d8b-9148-e3be6c30e623}">
          <xlrd:rvb i="741"/>
        </ext>
      </extLst>
    </bk>
    <bk>
      <extLst>
        <ext uri="{3e2802c4-a4d2-4d8b-9148-e3be6c30e623}">
          <xlrd:rvb i="742"/>
        </ext>
      </extLst>
    </bk>
    <bk>
      <extLst>
        <ext uri="{3e2802c4-a4d2-4d8b-9148-e3be6c30e623}">
          <xlrd:rvb i="743"/>
        </ext>
      </extLst>
    </bk>
    <bk>
      <extLst>
        <ext uri="{3e2802c4-a4d2-4d8b-9148-e3be6c30e623}">
          <xlrd:rvb i="744"/>
        </ext>
      </extLst>
    </bk>
    <bk>
      <extLst>
        <ext uri="{3e2802c4-a4d2-4d8b-9148-e3be6c30e623}">
          <xlrd:rvb i="745"/>
        </ext>
      </extLst>
    </bk>
    <bk>
      <extLst>
        <ext uri="{3e2802c4-a4d2-4d8b-9148-e3be6c30e623}">
          <xlrd:rvb i="746"/>
        </ext>
      </extLst>
    </bk>
    <bk>
      <extLst>
        <ext uri="{3e2802c4-a4d2-4d8b-9148-e3be6c30e623}">
          <xlrd:rvb i="747"/>
        </ext>
      </extLst>
    </bk>
    <bk>
      <extLst>
        <ext uri="{3e2802c4-a4d2-4d8b-9148-e3be6c30e623}">
          <xlrd:rvb i="748"/>
        </ext>
      </extLst>
    </bk>
    <bk>
      <extLst>
        <ext uri="{3e2802c4-a4d2-4d8b-9148-e3be6c30e623}">
          <xlrd:rvb i="749"/>
        </ext>
      </extLst>
    </bk>
    <bk>
      <extLst>
        <ext uri="{3e2802c4-a4d2-4d8b-9148-e3be6c30e623}">
          <xlrd:rvb i="750"/>
        </ext>
      </extLst>
    </bk>
    <bk>
      <extLst>
        <ext uri="{3e2802c4-a4d2-4d8b-9148-e3be6c30e623}">
          <xlrd:rvb i="751"/>
        </ext>
      </extLst>
    </bk>
    <bk>
      <extLst>
        <ext uri="{3e2802c4-a4d2-4d8b-9148-e3be6c30e623}">
          <xlrd:rvb i="752"/>
        </ext>
      </extLst>
    </bk>
    <bk>
      <extLst>
        <ext uri="{3e2802c4-a4d2-4d8b-9148-e3be6c30e623}">
          <xlrd:rvb i="753"/>
        </ext>
      </extLst>
    </bk>
    <bk>
      <extLst>
        <ext uri="{3e2802c4-a4d2-4d8b-9148-e3be6c30e623}">
          <xlrd:rvb i="754"/>
        </ext>
      </extLst>
    </bk>
    <bk>
      <extLst>
        <ext uri="{3e2802c4-a4d2-4d8b-9148-e3be6c30e623}">
          <xlrd:rvb i="755"/>
        </ext>
      </extLst>
    </bk>
    <bk>
      <extLst>
        <ext uri="{3e2802c4-a4d2-4d8b-9148-e3be6c30e623}">
          <xlrd:rvb i="756"/>
        </ext>
      </extLst>
    </bk>
    <bk>
      <extLst>
        <ext uri="{3e2802c4-a4d2-4d8b-9148-e3be6c30e623}">
          <xlrd:rvb i="757"/>
        </ext>
      </extLst>
    </bk>
    <bk>
      <extLst>
        <ext uri="{3e2802c4-a4d2-4d8b-9148-e3be6c30e623}">
          <xlrd:rvb i="758"/>
        </ext>
      </extLst>
    </bk>
    <bk>
      <extLst>
        <ext uri="{3e2802c4-a4d2-4d8b-9148-e3be6c30e623}">
          <xlrd:rvb i="759"/>
        </ext>
      </extLst>
    </bk>
    <bk>
      <extLst>
        <ext uri="{3e2802c4-a4d2-4d8b-9148-e3be6c30e623}">
          <xlrd:rvb i="760"/>
        </ext>
      </extLst>
    </bk>
    <bk>
      <extLst>
        <ext uri="{3e2802c4-a4d2-4d8b-9148-e3be6c30e623}">
          <xlrd:rvb i="761"/>
        </ext>
      </extLst>
    </bk>
    <bk>
      <extLst>
        <ext uri="{3e2802c4-a4d2-4d8b-9148-e3be6c30e623}">
          <xlrd:rvb i="762"/>
        </ext>
      </extLst>
    </bk>
    <bk>
      <extLst>
        <ext uri="{3e2802c4-a4d2-4d8b-9148-e3be6c30e623}">
          <xlrd:rvb i="763"/>
        </ext>
      </extLst>
    </bk>
    <bk>
      <extLst>
        <ext uri="{3e2802c4-a4d2-4d8b-9148-e3be6c30e623}">
          <xlrd:rvb i="764"/>
        </ext>
      </extLst>
    </bk>
    <bk>
      <extLst>
        <ext uri="{3e2802c4-a4d2-4d8b-9148-e3be6c30e623}">
          <xlrd:rvb i="765"/>
        </ext>
      </extLst>
    </bk>
    <bk>
      <extLst>
        <ext uri="{3e2802c4-a4d2-4d8b-9148-e3be6c30e623}">
          <xlrd:rvb i="766"/>
        </ext>
      </extLst>
    </bk>
    <bk>
      <extLst>
        <ext uri="{3e2802c4-a4d2-4d8b-9148-e3be6c30e623}">
          <xlrd:rvb i="767"/>
        </ext>
      </extLst>
    </bk>
    <bk>
      <extLst>
        <ext uri="{3e2802c4-a4d2-4d8b-9148-e3be6c30e623}">
          <xlrd:rvb i="768"/>
        </ext>
      </extLst>
    </bk>
    <bk>
      <extLst>
        <ext uri="{3e2802c4-a4d2-4d8b-9148-e3be6c30e623}">
          <xlrd:rvb i="769"/>
        </ext>
      </extLst>
    </bk>
    <bk>
      <extLst>
        <ext uri="{3e2802c4-a4d2-4d8b-9148-e3be6c30e623}">
          <xlrd:rvb i="770"/>
        </ext>
      </extLst>
    </bk>
    <bk>
      <extLst>
        <ext uri="{3e2802c4-a4d2-4d8b-9148-e3be6c30e623}">
          <xlrd:rvb i="771"/>
        </ext>
      </extLst>
    </bk>
    <bk>
      <extLst>
        <ext uri="{3e2802c4-a4d2-4d8b-9148-e3be6c30e623}">
          <xlrd:rvb i="772"/>
        </ext>
      </extLst>
    </bk>
    <bk>
      <extLst>
        <ext uri="{3e2802c4-a4d2-4d8b-9148-e3be6c30e623}">
          <xlrd:rvb i="773"/>
        </ext>
      </extLst>
    </bk>
    <bk>
      <extLst>
        <ext uri="{3e2802c4-a4d2-4d8b-9148-e3be6c30e623}">
          <xlrd:rvb i="774"/>
        </ext>
      </extLst>
    </bk>
    <bk>
      <extLst>
        <ext uri="{3e2802c4-a4d2-4d8b-9148-e3be6c30e623}">
          <xlrd:rvb i="775"/>
        </ext>
      </extLst>
    </bk>
    <bk>
      <extLst>
        <ext uri="{3e2802c4-a4d2-4d8b-9148-e3be6c30e623}">
          <xlrd:rvb i="776"/>
        </ext>
      </extLst>
    </bk>
    <bk>
      <extLst>
        <ext uri="{3e2802c4-a4d2-4d8b-9148-e3be6c30e623}">
          <xlrd:rvb i="777"/>
        </ext>
      </extLst>
    </bk>
    <bk>
      <extLst>
        <ext uri="{3e2802c4-a4d2-4d8b-9148-e3be6c30e623}">
          <xlrd:rvb i="778"/>
        </ext>
      </extLst>
    </bk>
    <bk>
      <extLst>
        <ext uri="{3e2802c4-a4d2-4d8b-9148-e3be6c30e623}">
          <xlrd:rvb i="779"/>
        </ext>
      </extLst>
    </bk>
    <bk>
      <extLst>
        <ext uri="{3e2802c4-a4d2-4d8b-9148-e3be6c30e623}">
          <xlrd:rvb i="780"/>
        </ext>
      </extLst>
    </bk>
    <bk>
      <extLst>
        <ext uri="{3e2802c4-a4d2-4d8b-9148-e3be6c30e623}">
          <xlrd:rvb i="781"/>
        </ext>
      </extLst>
    </bk>
    <bk>
      <extLst>
        <ext uri="{3e2802c4-a4d2-4d8b-9148-e3be6c30e623}">
          <xlrd:rvb i="782"/>
        </ext>
      </extLst>
    </bk>
    <bk>
      <extLst>
        <ext uri="{3e2802c4-a4d2-4d8b-9148-e3be6c30e623}">
          <xlrd:rvb i="783"/>
        </ext>
      </extLst>
    </bk>
    <bk>
      <extLst>
        <ext uri="{3e2802c4-a4d2-4d8b-9148-e3be6c30e623}">
          <xlrd:rvb i="784"/>
        </ext>
      </extLst>
    </bk>
    <bk>
      <extLst>
        <ext uri="{3e2802c4-a4d2-4d8b-9148-e3be6c30e623}">
          <xlrd:rvb i="785"/>
        </ext>
      </extLst>
    </bk>
    <bk>
      <extLst>
        <ext uri="{3e2802c4-a4d2-4d8b-9148-e3be6c30e623}">
          <xlrd:rvb i="786"/>
        </ext>
      </extLst>
    </bk>
    <bk>
      <extLst>
        <ext uri="{3e2802c4-a4d2-4d8b-9148-e3be6c30e623}">
          <xlrd:rvb i="787"/>
        </ext>
      </extLst>
    </bk>
    <bk>
      <extLst>
        <ext uri="{3e2802c4-a4d2-4d8b-9148-e3be6c30e623}">
          <xlrd:rvb i="788"/>
        </ext>
      </extLst>
    </bk>
    <bk>
      <extLst>
        <ext uri="{3e2802c4-a4d2-4d8b-9148-e3be6c30e623}">
          <xlrd:rvb i="789"/>
        </ext>
      </extLst>
    </bk>
    <bk>
      <extLst>
        <ext uri="{3e2802c4-a4d2-4d8b-9148-e3be6c30e623}">
          <xlrd:rvb i="790"/>
        </ext>
      </extLst>
    </bk>
    <bk>
      <extLst>
        <ext uri="{3e2802c4-a4d2-4d8b-9148-e3be6c30e623}">
          <xlrd:rvb i="791"/>
        </ext>
      </extLst>
    </bk>
    <bk>
      <extLst>
        <ext uri="{3e2802c4-a4d2-4d8b-9148-e3be6c30e623}">
          <xlrd:rvb i="792"/>
        </ext>
      </extLst>
    </bk>
    <bk>
      <extLst>
        <ext uri="{3e2802c4-a4d2-4d8b-9148-e3be6c30e623}">
          <xlrd:rvb i="793"/>
        </ext>
      </extLst>
    </bk>
    <bk>
      <extLst>
        <ext uri="{3e2802c4-a4d2-4d8b-9148-e3be6c30e623}">
          <xlrd:rvb i="794"/>
        </ext>
      </extLst>
    </bk>
    <bk>
      <extLst>
        <ext uri="{3e2802c4-a4d2-4d8b-9148-e3be6c30e623}">
          <xlrd:rvb i="795"/>
        </ext>
      </extLst>
    </bk>
    <bk>
      <extLst>
        <ext uri="{3e2802c4-a4d2-4d8b-9148-e3be6c30e623}">
          <xlrd:rvb i="796"/>
        </ext>
      </extLst>
    </bk>
    <bk>
      <extLst>
        <ext uri="{3e2802c4-a4d2-4d8b-9148-e3be6c30e623}">
          <xlrd:rvb i="797"/>
        </ext>
      </extLst>
    </bk>
    <bk>
      <extLst>
        <ext uri="{3e2802c4-a4d2-4d8b-9148-e3be6c30e623}">
          <xlrd:rvb i="798"/>
        </ext>
      </extLst>
    </bk>
    <bk>
      <extLst>
        <ext uri="{3e2802c4-a4d2-4d8b-9148-e3be6c30e623}">
          <xlrd:rvb i="799"/>
        </ext>
      </extLst>
    </bk>
    <bk>
      <extLst>
        <ext uri="{3e2802c4-a4d2-4d8b-9148-e3be6c30e623}">
          <xlrd:rvb i="800"/>
        </ext>
      </extLst>
    </bk>
    <bk>
      <extLst>
        <ext uri="{3e2802c4-a4d2-4d8b-9148-e3be6c30e623}">
          <xlrd:rvb i="801"/>
        </ext>
      </extLst>
    </bk>
    <bk>
      <extLst>
        <ext uri="{3e2802c4-a4d2-4d8b-9148-e3be6c30e623}">
          <xlrd:rvb i="802"/>
        </ext>
      </extLst>
    </bk>
    <bk>
      <extLst>
        <ext uri="{3e2802c4-a4d2-4d8b-9148-e3be6c30e623}">
          <xlrd:rvb i="803"/>
        </ext>
      </extLst>
    </bk>
    <bk>
      <extLst>
        <ext uri="{3e2802c4-a4d2-4d8b-9148-e3be6c30e623}">
          <xlrd:rvb i="804"/>
        </ext>
      </extLst>
    </bk>
    <bk>
      <extLst>
        <ext uri="{3e2802c4-a4d2-4d8b-9148-e3be6c30e623}">
          <xlrd:rvb i="805"/>
        </ext>
      </extLst>
    </bk>
    <bk>
      <extLst>
        <ext uri="{3e2802c4-a4d2-4d8b-9148-e3be6c30e623}">
          <xlrd:rvb i="806"/>
        </ext>
      </extLst>
    </bk>
    <bk>
      <extLst>
        <ext uri="{3e2802c4-a4d2-4d8b-9148-e3be6c30e623}">
          <xlrd:rvb i="807"/>
        </ext>
      </extLst>
    </bk>
    <bk>
      <extLst>
        <ext uri="{3e2802c4-a4d2-4d8b-9148-e3be6c30e623}">
          <xlrd:rvb i="808"/>
        </ext>
      </extLst>
    </bk>
    <bk>
      <extLst>
        <ext uri="{3e2802c4-a4d2-4d8b-9148-e3be6c30e623}">
          <xlrd:rvb i="809"/>
        </ext>
      </extLst>
    </bk>
    <bk>
      <extLst>
        <ext uri="{3e2802c4-a4d2-4d8b-9148-e3be6c30e623}">
          <xlrd:rvb i="810"/>
        </ext>
      </extLst>
    </bk>
    <bk>
      <extLst>
        <ext uri="{3e2802c4-a4d2-4d8b-9148-e3be6c30e623}">
          <xlrd:rvb i="811"/>
        </ext>
      </extLst>
    </bk>
    <bk>
      <extLst>
        <ext uri="{3e2802c4-a4d2-4d8b-9148-e3be6c30e623}">
          <xlrd:rvb i="812"/>
        </ext>
      </extLst>
    </bk>
    <bk>
      <extLst>
        <ext uri="{3e2802c4-a4d2-4d8b-9148-e3be6c30e623}">
          <xlrd:rvb i="813"/>
        </ext>
      </extLst>
    </bk>
    <bk>
      <extLst>
        <ext uri="{3e2802c4-a4d2-4d8b-9148-e3be6c30e623}">
          <xlrd:rvb i="814"/>
        </ext>
      </extLst>
    </bk>
    <bk>
      <extLst>
        <ext uri="{3e2802c4-a4d2-4d8b-9148-e3be6c30e623}">
          <xlrd:rvb i="815"/>
        </ext>
      </extLst>
    </bk>
    <bk>
      <extLst>
        <ext uri="{3e2802c4-a4d2-4d8b-9148-e3be6c30e623}">
          <xlrd:rvb i="816"/>
        </ext>
      </extLst>
    </bk>
    <bk>
      <extLst>
        <ext uri="{3e2802c4-a4d2-4d8b-9148-e3be6c30e623}">
          <xlrd:rvb i="817"/>
        </ext>
      </extLst>
    </bk>
    <bk>
      <extLst>
        <ext uri="{3e2802c4-a4d2-4d8b-9148-e3be6c30e623}">
          <xlrd:rvb i="818"/>
        </ext>
      </extLst>
    </bk>
    <bk>
      <extLst>
        <ext uri="{3e2802c4-a4d2-4d8b-9148-e3be6c30e623}">
          <xlrd:rvb i="819"/>
        </ext>
      </extLst>
    </bk>
    <bk>
      <extLst>
        <ext uri="{3e2802c4-a4d2-4d8b-9148-e3be6c30e623}">
          <xlrd:rvb i="820"/>
        </ext>
      </extLst>
    </bk>
    <bk>
      <extLst>
        <ext uri="{3e2802c4-a4d2-4d8b-9148-e3be6c30e623}">
          <xlrd:rvb i="821"/>
        </ext>
      </extLst>
    </bk>
    <bk>
      <extLst>
        <ext uri="{3e2802c4-a4d2-4d8b-9148-e3be6c30e623}">
          <xlrd:rvb i="822"/>
        </ext>
      </extLst>
    </bk>
    <bk>
      <extLst>
        <ext uri="{3e2802c4-a4d2-4d8b-9148-e3be6c30e623}">
          <xlrd:rvb i="823"/>
        </ext>
      </extLst>
    </bk>
    <bk>
      <extLst>
        <ext uri="{3e2802c4-a4d2-4d8b-9148-e3be6c30e623}">
          <xlrd:rvb i="824"/>
        </ext>
      </extLst>
    </bk>
    <bk>
      <extLst>
        <ext uri="{3e2802c4-a4d2-4d8b-9148-e3be6c30e623}">
          <xlrd:rvb i="825"/>
        </ext>
      </extLst>
    </bk>
    <bk>
      <extLst>
        <ext uri="{3e2802c4-a4d2-4d8b-9148-e3be6c30e623}">
          <xlrd:rvb i="826"/>
        </ext>
      </extLst>
    </bk>
    <bk>
      <extLst>
        <ext uri="{3e2802c4-a4d2-4d8b-9148-e3be6c30e623}">
          <xlrd:rvb i="827"/>
        </ext>
      </extLst>
    </bk>
    <bk>
      <extLst>
        <ext uri="{3e2802c4-a4d2-4d8b-9148-e3be6c30e623}">
          <xlrd:rvb i="828"/>
        </ext>
      </extLst>
    </bk>
    <bk>
      <extLst>
        <ext uri="{3e2802c4-a4d2-4d8b-9148-e3be6c30e623}">
          <xlrd:rvb i="829"/>
        </ext>
      </extLst>
    </bk>
    <bk>
      <extLst>
        <ext uri="{3e2802c4-a4d2-4d8b-9148-e3be6c30e623}">
          <xlrd:rvb i="830"/>
        </ext>
      </extLst>
    </bk>
    <bk>
      <extLst>
        <ext uri="{3e2802c4-a4d2-4d8b-9148-e3be6c30e623}">
          <xlrd:rvb i="831"/>
        </ext>
      </extLst>
    </bk>
    <bk>
      <extLst>
        <ext uri="{3e2802c4-a4d2-4d8b-9148-e3be6c30e623}">
          <xlrd:rvb i="832"/>
        </ext>
      </extLst>
    </bk>
    <bk>
      <extLst>
        <ext uri="{3e2802c4-a4d2-4d8b-9148-e3be6c30e623}">
          <xlrd:rvb i="833"/>
        </ext>
      </extLst>
    </bk>
    <bk>
      <extLst>
        <ext uri="{3e2802c4-a4d2-4d8b-9148-e3be6c30e623}">
          <xlrd:rvb i="834"/>
        </ext>
      </extLst>
    </bk>
    <bk>
      <extLst>
        <ext uri="{3e2802c4-a4d2-4d8b-9148-e3be6c30e623}">
          <xlrd:rvb i="835"/>
        </ext>
      </extLst>
    </bk>
    <bk>
      <extLst>
        <ext uri="{3e2802c4-a4d2-4d8b-9148-e3be6c30e623}">
          <xlrd:rvb i="836"/>
        </ext>
      </extLst>
    </bk>
    <bk>
      <extLst>
        <ext uri="{3e2802c4-a4d2-4d8b-9148-e3be6c30e623}">
          <xlrd:rvb i="837"/>
        </ext>
      </extLst>
    </bk>
    <bk>
      <extLst>
        <ext uri="{3e2802c4-a4d2-4d8b-9148-e3be6c30e623}">
          <xlrd:rvb i="838"/>
        </ext>
      </extLst>
    </bk>
    <bk>
      <extLst>
        <ext uri="{3e2802c4-a4d2-4d8b-9148-e3be6c30e623}">
          <xlrd:rvb i="839"/>
        </ext>
      </extLst>
    </bk>
    <bk>
      <extLst>
        <ext uri="{3e2802c4-a4d2-4d8b-9148-e3be6c30e623}">
          <xlrd:rvb i="840"/>
        </ext>
      </extLst>
    </bk>
    <bk>
      <extLst>
        <ext uri="{3e2802c4-a4d2-4d8b-9148-e3be6c30e623}">
          <xlrd:rvb i="841"/>
        </ext>
      </extLst>
    </bk>
    <bk>
      <extLst>
        <ext uri="{3e2802c4-a4d2-4d8b-9148-e3be6c30e623}">
          <xlrd:rvb i="842"/>
        </ext>
      </extLst>
    </bk>
    <bk>
      <extLst>
        <ext uri="{3e2802c4-a4d2-4d8b-9148-e3be6c30e623}">
          <xlrd:rvb i="843"/>
        </ext>
      </extLst>
    </bk>
    <bk>
      <extLst>
        <ext uri="{3e2802c4-a4d2-4d8b-9148-e3be6c30e623}">
          <xlrd:rvb i="844"/>
        </ext>
      </extLst>
    </bk>
    <bk>
      <extLst>
        <ext uri="{3e2802c4-a4d2-4d8b-9148-e3be6c30e623}">
          <xlrd:rvb i="845"/>
        </ext>
      </extLst>
    </bk>
    <bk>
      <extLst>
        <ext uri="{3e2802c4-a4d2-4d8b-9148-e3be6c30e623}">
          <xlrd:rvb i="846"/>
        </ext>
      </extLst>
    </bk>
    <bk>
      <extLst>
        <ext uri="{3e2802c4-a4d2-4d8b-9148-e3be6c30e623}">
          <xlrd:rvb i="847"/>
        </ext>
      </extLst>
    </bk>
    <bk>
      <extLst>
        <ext uri="{3e2802c4-a4d2-4d8b-9148-e3be6c30e623}">
          <xlrd:rvb i="848"/>
        </ext>
      </extLst>
    </bk>
    <bk>
      <extLst>
        <ext uri="{3e2802c4-a4d2-4d8b-9148-e3be6c30e623}">
          <xlrd:rvb i="849"/>
        </ext>
      </extLst>
    </bk>
    <bk>
      <extLst>
        <ext uri="{3e2802c4-a4d2-4d8b-9148-e3be6c30e623}">
          <xlrd:rvb i="850"/>
        </ext>
      </extLst>
    </bk>
    <bk>
      <extLst>
        <ext uri="{3e2802c4-a4d2-4d8b-9148-e3be6c30e623}">
          <xlrd:rvb i="851"/>
        </ext>
      </extLst>
    </bk>
    <bk>
      <extLst>
        <ext uri="{3e2802c4-a4d2-4d8b-9148-e3be6c30e623}">
          <xlrd:rvb i="852"/>
        </ext>
      </extLst>
    </bk>
    <bk>
      <extLst>
        <ext uri="{3e2802c4-a4d2-4d8b-9148-e3be6c30e623}">
          <xlrd:rvb i="853"/>
        </ext>
      </extLst>
    </bk>
    <bk>
      <extLst>
        <ext uri="{3e2802c4-a4d2-4d8b-9148-e3be6c30e623}">
          <xlrd:rvb i="854"/>
        </ext>
      </extLst>
    </bk>
    <bk>
      <extLst>
        <ext uri="{3e2802c4-a4d2-4d8b-9148-e3be6c30e623}">
          <xlrd:rvb i="855"/>
        </ext>
      </extLst>
    </bk>
    <bk>
      <extLst>
        <ext uri="{3e2802c4-a4d2-4d8b-9148-e3be6c30e623}">
          <xlrd:rvb i="856"/>
        </ext>
      </extLst>
    </bk>
    <bk>
      <extLst>
        <ext uri="{3e2802c4-a4d2-4d8b-9148-e3be6c30e623}">
          <xlrd:rvb i="857"/>
        </ext>
      </extLst>
    </bk>
    <bk>
      <extLst>
        <ext uri="{3e2802c4-a4d2-4d8b-9148-e3be6c30e623}">
          <xlrd:rvb i="858"/>
        </ext>
      </extLst>
    </bk>
    <bk>
      <extLst>
        <ext uri="{3e2802c4-a4d2-4d8b-9148-e3be6c30e623}">
          <xlrd:rvb i="859"/>
        </ext>
      </extLst>
    </bk>
    <bk>
      <extLst>
        <ext uri="{3e2802c4-a4d2-4d8b-9148-e3be6c30e623}">
          <xlrd:rvb i="860"/>
        </ext>
      </extLst>
    </bk>
    <bk>
      <extLst>
        <ext uri="{3e2802c4-a4d2-4d8b-9148-e3be6c30e623}">
          <xlrd:rvb i="861"/>
        </ext>
      </extLst>
    </bk>
    <bk>
      <extLst>
        <ext uri="{3e2802c4-a4d2-4d8b-9148-e3be6c30e623}">
          <xlrd:rvb i="862"/>
        </ext>
      </extLst>
    </bk>
    <bk>
      <extLst>
        <ext uri="{3e2802c4-a4d2-4d8b-9148-e3be6c30e623}">
          <xlrd:rvb i="863"/>
        </ext>
      </extLst>
    </bk>
    <bk>
      <extLst>
        <ext uri="{3e2802c4-a4d2-4d8b-9148-e3be6c30e623}">
          <xlrd:rvb i="864"/>
        </ext>
      </extLst>
    </bk>
    <bk>
      <extLst>
        <ext uri="{3e2802c4-a4d2-4d8b-9148-e3be6c30e623}">
          <xlrd:rvb i="865"/>
        </ext>
      </extLst>
    </bk>
    <bk>
      <extLst>
        <ext uri="{3e2802c4-a4d2-4d8b-9148-e3be6c30e623}">
          <xlrd:rvb i="866"/>
        </ext>
      </extLst>
    </bk>
    <bk>
      <extLst>
        <ext uri="{3e2802c4-a4d2-4d8b-9148-e3be6c30e623}">
          <xlrd:rvb i="867"/>
        </ext>
      </extLst>
    </bk>
    <bk>
      <extLst>
        <ext uri="{3e2802c4-a4d2-4d8b-9148-e3be6c30e623}">
          <xlrd:rvb i="868"/>
        </ext>
      </extLst>
    </bk>
    <bk>
      <extLst>
        <ext uri="{3e2802c4-a4d2-4d8b-9148-e3be6c30e623}">
          <xlrd:rvb i="869"/>
        </ext>
      </extLst>
    </bk>
    <bk>
      <extLst>
        <ext uri="{3e2802c4-a4d2-4d8b-9148-e3be6c30e623}">
          <xlrd:rvb i="870"/>
        </ext>
      </extLst>
    </bk>
    <bk>
      <extLst>
        <ext uri="{3e2802c4-a4d2-4d8b-9148-e3be6c30e623}">
          <xlrd:rvb i="871"/>
        </ext>
      </extLst>
    </bk>
    <bk>
      <extLst>
        <ext uri="{3e2802c4-a4d2-4d8b-9148-e3be6c30e623}">
          <xlrd:rvb i="872"/>
        </ext>
      </extLst>
    </bk>
    <bk>
      <extLst>
        <ext uri="{3e2802c4-a4d2-4d8b-9148-e3be6c30e623}">
          <xlrd:rvb i="873"/>
        </ext>
      </extLst>
    </bk>
    <bk>
      <extLst>
        <ext uri="{3e2802c4-a4d2-4d8b-9148-e3be6c30e623}">
          <xlrd:rvb i="874"/>
        </ext>
      </extLst>
    </bk>
    <bk>
      <extLst>
        <ext uri="{3e2802c4-a4d2-4d8b-9148-e3be6c30e623}">
          <xlrd:rvb i="875"/>
        </ext>
      </extLst>
    </bk>
    <bk>
      <extLst>
        <ext uri="{3e2802c4-a4d2-4d8b-9148-e3be6c30e623}">
          <xlrd:rvb i="876"/>
        </ext>
      </extLst>
    </bk>
    <bk>
      <extLst>
        <ext uri="{3e2802c4-a4d2-4d8b-9148-e3be6c30e623}">
          <xlrd:rvb i="877"/>
        </ext>
      </extLst>
    </bk>
    <bk>
      <extLst>
        <ext uri="{3e2802c4-a4d2-4d8b-9148-e3be6c30e623}">
          <xlrd:rvb i="878"/>
        </ext>
      </extLst>
    </bk>
    <bk>
      <extLst>
        <ext uri="{3e2802c4-a4d2-4d8b-9148-e3be6c30e623}">
          <xlrd:rvb i="879"/>
        </ext>
      </extLst>
    </bk>
    <bk>
      <extLst>
        <ext uri="{3e2802c4-a4d2-4d8b-9148-e3be6c30e623}">
          <xlrd:rvb i="880"/>
        </ext>
      </extLst>
    </bk>
    <bk>
      <extLst>
        <ext uri="{3e2802c4-a4d2-4d8b-9148-e3be6c30e623}">
          <xlrd:rvb i="881"/>
        </ext>
      </extLst>
    </bk>
    <bk>
      <extLst>
        <ext uri="{3e2802c4-a4d2-4d8b-9148-e3be6c30e623}">
          <xlrd:rvb i="882"/>
        </ext>
      </extLst>
    </bk>
    <bk>
      <extLst>
        <ext uri="{3e2802c4-a4d2-4d8b-9148-e3be6c30e623}">
          <xlrd:rvb i="883"/>
        </ext>
      </extLst>
    </bk>
    <bk>
      <extLst>
        <ext uri="{3e2802c4-a4d2-4d8b-9148-e3be6c30e623}">
          <xlrd:rvb i="884"/>
        </ext>
      </extLst>
    </bk>
    <bk>
      <extLst>
        <ext uri="{3e2802c4-a4d2-4d8b-9148-e3be6c30e623}">
          <xlrd:rvb i="885"/>
        </ext>
      </extLst>
    </bk>
    <bk>
      <extLst>
        <ext uri="{3e2802c4-a4d2-4d8b-9148-e3be6c30e623}">
          <xlrd:rvb i="886"/>
        </ext>
      </extLst>
    </bk>
    <bk>
      <extLst>
        <ext uri="{3e2802c4-a4d2-4d8b-9148-e3be6c30e623}">
          <xlrd:rvb i="887"/>
        </ext>
      </extLst>
    </bk>
    <bk>
      <extLst>
        <ext uri="{3e2802c4-a4d2-4d8b-9148-e3be6c30e623}">
          <xlrd:rvb i="888"/>
        </ext>
      </extLst>
    </bk>
    <bk>
      <extLst>
        <ext uri="{3e2802c4-a4d2-4d8b-9148-e3be6c30e623}">
          <xlrd:rvb i="889"/>
        </ext>
      </extLst>
    </bk>
    <bk>
      <extLst>
        <ext uri="{3e2802c4-a4d2-4d8b-9148-e3be6c30e623}">
          <xlrd:rvb i="890"/>
        </ext>
      </extLst>
    </bk>
    <bk>
      <extLst>
        <ext uri="{3e2802c4-a4d2-4d8b-9148-e3be6c30e623}">
          <xlrd:rvb i="891"/>
        </ext>
      </extLst>
    </bk>
    <bk>
      <extLst>
        <ext uri="{3e2802c4-a4d2-4d8b-9148-e3be6c30e623}">
          <xlrd:rvb i="892"/>
        </ext>
      </extLst>
    </bk>
    <bk>
      <extLst>
        <ext uri="{3e2802c4-a4d2-4d8b-9148-e3be6c30e623}">
          <xlrd:rvb i="893"/>
        </ext>
      </extLst>
    </bk>
    <bk>
      <extLst>
        <ext uri="{3e2802c4-a4d2-4d8b-9148-e3be6c30e623}">
          <xlrd:rvb i="894"/>
        </ext>
      </extLst>
    </bk>
    <bk>
      <extLst>
        <ext uri="{3e2802c4-a4d2-4d8b-9148-e3be6c30e623}">
          <xlrd:rvb i="895"/>
        </ext>
      </extLst>
    </bk>
    <bk>
      <extLst>
        <ext uri="{3e2802c4-a4d2-4d8b-9148-e3be6c30e623}">
          <xlrd:rvb i="896"/>
        </ext>
      </extLst>
    </bk>
    <bk>
      <extLst>
        <ext uri="{3e2802c4-a4d2-4d8b-9148-e3be6c30e623}">
          <xlrd:rvb i="897"/>
        </ext>
      </extLst>
    </bk>
    <bk>
      <extLst>
        <ext uri="{3e2802c4-a4d2-4d8b-9148-e3be6c30e623}">
          <xlrd:rvb i="898"/>
        </ext>
      </extLst>
    </bk>
    <bk>
      <extLst>
        <ext uri="{3e2802c4-a4d2-4d8b-9148-e3be6c30e623}">
          <xlrd:rvb i="899"/>
        </ext>
      </extLst>
    </bk>
    <bk>
      <extLst>
        <ext uri="{3e2802c4-a4d2-4d8b-9148-e3be6c30e623}">
          <xlrd:rvb i="900"/>
        </ext>
      </extLst>
    </bk>
    <bk>
      <extLst>
        <ext uri="{3e2802c4-a4d2-4d8b-9148-e3be6c30e623}">
          <xlrd:rvb i="901"/>
        </ext>
      </extLst>
    </bk>
    <bk>
      <extLst>
        <ext uri="{3e2802c4-a4d2-4d8b-9148-e3be6c30e623}">
          <xlrd:rvb i="902"/>
        </ext>
      </extLst>
    </bk>
    <bk>
      <extLst>
        <ext uri="{3e2802c4-a4d2-4d8b-9148-e3be6c30e623}">
          <xlrd:rvb i="903"/>
        </ext>
      </extLst>
    </bk>
    <bk>
      <extLst>
        <ext uri="{3e2802c4-a4d2-4d8b-9148-e3be6c30e623}">
          <xlrd:rvb i="904"/>
        </ext>
      </extLst>
    </bk>
    <bk>
      <extLst>
        <ext uri="{3e2802c4-a4d2-4d8b-9148-e3be6c30e623}">
          <xlrd:rvb i="905"/>
        </ext>
      </extLst>
    </bk>
    <bk>
      <extLst>
        <ext uri="{3e2802c4-a4d2-4d8b-9148-e3be6c30e623}">
          <xlrd:rvb i="906"/>
        </ext>
      </extLst>
    </bk>
    <bk>
      <extLst>
        <ext uri="{3e2802c4-a4d2-4d8b-9148-e3be6c30e623}">
          <xlrd:rvb i="907"/>
        </ext>
      </extLst>
    </bk>
    <bk>
      <extLst>
        <ext uri="{3e2802c4-a4d2-4d8b-9148-e3be6c30e623}">
          <xlrd:rvb i="908"/>
        </ext>
      </extLst>
    </bk>
    <bk>
      <extLst>
        <ext uri="{3e2802c4-a4d2-4d8b-9148-e3be6c30e623}">
          <xlrd:rvb i="909"/>
        </ext>
      </extLst>
    </bk>
    <bk>
      <extLst>
        <ext uri="{3e2802c4-a4d2-4d8b-9148-e3be6c30e623}">
          <xlrd:rvb i="910"/>
        </ext>
      </extLst>
    </bk>
    <bk>
      <extLst>
        <ext uri="{3e2802c4-a4d2-4d8b-9148-e3be6c30e623}">
          <xlrd:rvb i="911"/>
        </ext>
      </extLst>
    </bk>
    <bk>
      <extLst>
        <ext uri="{3e2802c4-a4d2-4d8b-9148-e3be6c30e623}">
          <xlrd:rvb i="912"/>
        </ext>
      </extLst>
    </bk>
    <bk>
      <extLst>
        <ext uri="{3e2802c4-a4d2-4d8b-9148-e3be6c30e623}">
          <xlrd:rvb i="913"/>
        </ext>
      </extLst>
    </bk>
    <bk>
      <extLst>
        <ext uri="{3e2802c4-a4d2-4d8b-9148-e3be6c30e623}">
          <xlrd:rvb i="914"/>
        </ext>
      </extLst>
    </bk>
    <bk>
      <extLst>
        <ext uri="{3e2802c4-a4d2-4d8b-9148-e3be6c30e623}">
          <xlrd:rvb i="915"/>
        </ext>
      </extLst>
    </bk>
    <bk>
      <extLst>
        <ext uri="{3e2802c4-a4d2-4d8b-9148-e3be6c30e623}">
          <xlrd:rvb i="916"/>
        </ext>
      </extLst>
    </bk>
    <bk>
      <extLst>
        <ext uri="{3e2802c4-a4d2-4d8b-9148-e3be6c30e623}">
          <xlrd:rvb i="917"/>
        </ext>
      </extLst>
    </bk>
    <bk>
      <extLst>
        <ext uri="{3e2802c4-a4d2-4d8b-9148-e3be6c30e623}">
          <xlrd:rvb i="918"/>
        </ext>
      </extLst>
    </bk>
    <bk>
      <extLst>
        <ext uri="{3e2802c4-a4d2-4d8b-9148-e3be6c30e623}">
          <xlrd:rvb i="919"/>
        </ext>
      </extLst>
    </bk>
    <bk>
      <extLst>
        <ext uri="{3e2802c4-a4d2-4d8b-9148-e3be6c30e623}">
          <xlrd:rvb i="920"/>
        </ext>
      </extLst>
    </bk>
    <bk>
      <extLst>
        <ext uri="{3e2802c4-a4d2-4d8b-9148-e3be6c30e623}">
          <xlrd:rvb i="921"/>
        </ext>
      </extLst>
    </bk>
    <bk>
      <extLst>
        <ext uri="{3e2802c4-a4d2-4d8b-9148-e3be6c30e623}">
          <xlrd:rvb i="922"/>
        </ext>
      </extLst>
    </bk>
    <bk>
      <extLst>
        <ext uri="{3e2802c4-a4d2-4d8b-9148-e3be6c30e623}">
          <xlrd:rvb i="923"/>
        </ext>
      </extLst>
    </bk>
    <bk>
      <extLst>
        <ext uri="{3e2802c4-a4d2-4d8b-9148-e3be6c30e623}">
          <xlrd:rvb i="924"/>
        </ext>
      </extLst>
    </bk>
    <bk>
      <extLst>
        <ext uri="{3e2802c4-a4d2-4d8b-9148-e3be6c30e623}">
          <xlrd:rvb i="925"/>
        </ext>
      </extLst>
    </bk>
    <bk>
      <extLst>
        <ext uri="{3e2802c4-a4d2-4d8b-9148-e3be6c30e623}">
          <xlrd:rvb i="926"/>
        </ext>
      </extLst>
    </bk>
    <bk>
      <extLst>
        <ext uri="{3e2802c4-a4d2-4d8b-9148-e3be6c30e623}">
          <xlrd:rvb i="927"/>
        </ext>
      </extLst>
    </bk>
    <bk>
      <extLst>
        <ext uri="{3e2802c4-a4d2-4d8b-9148-e3be6c30e623}">
          <xlrd:rvb i="928"/>
        </ext>
      </extLst>
    </bk>
    <bk>
      <extLst>
        <ext uri="{3e2802c4-a4d2-4d8b-9148-e3be6c30e623}">
          <xlrd:rvb i="929"/>
        </ext>
      </extLst>
    </bk>
    <bk>
      <extLst>
        <ext uri="{3e2802c4-a4d2-4d8b-9148-e3be6c30e623}">
          <xlrd:rvb i="930"/>
        </ext>
      </extLst>
    </bk>
    <bk>
      <extLst>
        <ext uri="{3e2802c4-a4d2-4d8b-9148-e3be6c30e623}">
          <xlrd:rvb i="931"/>
        </ext>
      </extLst>
    </bk>
    <bk>
      <extLst>
        <ext uri="{3e2802c4-a4d2-4d8b-9148-e3be6c30e623}">
          <xlrd:rvb i="932"/>
        </ext>
      </extLst>
    </bk>
    <bk>
      <extLst>
        <ext uri="{3e2802c4-a4d2-4d8b-9148-e3be6c30e623}">
          <xlrd:rvb i="933"/>
        </ext>
      </extLst>
    </bk>
    <bk>
      <extLst>
        <ext uri="{3e2802c4-a4d2-4d8b-9148-e3be6c30e623}">
          <xlrd:rvb i="934"/>
        </ext>
      </extLst>
    </bk>
    <bk>
      <extLst>
        <ext uri="{3e2802c4-a4d2-4d8b-9148-e3be6c30e623}">
          <xlrd:rvb i="935"/>
        </ext>
      </extLst>
    </bk>
    <bk>
      <extLst>
        <ext uri="{3e2802c4-a4d2-4d8b-9148-e3be6c30e623}">
          <xlrd:rvb i="936"/>
        </ext>
      </extLst>
    </bk>
    <bk>
      <extLst>
        <ext uri="{3e2802c4-a4d2-4d8b-9148-e3be6c30e623}">
          <xlrd:rvb i="937"/>
        </ext>
      </extLst>
    </bk>
    <bk>
      <extLst>
        <ext uri="{3e2802c4-a4d2-4d8b-9148-e3be6c30e623}">
          <xlrd:rvb i="938"/>
        </ext>
      </extLst>
    </bk>
    <bk>
      <extLst>
        <ext uri="{3e2802c4-a4d2-4d8b-9148-e3be6c30e623}">
          <xlrd:rvb i="939"/>
        </ext>
      </extLst>
    </bk>
    <bk>
      <extLst>
        <ext uri="{3e2802c4-a4d2-4d8b-9148-e3be6c30e623}">
          <xlrd:rvb i="940"/>
        </ext>
      </extLst>
    </bk>
    <bk>
      <extLst>
        <ext uri="{3e2802c4-a4d2-4d8b-9148-e3be6c30e623}">
          <xlrd:rvb i="941"/>
        </ext>
      </extLst>
    </bk>
    <bk>
      <extLst>
        <ext uri="{3e2802c4-a4d2-4d8b-9148-e3be6c30e623}">
          <xlrd:rvb i="942"/>
        </ext>
      </extLst>
    </bk>
    <bk>
      <extLst>
        <ext uri="{3e2802c4-a4d2-4d8b-9148-e3be6c30e623}">
          <xlrd:rvb i="943"/>
        </ext>
      </extLst>
    </bk>
    <bk>
      <extLst>
        <ext uri="{3e2802c4-a4d2-4d8b-9148-e3be6c30e623}">
          <xlrd:rvb i="944"/>
        </ext>
      </extLst>
    </bk>
    <bk>
      <extLst>
        <ext uri="{3e2802c4-a4d2-4d8b-9148-e3be6c30e623}">
          <xlrd:rvb i="945"/>
        </ext>
      </extLst>
    </bk>
    <bk>
      <extLst>
        <ext uri="{3e2802c4-a4d2-4d8b-9148-e3be6c30e623}">
          <xlrd:rvb i="946"/>
        </ext>
      </extLst>
    </bk>
    <bk>
      <extLst>
        <ext uri="{3e2802c4-a4d2-4d8b-9148-e3be6c30e623}">
          <xlrd:rvb i="947"/>
        </ext>
      </extLst>
    </bk>
    <bk>
      <extLst>
        <ext uri="{3e2802c4-a4d2-4d8b-9148-e3be6c30e623}">
          <xlrd:rvb i="948"/>
        </ext>
      </extLst>
    </bk>
    <bk>
      <extLst>
        <ext uri="{3e2802c4-a4d2-4d8b-9148-e3be6c30e623}">
          <xlrd:rvb i="949"/>
        </ext>
      </extLst>
    </bk>
    <bk>
      <extLst>
        <ext uri="{3e2802c4-a4d2-4d8b-9148-e3be6c30e623}">
          <xlrd:rvb i="950"/>
        </ext>
      </extLst>
    </bk>
    <bk>
      <extLst>
        <ext uri="{3e2802c4-a4d2-4d8b-9148-e3be6c30e623}">
          <xlrd:rvb i="951"/>
        </ext>
      </extLst>
    </bk>
    <bk>
      <extLst>
        <ext uri="{3e2802c4-a4d2-4d8b-9148-e3be6c30e623}">
          <xlrd:rvb i="952"/>
        </ext>
      </extLst>
    </bk>
    <bk>
      <extLst>
        <ext uri="{3e2802c4-a4d2-4d8b-9148-e3be6c30e623}">
          <xlrd:rvb i="953"/>
        </ext>
      </extLst>
    </bk>
    <bk>
      <extLst>
        <ext uri="{3e2802c4-a4d2-4d8b-9148-e3be6c30e623}">
          <xlrd:rvb i="954"/>
        </ext>
      </extLst>
    </bk>
    <bk>
      <extLst>
        <ext uri="{3e2802c4-a4d2-4d8b-9148-e3be6c30e623}">
          <xlrd:rvb i="955"/>
        </ext>
      </extLst>
    </bk>
    <bk>
      <extLst>
        <ext uri="{3e2802c4-a4d2-4d8b-9148-e3be6c30e623}">
          <xlrd:rvb i="956"/>
        </ext>
      </extLst>
    </bk>
    <bk>
      <extLst>
        <ext uri="{3e2802c4-a4d2-4d8b-9148-e3be6c30e623}">
          <xlrd:rvb i="957"/>
        </ext>
      </extLst>
    </bk>
    <bk>
      <extLst>
        <ext uri="{3e2802c4-a4d2-4d8b-9148-e3be6c30e623}">
          <xlrd:rvb i="958"/>
        </ext>
      </extLst>
    </bk>
    <bk>
      <extLst>
        <ext uri="{3e2802c4-a4d2-4d8b-9148-e3be6c30e623}">
          <xlrd:rvb i="959"/>
        </ext>
      </extLst>
    </bk>
    <bk>
      <extLst>
        <ext uri="{3e2802c4-a4d2-4d8b-9148-e3be6c30e623}">
          <xlrd:rvb i="960"/>
        </ext>
      </extLst>
    </bk>
    <bk>
      <extLst>
        <ext uri="{3e2802c4-a4d2-4d8b-9148-e3be6c30e623}">
          <xlrd:rvb i="961"/>
        </ext>
      </extLst>
    </bk>
    <bk>
      <extLst>
        <ext uri="{3e2802c4-a4d2-4d8b-9148-e3be6c30e623}">
          <xlrd:rvb i="962"/>
        </ext>
      </extLst>
    </bk>
    <bk>
      <extLst>
        <ext uri="{3e2802c4-a4d2-4d8b-9148-e3be6c30e623}">
          <xlrd:rvb i="963"/>
        </ext>
      </extLst>
    </bk>
    <bk>
      <extLst>
        <ext uri="{3e2802c4-a4d2-4d8b-9148-e3be6c30e623}">
          <xlrd:rvb i="964"/>
        </ext>
      </extLst>
    </bk>
    <bk>
      <extLst>
        <ext uri="{3e2802c4-a4d2-4d8b-9148-e3be6c30e623}">
          <xlrd:rvb i="965"/>
        </ext>
      </extLst>
    </bk>
    <bk>
      <extLst>
        <ext uri="{3e2802c4-a4d2-4d8b-9148-e3be6c30e623}">
          <xlrd:rvb i="966"/>
        </ext>
      </extLst>
    </bk>
    <bk>
      <extLst>
        <ext uri="{3e2802c4-a4d2-4d8b-9148-e3be6c30e623}">
          <xlrd:rvb i="967"/>
        </ext>
      </extLst>
    </bk>
    <bk>
      <extLst>
        <ext uri="{3e2802c4-a4d2-4d8b-9148-e3be6c30e623}">
          <xlrd:rvb i="968"/>
        </ext>
      </extLst>
    </bk>
    <bk>
      <extLst>
        <ext uri="{3e2802c4-a4d2-4d8b-9148-e3be6c30e623}">
          <xlrd:rvb i="969"/>
        </ext>
      </extLst>
    </bk>
    <bk>
      <extLst>
        <ext uri="{3e2802c4-a4d2-4d8b-9148-e3be6c30e623}">
          <xlrd:rvb i="970"/>
        </ext>
      </extLst>
    </bk>
    <bk>
      <extLst>
        <ext uri="{3e2802c4-a4d2-4d8b-9148-e3be6c30e623}">
          <xlrd:rvb i="971"/>
        </ext>
      </extLst>
    </bk>
    <bk>
      <extLst>
        <ext uri="{3e2802c4-a4d2-4d8b-9148-e3be6c30e623}">
          <xlrd:rvb i="972"/>
        </ext>
      </extLst>
    </bk>
    <bk>
      <extLst>
        <ext uri="{3e2802c4-a4d2-4d8b-9148-e3be6c30e623}">
          <xlrd:rvb i="973"/>
        </ext>
      </extLst>
    </bk>
    <bk>
      <extLst>
        <ext uri="{3e2802c4-a4d2-4d8b-9148-e3be6c30e623}">
          <xlrd:rvb i="974"/>
        </ext>
      </extLst>
    </bk>
    <bk>
      <extLst>
        <ext uri="{3e2802c4-a4d2-4d8b-9148-e3be6c30e623}">
          <xlrd:rvb i="975"/>
        </ext>
      </extLst>
    </bk>
    <bk>
      <extLst>
        <ext uri="{3e2802c4-a4d2-4d8b-9148-e3be6c30e623}">
          <xlrd:rvb i="976"/>
        </ext>
      </extLst>
    </bk>
    <bk>
      <extLst>
        <ext uri="{3e2802c4-a4d2-4d8b-9148-e3be6c30e623}">
          <xlrd:rvb i="977"/>
        </ext>
      </extLst>
    </bk>
    <bk>
      <extLst>
        <ext uri="{3e2802c4-a4d2-4d8b-9148-e3be6c30e623}">
          <xlrd:rvb i="978"/>
        </ext>
      </extLst>
    </bk>
    <bk>
      <extLst>
        <ext uri="{3e2802c4-a4d2-4d8b-9148-e3be6c30e623}">
          <xlrd:rvb i="979"/>
        </ext>
      </extLst>
    </bk>
    <bk>
      <extLst>
        <ext uri="{3e2802c4-a4d2-4d8b-9148-e3be6c30e623}">
          <xlrd:rvb i="980"/>
        </ext>
      </extLst>
    </bk>
    <bk>
      <extLst>
        <ext uri="{3e2802c4-a4d2-4d8b-9148-e3be6c30e623}">
          <xlrd:rvb i="981"/>
        </ext>
      </extLst>
    </bk>
    <bk>
      <extLst>
        <ext uri="{3e2802c4-a4d2-4d8b-9148-e3be6c30e623}">
          <xlrd:rvb i="982"/>
        </ext>
      </extLst>
    </bk>
    <bk>
      <extLst>
        <ext uri="{3e2802c4-a4d2-4d8b-9148-e3be6c30e623}">
          <xlrd:rvb i="983"/>
        </ext>
      </extLst>
    </bk>
    <bk>
      <extLst>
        <ext uri="{3e2802c4-a4d2-4d8b-9148-e3be6c30e623}">
          <xlrd:rvb i="984"/>
        </ext>
      </extLst>
    </bk>
    <bk>
      <extLst>
        <ext uri="{3e2802c4-a4d2-4d8b-9148-e3be6c30e623}">
          <xlrd:rvb i="985"/>
        </ext>
      </extLst>
    </bk>
    <bk>
      <extLst>
        <ext uri="{3e2802c4-a4d2-4d8b-9148-e3be6c30e623}">
          <xlrd:rvb i="986"/>
        </ext>
      </extLst>
    </bk>
    <bk>
      <extLst>
        <ext uri="{3e2802c4-a4d2-4d8b-9148-e3be6c30e623}">
          <xlrd:rvb i="987"/>
        </ext>
      </extLst>
    </bk>
    <bk>
      <extLst>
        <ext uri="{3e2802c4-a4d2-4d8b-9148-e3be6c30e623}">
          <xlrd:rvb i="988"/>
        </ext>
      </extLst>
    </bk>
    <bk>
      <extLst>
        <ext uri="{3e2802c4-a4d2-4d8b-9148-e3be6c30e623}">
          <xlrd:rvb i="989"/>
        </ext>
      </extLst>
    </bk>
    <bk>
      <extLst>
        <ext uri="{3e2802c4-a4d2-4d8b-9148-e3be6c30e623}">
          <xlrd:rvb i="990"/>
        </ext>
      </extLst>
    </bk>
    <bk>
      <extLst>
        <ext uri="{3e2802c4-a4d2-4d8b-9148-e3be6c30e623}">
          <xlrd:rvb i="991"/>
        </ext>
      </extLst>
    </bk>
    <bk>
      <extLst>
        <ext uri="{3e2802c4-a4d2-4d8b-9148-e3be6c30e623}">
          <xlrd:rvb i="992"/>
        </ext>
      </extLst>
    </bk>
    <bk>
      <extLst>
        <ext uri="{3e2802c4-a4d2-4d8b-9148-e3be6c30e623}">
          <xlrd:rvb i="993"/>
        </ext>
      </extLst>
    </bk>
    <bk>
      <extLst>
        <ext uri="{3e2802c4-a4d2-4d8b-9148-e3be6c30e623}">
          <xlrd:rvb i="994"/>
        </ext>
      </extLst>
    </bk>
    <bk>
      <extLst>
        <ext uri="{3e2802c4-a4d2-4d8b-9148-e3be6c30e623}">
          <xlrd:rvb i="995"/>
        </ext>
      </extLst>
    </bk>
    <bk>
      <extLst>
        <ext uri="{3e2802c4-a4d2-4d8b-9148-e3be6c30e623}">
          <xlrd:rvb i="996"/>
        </ext>
      </extLst>
    </bk>
    <bk>
      <extLst>
        <ext uri="{3e2802c4-a4d2-4d8b-9148-e3be6c30e623}">
          <xlrd:rvb i="997"/>
        </ext>
      </extLst>
    </bk>
    <bk>
      <extLst>
        <ext uri="{3e2802c4-a4d2-4d8b-9148-e3be6c30e623}">
          <xlrd:rvb i="998"/>
        </ext>
      </extLst>
    </bk>
    <bk>
      <extLst>
        <ext uri="{3e2802c4-a4d2-4d8b-9148-e3be6c30e623}">
          <xlrd:rvb i="999"/>
        </ext>
      </extLst>
    </bk>
    <bk>
      <extLst>
        <ext uri="{3e2802c4-a4d2-4d8b-9148-e3be6c30e623}">
          <xlrd:rvb i="1000"/>
        </ext>
      </extLst>
    </bk>
    <bk>
      <extLst>
        <ext uri="{3e2802c4-a4d2-4d8b-9148-e3be6c30e623}">
          <xlrd:rvb i="1001"/>
        </ext>
      </extLst>
    </bk>
    <bk>
      <extLst>
        <ext uri="{3e2802c4-a4d2-4d8b-9148-e3be6c30e623}">
          <xlrd:rvb i="1002"/>
        </ext>
      </extLst>
    </bk>
    <bk>
      <extLst>
        <ext uri="{3e2802c4-a4d2-4d8b-9148-e3be6c30e623}">
          <xlrd:rvb i="1003"/>
        </ext>
      </extLst>
    </bk>
    <bk>
      <extLst>
        <ext uri="{3e2802c4-a4d2-4d8b-9148-e3be6c30e623}">
          <xlrd:rvb i="1004"/>
        </ext>
      </extLst>
    </bk>
    <bk>
      <extLst>
        <ext uri="{3e2802c4-a4d2-4d8b-9148-e3be6c30e623}">
          <xlrd:rvb i="1005"/>
        </ext>
      </extLst>
    </bk>
    <bk>
      <extLst>
        <ext uri="{3e2802c4-a4d2-4d8b-9148-e3be6c30e623}">
          <xlrd:rvb i="1006"/>
        </ext>
      </extLst>
    </bk>
    <bk>
      <extLst>
        <ext uri="{3e2802c4-a4d2-4d8b-9148-e3be6c30e623}">
          <xlrd:rvb i="1007"/>
        </ext>
      </extLst>
    </bk>
    <bk>
      <extLst>
        <ext uri="{3e2802c4-a4d2-4d8b-9148-e3be6c30e623}">
          <xlrd:rvb i="1008"/>
        </ext>
      </extLst>
    </bk>
    <bk>
      <extLst>
        <ext uri="{3e2802c4-a4d2-4d8b-9148-e3be6c30e623}">
          <xlrd:rvb i="1009"/>
        </ext>
      </extLst>
    </bk>
    <bk>
      <extLst>
        <ext uri="{3e2802c4-a4d2-4d8b-9148-e3be6c30e623}">
          <xlrd:rvb i="1010"/>
        </ext>
      </extLst>
    </bk>
    <bk>
      <extLst>
        <ext uri="{3e2802c4-a4d2-4d8b-9148-e3be6c30e623}">
          <xlrd:rvb i="1011"/>
        </ext>
      </extLst>
    </bk>
    <bk>
      <extLst>
        <ext uri="{3e2802c4-a4d2-4d8b-9148-e3be6c30e623}">
          <xlrd:rvb i="1012"/>
        </ext>
      </extLst>
    </bk>
    <bk>
      <extLst>
        <ext uri="{3e2802c4-a4d2-4d8b-9148-e3be6c30e623}">
          <xlrd:rvb i="1013"/>
        </ext>
      </extLst>
    </bk>
    <bk>
      <extLst>
        <ext uri="{3e2802c4-a4d2-4d8b-9148-e3be6c30e623}">
          <xlrd:rvb i="1014"/>
        </ext>
      </extLst>
    </bk>
    <bk>
      <extLst>
        <ext uri="{3e2802c4-a4d2-4d8b-9148-e3be6c30e623}">
          <xlrd:rvb i="1015"/>
        </ext>
      </extLst>
    </bk>
    <bk>
      <extLst>
        <ext uri="{3e2802c4-a4d2-4d8b-9148-e3be6c30e623}">
          <xlrd:rvb i="1016"/>
        </ext>
      </extLst>
    </bk>
    <bk>
      <extLst>
        <ext uri="{3e2802c4-a4d2-4d8b-9148-e3be6c30e623}">
          <xlrd:rvb i="1017"/>
        </ext>
      </extLst>
    </bk>
    <bk>
      <extLst>
        <ext uri="{3e2802c4-a4d2-4d8b-9148-e3be6c30e623}">
          <xlrd:rvb i="1018"/>
        </ext>
      </extLst>
    </bk>
    <bk>
      <extLst>
        <ext uri="{3e2802c4-a4d2-4d8b-9148-e3be6c30e623}">
          <xlrd:rvb i="1019"/>
        </ext>
      </extLst>
    </bk>
    <bk>
      <extLst>
        <ext uri="{3e2802c4-a4d2-4d8b-9148-e3be6c30e623}">
          <xlrd:rvb i="1020"/>
        </ext>
      </extLst>
    </bk>
    <bk>
      <extLst>
        <ext uri="{3e2802c4-a4d2-4d8b-9148-e3be6c30e623}">
          <xlrd:rvb i="1021"/>
        </ext>
      </extLst>
    </bk>
    <bk>
      <extLst>
        <ext uri="{3e2802c4-a4d2-4d8b-9148-e3be6c30e623}">
          <xlrd:rvb i="1022"/>
        </ext>
      </extLst>
    </bk>
    <bk>
      <extLst>
        <ext uri="{3e2802c4-a4d2-4d8b-9148-e3be6c30e623}">
          <xlrd:rvb i="1023"/>
        </ext>
      </extLst>
    </bk>
    <bk>
      <extLst>
        <ext uri="{3e2802c4-a4d2-4d8b-9148-e3be6c30e623}">
          <xlrd:rvb i="1024"/>
        </ext>
      </extLst>
    </bk>
    <bk>
      <extLst>
        <ext uri="{3e2802c4-a4d2-4d8b-9148-e3be6c30e623}">
          <xlrd:rvb i="1025"/>
        </ext>
      </extLst>
    </bk>
    <bk>
      <extLst>
        <ext uri="{3e2802c4-a4d2-4d8b-9148-e3be6c30e623}">
          <xlrd:rvb i="1026"/>
        </ext>
      </extLst>
    </bk>
    <bk>
      <extLst>
        <ext uri="{3e2802c4-a4d2-4d8b-9148-e3be6c30e623}">
          <xlrd:rvb i="1027"/>
        </ext>
      </extLst>
    </bk>
    <bk>
      <extLst>
        <ext uri="{3e2802c4-a4d2-4d8b-9148-e3be6c30e623}">
          <xlrd:rvb i="1028"/>
        </ext>
      </extLst>
    </bk>
    <bk>
      <extLst>
        <ext uri="{3e2802c4-a4d2-4d8b-9148-e3be6c30e623}">
          <xlrd:rvb i="1029"/>
        </ext>
      </extLst>
    </bk>
    <bk>
      <extLst>
        <ext uri="{3e2802c4-a4d2-4d8b-9148-e3be6c30e623}">
          <xlrd:rvb i="1030"/>
        </ext>
      </extLst>
    </bk>
    <bk>
      <extLst>
        <ext uri="{3e2802c4-a4d2-4d8b-9148-e3be6c30e623}">
          <xlrd:rvb i="1031"/>
        </ext>
      </extLst>
    </bk>
    <bk>
      <extLst>
        <ext uri="{3e2802c4-a4d2-4d8b-9148-e3be6c30e623}">
          <xlrd:rvb i="1032"/>
        </ext>
      </extLst>
    </bk>
    <bk>
      <extLst>
        <ext uri="{3e2802c4-a4d2-4d8b-9148-e3be6c30e623}">
          <xlrd:rvb i="1033"/>
        </ext>
      </extLst>
    </bk>
    <bk>
      <extLst>
        <ext uri="{3e2802c4-a4d2-4d8b-9148-e3be6c30e623}">
          <xlrd:rvb i="1034"/>
        </ext>
      </extLst>
    </bk>
    <bk>
      <extLst>
        <ext uri="{3e2802c4-a4d2-4d8b-9148-e3be6c30e623}">
          <xlrd:rvb i="1035"/>
        </ext>
      </extLst>
    </bk>
    <bk>
      <extLst>
        <ext uri="{3e2802c4-a4d2-4d8b-9148-e3be6c30e623}">
          <xlrd:rvb i="1036"/>
        </ext>
      </extLst>
    </bk>
    <bk>
      <extLst>
        <ext uri="{3e2802c4-a4d2-4d8b-9148-e3be6c30e623}">
          <xlrd:rvb i="1037"/>
        </ext>
      </extLst>
    </bk>
    <bk>
      <extLst>
        <ext uri="{3e2802c4-a4d2-4d8b-9148-e3be6c30e623}">
          <xlrd:rvb i="1038"/>
        </ext>
      </extLst>
    </bk>
    <bk>
      <extLst>
        <ext uri="{3e2802c4-a4d2-4d8b-9148-e3be6c30e623}">
          <xlrd:rvb i="1039"/>
        </ext>
      </extLst>
    </bk>
    <bk>
      <extLst>
        <ext uri="{3e2802c4-a4d2-4d8b-9148-e3be6c30e623}">
          <xlrd:rvb i="1040"/>
        </ext>
      </extLst>
    </bk>
    <bk>
      <extLst>
        <ext uri="{3e2802c4-a4d2-4d8b-9148-e3be6c30e623}">
          <xlrd:rvb i="1041"/>
        </ext>
      </extLst>
    </bk>
    <bk>
      <extLst>
        <ext uri="{3e2802c4-a4d2-4d8b-9148-e3be6c30e623}">
          <xlrd:rvb i="1042"/>
        </ext>
      </extLst>
    </bk>
    <bk>
      <extLst>
        <ext uri="{3e2802c4-a4d2-4d8b-9148-e3be6c30e623}">
          <xlrd:rvb i="1043"/>
        </ext>
      </extLst>
    </bk>
    <bk>
      <extLst>
        <ext uri="{3e2802c4-a4d2-4d8b-9148-e3be6c30e623}">
          <xlrd:rvb i="1044"/>
        </ext>
      </extLst>
    </bk>
    <bk>
      <extLst>
        <ext uri="{3e2802c4-a4d2-4d8b-9148-e3be6c30e623}">
          <xlrd:rvb i="1045"/>
        </ext>
      </extLst>
    </bk>
    <bk>
      <extLst>
        <ext uri="{3e2802c4-a4d2-4d8b-9148-e3be6c30e623}">
          <xlrd:rvb i="1046"/>
        </ext>
      </extLst>
    </bk>
    <bk>
      <extLst>
        <ext uri="{3e2802c4-a4d2-4d8b-9148-e3be6c30e623}">
          <xlrd:rvb i="1047"/>
        </ext>
      </extLst>
    </bk>
    <bk>
      <extLst>
        <ext uri="{3e2802c4-a4d2-4d8b-9148-e3be6c30e623}">
          <xlrd:rvb i="1048"/>
        </ext>
      </extLst>
    </bk>
    <bk>
      <extLst>
        <ext uri="{3e2802c4-a4d2-4d8b-9148-e3be6c30e623}">
          <xlrd:rvb i="1049"/>
        </ext>
      </extLst>
    </bk>
    <bk>
      <extLst>
        <ext uri="{3e2802c4-a4d2-4d8b-9148-e3be6c30e623}">
          <xlrd:rvb i="1050"/>
        </ext>
      </extLst>
    </bk>
    <bk>
      <extLst>
        <ext uri="{3e2802c4-a4d2-4d8b-9148-e3be6c30e623}">
          <xlrd:rvb i="1051"/>
        </ext>
      </extLst>
    </bk>
    <bk>
      <extLst>
        <ext uri="{3e2802c4-a4d2-4d8b-9148-e3be6c30e623}">
          <xlrd:rvb i="1052"/>
        </ext>
      </extLst>
    </bk>
    <bk>
      <extLst>
        <ext uri="{3e2802c4-a4d2-4d8b-9148-e3be6c30e623}">
          <xlrd:rvb i="1053"/>
        </ext>
      </extLst>
    </bk>
    <bk>
      <extLst>
        <ext uri="{3e2802c4-a4d2-4d8b-9148-e3be6c30e623}">
          <xlrd:rvb i="1054"/>
        </ext>
      </extLst>
    </bk>
    <bk>
      <extLst>
        <ext uri="{3e2802c4-a4d2-4d8b-9148-e3be6c30e623}">
          <xlrd:rvb i="1055"/>
        </ext>
      </extLst>
    </bk>
    <bk>
      <extLst>
        <ext uri="{3e2802c4-a4d2-4d8b-9148-e3be6c30e623}">
          <xlrd:rvb i="1056"/>
        </ext>
      </extLst>
    </bk>
    <bk>
      <extLst>
        <ext uri="{3e2802c4-a4d2-4d8b-9148-e3be6c30e623}">
          <xlrd:rvb i="1057"/>
        </ext>
      </extLst>
    </bk>
    <bk>
      <extLst>
        <ext uri="{3e2802c4-a4d2-4d8b-9148-e3be6c30e623}">
          <xlrd:rvb i="1058"/>
        </ext>
      </extLst>
    </bk>
    <bk>
      <extLst>
        <ext uri="{3e2802c4-a4d2-4d8b-9148-e3be6c30e623}">
          <xlrd:rvb i="1059"/>
        </ext>
      </extLst>
    </bk>
    <bk>
      <extLst>
        <ext uri="{3e2802c4-a4d2-4d8b-9148-e3be6c30e623}">
          <xlrd:rvb i="1060"/>
        </ext>
      </extLst>
    </bk>
    <bk>
      <extLst>
        <ext uri="{3e2802c4-a4d2-4d8b-9148-e3be6c30e623}">
          <xlrd:rvb i="1061"/>
        </ext>
      </extLst>
    </bk>
    <bk>
      <extLst>
        <ext uri="{3e2802c4-a4d2-4d8b-9148-e3be6c30e623}">
          <xlrd:rvb i="1062"/>
        </ext>
      </extLst>
    </bk>
    <bk>
      <extLst>
        <ext uri="{3e2802c4-a4d2-4d8b-9148-e3be6c30e623}">
          <xlrd:rvb i="1063"/>
        </ext>
      </extLst>
    </bk>
    <bk>
      <extLst>
        <ext uri="{3e2802c4-a4d2-4d8b-9148-e3be6c30e623}">
          <xlrd:rvb i="1064"/>
        </ext>
      </extLst>
    </bk>
    <bk>
      <extLst>
        <ext uri="{3e2802c4-a4d2-4d8b-9148-e3be6c30e623}">
          <xlrd:rvb i="1065"/>
        </ext>
      </extLst>
    </bk>
    <bk>
      <extLst>
        <ext uri="{3e2802c4-a4d2-4d8b-9148-e3be6c30e623}">
          <xlrd:rvb i="1066"/>
        </ext>
      </extLst>
    </bk>
    <bk>
      <extLst>
        <ext uri="{3e2802c4-a4d2-4d8b-9148-e3be6c30e623}">
          <xlrd:rvb i="1067"/>
        </ext>
      </extLst>
    </bk>
    <bk>
      <extLst>
        <ext uri="{3e2802c4-a4d2-4d8b-9148-e3be6c30e623}">
          <xlrd:rvb i="1068"/>
        </ext>
      </extLst>
    </bk>
    <bk>
      <extLst>
        <ext uri="{3e2802c4-a4d2-4d8b-9148-e3be6c30e623}">
          <xlrd:rvb i="1069"/>
        </ext>
      </extLst>
    </bk>
    <bk>
      <extLst>
        <ext uri="{3e2802c4-a4d2-4d8b-9148-e3be6c30e623}">
          <xlrd:rvb i="1070"/>
        </ext>
      </extLst>
    </bk>
    <bk>
      <extLst>
        <ext uri="{3e2802c4-a4d2-4d8b-9148-e3be6c30e623}">
          <xlrd:rvb i="1071"/>
        </ext>
      </extLst>
    </bk>
    <bk>
      <extLst>
        <ext uri="{3e2802c4-a4d2-4d8b-9148-e3be6c30e623}">
          <xlrd:rvb i="1072"/>
        </ext>
      </extLst>
    </bk>
    <bk>
      <extLst>
        <ext uri="{3e2802c4-a4d2-4d8b-9148-e3be6c30e623}">
          <xlrd:rvb i="1073"/>
        </ext>
      </extLst>
    </bk>
    <bk>
      <extLst>
        <ext uri="{3e2802c4-a4d2-4d8b-9148-e3be6c30e623}">
          <xlrd:rvb i="1074"/>
        </ext>
      </extLst>
    </bk>
    <bk>
      <extLst>
        <ext uri="{3e2802c4-a4d2-4d8b-9148-e3be6c30e623}">
          <xlrd:rvb i="1075"/>
        </ext>
      </extLst>
    </bk>
    <bk>
      <extLst>
        <ext uri="{3e2802c4-a4d2-4d8b-9148-e3be6c30e623}">
          <xlrd:rvb i="1076"/>
        </ext>
      </extLst>
    </bk>
    <bk>
      <extLst>
        <ext uri="{3e2802c4-a4d2-4d8b-9148-e3be6c30e623}">
          <xlrd:rvb i="1077"/>
        </ext>
      </extLst>
    </bk>
    <bk>
      <extLst>
        <ext uri="{3e2802c4-a4d2-4d8b-9148-e3be6c30e623}">
          <xlrd:rvb i="1078"/>
        </ext>
      </extLst>
    </bk>
    <bk>
      <extLst>
        <ext uri="{3e2802c4-a4d2-4d8b-9148-e3be6c30e623}">
          <xlrd:rvb i="1079"/>
        </ext>
      </extLst>
    </bk>
    <bk>
      <extLst>
        <ext uri="{3e2802c4-a4d2-4d8b-9148-e3be6c30e623}">
          <xlrd:rvb i="1080"/>
        </ext>
      </extLst>
    </bk>
    <bk>
      <extLst>
        <ext uri="{3e2802c4-a4d2-4d8b-9148-e3be6c30e623}">
          <xlrd:rvb i="1081"/>
        </ext>
      </extLst>
    </bk>
    <bk>
      <extLst>
        <ext uri="{3e2802c4-a4d2-4d8b-9148-e3be6c30e623}">
          <xlrd:rvb i="1082"/>
        </ext>
      </extLst>
    </bk>
    <bk>
      <extLst>
        <ext uri="{3e2802c4-a4d2-4d8b-9148-e3be6c30e623}">
          <xlrd:rvb i="1083"/>
        </ext>
      </extLst>
    </bk>
    <bk>
      <extLst>
        <ext uri="{3e2802c4-a4d2-4d8b-9148-e3be6c30e623}">
          <xlrd:rvb i="1084"/>
        </ext>
      </extLst>
    </bk>
    <bk>
      <extLst>
        <ext uri="{3e2802c4-a4d2-4d8b-9148-e3be6c30e623}">
          <xlrd:rvb i="1085"/>
        </ext>
      </extLst>
    </bk>
    <bk>
      <extLst>
        <ext uri="{3e2802c4-a4d2-4d8b-9148-e3be6c30e623}">
          <xlrd:rvb i="1086"/>
        </ext>
      </extLst>
    </bk>
    <bk>
      <extLst>
        <ext uri="{3e2802c4-a4d2-4d8b-9148-e3be6c30e623}">
          <xlrd:rvb i="1087"/>
        </ext>
      </extLst>
    </bk>
    <bk>
      <extLst>
        <ext uri="{3e2802c4-a4d2-4d8b-9148-e3be6c30e623}">
          <xlrd:rvb i="1088"/>
        </ext>
      </extLst>
    </bk>
    <bk>
      <extLst>
        <ext uri="{3e2802c4-a4d2-4d8b-9148-e3be6c30e623}">
          <xlrd:rvb i="1089"/>
        </ext>
      </extLst>
    </bk>
    <bk>
      <extLst>
        <ext uri="{3e2802c4-a4d2-4d8b-9148-e3be6c30e623}">
          <xlrd:rvb i="1090"/>
        </ext>
      </extLst>
    </bk>
    <bk>
      <extLst>
        <ext uri="{3e2802c4-a4d2-4d8b-9148-e3be6c30e623}">
          <xlrd:rvb i="1091"/>
        </ext>
      </extLst>
    </bk>
    <bk>
      <extLst>
        <ext uri="{3e2802c4-a4d2-4d8b-9148-e3be6c30e623}">
          <xlrd:rvb i="1092"/>
        </ext>
      </extLst>
    </bk>
    <bk>
      <extLst>
        <ext uri="{3e2802c4-a4d2-4d8b-9148-e3be6c30e623}">
          <xlrd:rvb i="1093"/>
        </ext>
      </extLst>
    </bk>
    <bk>
      <extLst>
        <ext uri="{3e2802c4-a4d2-4d8b-9148-e3be6c30e623}">
          <xlrd:rvb i="1094"/>
        </ext>
      </extLst>
    </bk>
    <bk>
      <extLst>
        <ext uri="{3e2802c4-a4d2-4d8b-9148-e3be6c30e623}">
          <xlrd:rvb i="1095"/>
        </ext>
      </extLst>
    </bk>
    <bk>
      <extLst>
        <ext uri="{3e2802c4-a4d2-4d8b-9148-e3be6c30e623}">
          <xlrd:rvb i="1096"/>
        </ext>
      </extLst>
    </bk>
    <bk>
      <extLst>
        <ext uri="{3e2802c4-a4d2-4d8b-9148-e3be6c30e623}">
          <xlrd:rvb i="1097"/>
        </ext>
      </extLst>
    </bk>
    <bk>
      <extLst>
        <ext uri="{3e2802c4-a4d2-4d8b-9148-e3be6c30e623}">
          <xlrd:rvb i="1098"/>
        </ext>
      </extLst>
    </bk>
    <bk>
      <extLst>
        <ext uri="{3e2802c4-a4d2-4d8b-9148-e3be6c30e623}">
          <xlrd:rvb i="1099"/>
        </ext>
      </extLst>
    </bk>
    <bk>
      <extLst>
        <ext uri="{3e2802c4-a4d2-4d8b-9148-e3be6c30e623}">
          <xlrd:rvb i="1100"/>
        </ext>
      </extLst>
    </bk>
    <bk>
      <extLst>
        <ext uri="{3e2802c4-a4d2-4d8b-9148-e3be6c30e623}">
          <xlrd:rvb i="1101"/>
        </ext>
      </extLst>
    </bk>
    <bk>
      <extLst>
        <ext uri="{3e2802c4-a4d2-4d8b-9148-e3be6c30e623}">
          <xlrd:rvb i="1102"/>
        </ext>
      </extLst>
    </bk>
    <bk>
      <extLst>
        <ext uri="{3e2802c4-a4d2-4d8b-9148-e3be6c30e623}">
          <xlrd:rvb i="1103"/>
        </ext>
      </extLst>
    </bk>
    <bk>
      <extLst>
        <ext uri="{3e2802c4-a4d2-4d8b-9148-e3be6c30e623}">
          <xlrd:rvb i="1104"/>
        </ext>
      </extLst>
    </bk>
    <bk>
      <extLst>
        <ext uri="{3e2802c4-a4d2-4d8b-9148-e3be6c30e623}">
          <xlrd:rvb i="1105"/>
        </ext>
      </extLst>
    </bk>
    <bk>
      <extLst>
        <ext uri="{3e2802c4-a4d2-4d8b-9148-e3be6c30e623}">
          <xlrd:rvb i="1106"/>
        </ext>
      </extLst>
    </bk>
    <bk>
      <extLst>
        <ext uri="{3e2802c4-a4d2-4d8b-9148-e3be6c30e623}">
          <xlrd:rvb i="1107"/>
        </ext>
      </extLst>
    </bk>
    <bk>
      <extLst>
        <ext uri="{3e2802c4-a4d2-4d8b-9148-e3be6c30e623}">
          <xlrd:rvb i="1108"/>
        </ext>
      </extLst>
    </bk>
    <bk>
      <extLst>
        <ext uri="{3e2802c4-a4d2-4d8b-9148-e3be6c30e623}">
          <xlrd:rvb i="1109"/>
        </ext>
      </extLst>
    </bk>
    <bk>
      <extLst>
        <ext uri="{3e2802c4-a4d2-4d8b-9148-e3be6c30e623}">
          <xlrd:rvb i="1110"/>
        </ext>
      </extLst>
    </bk>
    <bk>
      <extLst>
        <ext uri="{3e2802c4-a4d2-4d8b-9148-e3be6c30e623}">
          <xlrd:rvb i="1111"/>
        </ext>
      </extLst>
    </bk>
    <bk>
      <extLst>
        <ext uri="{3e2802c4-a4d2-4d8b-9148-e3be6c30e623}">
          <xlrd:rvb i="1112"/>
        </ext>
      </extLst>
    </bk>
    <bk>
      <extLst>
        <ext uri="{3e2802c4-a4d2-4d8b-9148-e3be6c30e623}">
          <xlrd:rvb i="1113"/>
        </ext>
      </extLst>
    </bk>
    <bk>
      <extLst>
        <ext uri="{3e2802c4-a4d2-4d8b-9148-e3be6c30e623}">
          <xlrd:rvb i="1114"/>
        </ext>
      </extLst>
    </bk>
    <bk>
      <extLst>
        <ext uri="{3e2802c4-a4d2-4d8b-9148-e3be6c30e623}">
          <xlrd:rvb i="1115"/>
        </ext>
      </extLst>
    </bk>
    <bk>
      <extLst>
        <ext uri="{3e2802c4-a4d2-4d8b-9148-e3be6c30e623}">
          <xlrd:rvb i="1116"/>
        </ext>
      </extLst>
    </bk>
    <bk>
      <extLst>
        <ext uri="{3e2802c4-a4d2-4d8b-9148-e3be6c30e623}">
          <xlrd:rvb i="1117"/>
        </ext>
      </extLst>
    </bk>
    <bk>
      <extLst>
        <ext uri="{3e2802c4-a4d2-4d8b-9148-e3be6c30e623}">
          <xlrd:rvb i="1118"/>
        </ext>
      </extLst>
    </bk>
    <bk>
      <extLst>
        <ext uri="{3e2802c4-a4d2-4d8b-9148-e3be6c30e623}">
          <xlrd:rvb i="1119"/>
        </ext>
      </extLst>
    </bk>
    <bk>
      <extLst>
        <ext uri="{3e2802c4-a4d2-4d8b-9148-e3be6c30e623}">
          <xlrd:rvb i="1120"/>
        </ext>
      </extLst>
    </bk>
    <bk>
      <extLst>
        <ext uri="{3e2802c4-a4d2-4d8b-9148-e3be6c30e623}">
          <xlrd:rvb i="1121"/>
        </ext>
      </extLst>
    </bk>
    <bk>
      <extLst>
        <ext uri="{3e2802c4-a4d2-4d8b-9148-e3be6c30e623}">
          <xlrd:rvb i="1122"/>
        </ext>
      </extLst>
    </bk>
    <bk>
      <extLst>
        <ext uri="{3e2802c4-a4d2-4d8b-9148-e3be6c30e623}">
          <xlrd:rvb i="1123"/>
        </ext>
      </extLst>
    </bk>
    <bk>
      <extLst>
        <ext uri="{3e2802c4-a4d2-4d8b-9148-e3be6c30e623}">
          <xlrd:rvb i="1124"/>
        </ext>
      </extLst>
    </bk>
    <bk>
      <extLst>
        <ext uri="{3e2802c4-a4d2-4d8b-9148-e3be6c30e623}">
          <xlrd:rvb i="1125"/>
        </ext>
      </extLst>
    </bk>
    <bk>
      <extLst>
        <ext uri="{3e2802c4-a4d2-4d8b-9148-e3be6c30e623}">
          <xlrd:rvb i="1126"/>
        </ext>
      </extLst>
    </bk>
    <bk>
      <extLst>
        <ext uri="{3e2802c4-a4d2-4d8b-9148-e3be6c30e623}">
          <xlrd:rvb i="1127"/>
        </ext>
      </extLst>
    </bk>
    <bk>
      <extLst>
        <ext uri="{3e2802c4-a4d2-4d8b-9148-e3be6c30e623}">
          <xlrd:rvb i="1128"/>
        </ext>
      </extLst>
    </bk>
    <bk>
      <extLst>
        <ext uri="{3e2802c4-a4d2-4d8b-9148-e3be6c30e623}">
          <xlrd:rvb i="1129"/>
        </ext>
      </extLst>
    </bk>
    <bk>
      <extLst>
        <ext uri="{3e2802c4-a4d2-4d8b-9148-e3be6c30e623}">
          <xlrd:rvb i="1130"/>
        </ext>
      </extLst>
    </bk>
    <bk>
      <extLst>
        <ext uri="{3e2802c4-a4d2-4d8b-9148-e3be6c30e623}">
          <xlrd:rvb i="1131"/>
        </ext>
      </extLst>
    </bk>
    <bk>
      <extLst>
        <ext uri="{3e2802c4-a4d2-4d8b-9148-e3be6c30e623}">
          <xlrd:rvb i="1132"/>
        </ext>
      </extLst>
    </bk>
    <bk>
      <extLst>
        <ext uri="{3e2802c4-a4d2-4d8b-9148-e3be6c30e623}">
          <xlrd:rvb i="1133"/>
        </ext>
      </extLst>
    </bk>
    <bk>
      <extLst>
        <ext uri="{3e2802c4-a4d2-4d8b-9148-e3be6c30e623}">
          <xlrd:rvb i="1134"/>
        </ext>
      </extLst>
    </bk>
    <bk>
      <extLst>
        <ext uri="{3e2802c4-a4d2-4d8b-9148-e3be6c30e623}">
          <xlrd:rvb i="1135"/>
        </ext>
      </extLst>
    </bk>
    <bk>
      <extLst>
        <ext uri="{3e2802c4-a4d2-4d8b-9148-e3be6c30e623}">
          <xlrd:rvb i="1136"/>
        </ext>
      </extLst>
    </bk>
    <bk>
      <extLst>
        <ext uri="{3e2802c4-a4d2-4d8b-9148-e3be6c30e623}">
          <xlrd:rvb i="1137"/>
        </ext>
      </extLst>
    </bk>
    <bk>
      <extLst>
        <ext uri="{3e2802c4-a4d2-4d8b-9148-e3be6c30e623}">
          <xlrd:rvb i="1138"/>
        </ext>
      </extLst>
    </bk>
    <bk>
      <extLst>
        <ext uri="{3e2802c4-a4d2-4d8b-9148-e3be6c30e623}">
          <xlrd:rvb i="1139"/>
        </ext>
      </extLst>
    </bk>
    <bk>
      <extLst>
        <ext uri="{3e2802c4-a4d2-4d8b-9148-e3be6c30e623}">
          <xlrd:rvb i="1140"/>
        </ext>
      </extLst>
    </bk>
    <bk>
      <extLst>
        <ext uri="{3e2802c4-a4d2-4d8b-9148-e3be6c30e623}">
          <xlrd:rvb i="1141"/>
        </ext>
      </extLst>
    </bk>
    <bk>
      <extLst>
        <ext uri="{3e2802c4-a4d2-4d8b-9148-e3be6c30e623}">
          <xlrd:rvb i="1142"/>
        </ext>
      </extLst>
    </bk>
    <bk>
      <extLst>
        <ext uri="{3e2802c4-a4d2-4d8b-9148-e3be6c30e623}">
          <xlrd:rvb i="1143"/>
        </ext>
      </extLst>
    </bk>
    <bk>
      <extLst>
        <ext uri="{3e2802c4-a4d2-4d8b-9148-e3be6c30e623}">
          <xlrd:rvb i="1144"/>
        </ext>
      </extLst>
    </bk>
    <bk>
      <extLst>
        <ext uri="{3e2802c4-a4d2-4d8b-9148-e3be6c30e623}">
          <xlrd:rvb i="1145"/>
        </ext>
      </extLst>
    </bk>
    <bk>
      <extLst>
        <ext uri="{3e2802c4-a4d2-4d8b-9148-e3be6c30e623}">
          <xlrd:rvb i="1146"/>
        </ext>
      </extLst>
    </bk>
    <bk>
      <extLst>
        <ext uri="{3e2802c4-a4d2-4d8b-9148-e3be6c30e623}">
          <xlrd:rvb i="1147"/>
        </ext>
      </extLst>
    </bk>
    <bk>
      <extLst>
        <ext uri="{3e2802c4-a4d2-4d8b-9148-e3be6c30e623}">
          <xlrd:rvb i="1148"/>
        </ext>
      </extLst>
    </bk>
    <bk>
      <extLst>
        <ext uri="{3e2802c4-a4d2-4d8b-9148-e3be6c30e623}">
          <xlrd:rvb i="1149"/>
        </ext>
      </extLst>
    </bk>
    <bk>
      <extLst>
        <ext uri="{3e2802c4-a4d2-4d8b-9148-e3be6c30e623}">
          <xlrd:rvb i="1150"/>
        </ext>
      </extLst>
    </bk>
    <bk>
      <extLst>
        <ext uri="{3e2802c4-a4d2-4d8b-9148-e3be6c30e623}">
          <xlrd:rvb i="1151"/>
        </ext>
      </extLst>
    </bk>
    <bk>
      <extLst>
        <ext uri="{3e2802c4-a4d2-4d8b-9148-e3be6c30e623}">
          <xlrd:rvb i="1152"/>
        </ext>
      </extLst>
    </bk>
    <bk>
      <extLst>
        <ext uri="{3e2802c4-a4d2-4d8b-9148-e3be6c30e623}">
          <xlrd:rvb i="1153"/>
        </ext>
      </extLst>
    </bk>
    <bk>
      <extLst>
        <ext uri="{3e2802c4-a4d2-4d8b-9148-e3be6c30e623}">
          <xlrd:rvb i="1154"/>
        </ext>
      </extLst>
    </bk>
    <bk>
      <extLst>
        <ext uri="{3e2802c4-a4d2-4d8b-9148-e3be6c30e623}">
          <xlrd:rvb i="1155"/>
        </ext>
      </extLst>
    </bk>
    <bk>
      <extLst>
        <ext uri="{3e2802c4-a4d2-4d8b-9148-e3be6c30e623}">
          <xlrd:rvb i="1156"/>
        </ext>
      </extLst>
    </bk>
    <bk>
      <extLst>
        <ext uri="{3e2802c4-a4d2-4d8b-9148-e3be6c30e623}">
          <xlrd:rvb i="1157"/>
        </ext>
      </extLst>
    </bk>
    <bk>
      <extLst>
        <ext uri="{3e2802c4-a4d2-4d8b-9148-e3be6c30e623}">
          <xlrd:rvb i="1158"/>
        </ext>
      </extLst>
    </bk>
    <bk>
      <extLst>
        <ext uri="{3e2802c4-a4d2-4d8b-9148-e3be6c30e623}">
          <xlrd:rvb i="1159"/>
        </ext>
      </extLst>
    </bk>
    <bk>
      <extLst>
        <ext uri="{3e2802c4-a4d2-4d8b-9148-e3be6c30e623}">
          <xlrd:rvb i="1160"/>
        </ext>
      </extLst>
    </bk>
    <bk>
      <extLst>
        <ext uri="{3e2802c4-a4d2-4d8b-9148-e3be6c30e623}">
          <xlrd:rvb i="1161"/>
        </ext>
      </extLst>
    </bk>
    <bk>
      <extLst>
        <ext uri="{3e2802c4-a4d2-4d8b-9148-e3be6c30e623}">
          <xlrd:rvb i="1162"/>
        </ext>
      </extLst>
    </bk>
    <bk>
      <extLst>
        <ext uri="{3e2802c4-a4d2-4d8b-9148-e3be6c30e623}">
          <xlrd:rvb i="1163"/>
        </ext>
      </extLst>
    </bk>
    <bk>
      <extLst>
        <ext uri="{3e2802c4-a4d2-4d8b-9148-e3be6c30e623}">
          <xlrd:rvb i="1164"/>
        </ext>
      </extLst>
    </bk>
    <bk>
      <extLst>
        <ext uri="{3e2802c4-a4d2-4d8b-9148-e3be6c30e623}">
          <xlrd:rvb i="1165"/>
        </ext>
      </extLst>
    </bk>
    <bk>
      <extLst>
        <ext uri="{3e2802c4-a4d2-4d8b-9148-e3be6c30e623}">
          <xlrd:rvb i="1166"/>
        </ext>
      </extLst>
    </bk>
    <bk>
      <extLst>
        <ext uri="{3e2802c4-a4d2-4d8b-9148-e3be6c30e623}">
          <xlrd:rvb i="1167"/>
        </ext>
      </extLst>
    </bk>
    <bk>
      <extLst>
        <ext uri="{3e2802c4-a4d2-4d8b-9148-e3be6c30e623}">
          <xlrd:rvb i="1168"/>
        </ext>
      </extLst>
    </bk>
    <bk>
      <extLst>
        <ext uri="{3e2802c4-a4d2-4d8b-9148-e3be6c30e623}">
          <xlrd:rvb i="1169"/>
        </ext>
      </extLst>
    </bk>
    <bk>
      <extLst>
        <ext uri="{3e2802c4-a4d2-4d8b-9148-e3be6c30e623}">
          <xlrd:rvb i="1170"/>
        </ext>
      </extLst>
    </bk>
    <bk>
      <extLst>
        <ext uri="{3e2802c4-a4d2-4d8b-9148-e3be6c30e623}">
          <xlrd:rvb i="1171"/>
        </ext>
      </extLst>
    </bk>
    <bk>
      <extLst>
        <ext uri="{3e2802c4-a4d2-4d8b-9148-e3be6c30e623}">
          <xlrd:rvb i="1172"/>
        </ext>
      </extLst>
    </bk>
    <bk>
      <extLst>
        <ext uri="{3e2802c4-a4d2-4d8b-9148-e3be6c30e623}">
          <xlrd:rvb i="1173"/>
        </ext>
      </extLst>
    </bk>
    <bk>
      <extLst>
        <ext uri="{3e2802c4-a4d2-4d8b-9148-e3be6c30e623}">
          <xlrd:rvb i="1174"/>
        </ext>
      </extLst>
    </bk>
    <bk>
      <extLst>
        <ext uri="{3e2802c4-a4d2-4d8b-9148-e3be6c30e623}">
          <xlrd:rvb i="1175"/>
        </ext>
      </extLst>
    </bk>
    <bk>
      <extLst>
        <ext uri="{3e2802c4-a4d2-4d8b-9148-e3be6c30e623}">
          <xlrd:rvb i="1176"/>
        </ext>
      </extLst>
    </bk>
    <bk>
      <extLst>
        <ext uri="{3e2802c4-a4d2-4d8b-9148-e3be6c30e623}">
          <xlrd:rvb i="1177"/>
        </ext>
      </extLst>
    </bk>
    <bk>
      <extLst>
        <ext uri="{3e2802c4-a4d2-4d8b-9148-e3be6c30e623}">
          <xlrd:rvb i="1178"/>
        </ext>
      </extLst>
    </bk>
    <bk>
      <extLst>
        <ext uri="{3e2802c4-a4d2-4d8b-9148-e3be6c30e623}">
          <xlrd:rvb i="1179"/>
        </ext>
      </extLst>
    </bk>
    <bk>
      <extLst>
        <ext uri="{3e2802c4-a4d2-4d8b-9148-e3be6c30e623}">
          <xlrd:rvb i="1180"/>
        </ext>
      </extLst>
    </bk>
    <bk>
      <extLst>
        <ext uri="{3e2802c4-a4d2-4d8b-9148-e3be6c30e623}">
          <xlrd:rvb i="1181"/>
        </ext>
      </extLst>
    </bk>
    <bk>
      <extLst>
        <ext uri="{3e2802c4-a4d2-4d8b-9148-e3be6c30e623}">
          <xlrd:rvb i="1182"/>
        </ext>
      </extLst>
    </bk>
    <bk>
      <extLst>
        <ext uri="{3e2802c4-a4d2-4d8b-9148-e3be6c30e623}">
          <xlrd:rvb i="1183"/>
        </ext>
      </extLst>
    </bk>
    <bk>
      <extLst>
        <ext uri="{3e2802c4-a4d2-4d8b-9148-e3be6c30e623}">
          <xlrd:rvb i="1184"/>
        </ext>
      </extLst>
    </bk>
    <bk>
      <extLst>
        <ext uri="{3e2802c4-a4d2-4d8b-9148-e3be6c30e623}">
          <xlrd:rvb i="1185"/>
        </ext>
      </extLst>
    </bk>
    <bk>
      <extLst>
        <ext uri="{3e2802c4-a4d2-4d8b-9148-e3be6c30e623}">
          <xlrd:rvb i="1186"/>
        </ext>
      </extLst>
    </bk>
    <bk>
      <extLst>
        <ext uri="{3e2802c4-a4d2-4d8b-9148-e3be6c30e623}">
          <xlrd:rvb i="1187"/>
        </ext>
      </extLst>
    </bk>
    <bk>
      <extLst>
        <ext uri="{3e2802c4-a4d2-4d8b-9148-e3be6c30e623}">
          <xlrd:rvb i="1188"/>
        </ext>
      </extLst>
    </bk>
    <bk>
      <extLst>
        <ext uri="{3e2802c4-a4d2-4d8b-9148-e3be6c30e623}">
          <xlrd:rvb i="1189"/>
        </ext>
      </extLst>
    </bk>
    <bk>
      <extLst>
        <ext uri="{3e2802c4-a4d2-4d8b-9148-e3be6c30e623}">
          <xlrd:rvb i="1190"/>
        </ext>
      </extLst>
    </bk>
    <bk>
      <extLst>
        <ext uri="{3e2802c4-a4d2-4d8b-9148-e3be6c30e623}">
          <xlrd:rvb i="1191"/>
        </ext>
      </extLst>
    </bk>
    <bk>
      <extLst>
        <ext uri="{3e2802c4-a4d2-4d8b-9148-e3be6c30e623}">
          <xlrd:rvb i="1192"/>
        </ext>
      </extLst>
    </bk>
    <bk>
      <extLst>
        <ext uri="{3e2802c4-a4d2-4d8b-9148-e3be6c30e623}">
          <xlrd:rvb i="1193"/>
        </ext>
      </extLst>
    </bk>
    <bk>
      <extLst>
        <ext uri="{3e2802c4-a4d2-4d8b-9148-e3be6c30e623}">
          <xlrd:rvb i="1194"/>
        </ext>
      </extLst>
    </bk>
    <bk>
      <extLst>
        <ext uri="{3e2802c4-a4d2-4d8b-9148-e3be6c30e623}">
          <xlrd:rvb i="1195"/>
        </ext>
      </extLst>
    </bk>
    <bk>
      <extLst>
        <ext uri="{3e2802c4-a4d2-4d8b-9148-e3be6c30e623}">
          <xlrd:rvb i="1196"/>
        </ext>
      </extLst>
    </bk>
    <bk>
      <extLst>
        <ext uri="{3e2802c4-a4d2-4d8b-9148-e3be6c30e623}">
          <xlrd:rvb i="1197"/>
        </ext>
      </extLst>
    </bk>
    <bk>
      <extLst>
        <ext uri="{3e2802c4-a4d2-4d8b-9148-e3be6c30e623}">
          <xlrd:rvb i="1198"/>
        </ext>
      </extLst>
    </bk>
    <bk>
      <extLst>
        <ext uri="{3e2802c4-a4d2-4d8b-9148-e3be6c30e623}">
          <xlrd:rvb i="1199"/>
        </ext>
      </extLst>
    </bk>
    <bk>
      <extLst>
        <ext uri="{3e2802c4-a4d2-4d8b-9148-e3be6c30e623}">
          <xlrd:rvb i="1200"/>
        </ext>
      </extLst>
    </bk>
    <bk>
      <extLst>
        <ext uri="{3e2802c4-a4d2-4d8b-9148-e3be6c30e623}">
          <xlrd:rvb i="1201"/>
        </ext>
      </extLst>
    </bk>
    <bk>
      <extLst>
        <ext uri="{3e2802c4-a4d2-4d8b-9148-e3be6c30e623}">
          <xlrd:rvb i="1202"/>
        </ext>
      </extLst>
    </bk>
    <bk>
      <extLst>
        <ext uri="{3e2802c4-a4d2-4d8b-9148-e3be6c30e623}">
          <xlrd:rvb i="1203"/>
        </ext>
      </extLst>
    </bk>
    <bk>
      <extLst>
        <ext uri="{3e2802c4-a4d2-4d8b-9148-e3be6c30e623}">
          <xlrd:rvb i="1204"/>
        </ext>
      </extLst>
    </bk>
    <bk>
      <extLst>
        <ext uri="{3e2802c4-a4d2-4d8b-9148-e3be6c30e623}">
          <xlrd:rvb i="1205"/>
        </ext>
      </extLst>
    </bk>
    <bk>
      <extLst>
        <ext uri="{3e2802c4-a4d2-4d8b-9148-e3be6c30e623}">
          <xlrd:rvb i="1206"/>
        </ext>
      </extLst>
    </bk>
    <bk>
      <extLst>
        <ext uri="{3e2802c4-a4d2-4d8b-9148-e3be6c30e623}">
          <xlrd:rvb i="1207"/>
        </ext>
      </extLst>
    </bk>
    <bk>
      <extLst>
        <ext uri="{3e2802c4-a4d2-4d8b-9148-e3be6c30e623}">
          <xlrd:rvb i="1208"/>
        </ext>
      </extLst>
    </bk>
    <bk>
      <extLst>
        <ext uri="{3e2802c4-a4d2-4d8b-9148-e3be6c30e623}">
          <xlrd:rvb i="1209"/>
        </ext>
      </extLst>
    </bk>
    <bk>
      <extLst>
        <ext uri="{3e2802c4-a4d2-4d8b-9148-e3be6c30e623}">
          <xlrd:rvb i="1210"/>
        </ext>
      </extLst>
    </bk>
    <bk>
      <extLst>
        <ext uri="{3e2802c4-a4d2-4d8b-9148-e3be6c30e623}">
          <xlrd:rvb i="1211"/>
        </ext>
      </extLst>
    </bk>
    <bk>
      <extLst>
        <ext uri="{3e2802c4-a4d2-4d8b-9148-e3be6c30e623}">
          <xlrd:rvb i="1212"/>
        </ext>
      </extLst>
    </bk>
    <bk>
      <extLst>
        <ext uri="{3e2802c4-a4d2-4d8b-9148-e3be6c30e623}">
          <xlrd:rvb i="1213"/>
        </ext>
      </extLst>
    </bk>
    <bk>
      <extLst>
        <ext uri="{3e2802c4-a4d2-4d8b-9148-e3be6c30e623}">
          <xlrd:rvb i="1214"/>
        </ext>
      </extLst>
    </bk>
    <bk>
      <extLst>
        <ext uri="{3e2802c4-a4d2-4d8b-9148-e3be6c30e623}">
          <xlrd:rvb i="1215"/>
        </ext>
      </extLst>
    </bk>
    <bk>
      <extLst>
        <ext uri="{3e2802c4-a4d2-4d8b-9148-e3be6c30e623}">
          <xlrd:rvb i="1216"/>
        </ext>
      </extLst>
    </bk>
    <bk>
      <extLst>
        <ext uri="{3e2802c4-a4d2-4d8b-9148-e3be6c30e623}">
          <xlrd:rvb i="1217"/>
        </ext>
      </extLst>
    </bk>
    <bk>
      <extLst>
        <ext uri="{3e2802c4-a4d2-4d8b-9148-e3be6c30e623}">
          <xlrd:rvb i="1218"/>
        </ext>
      </extLst>
    </bk>
    <bk>
      <extLst>
        <ext uri="{3e2802c4-a4d2-4d8b-9148-e3be6c30e623}">
          <xlrd:rvb i="1219"/>
        </ext>
      </extLst>
    </bk>
    <bk>
      <extLst>
        <ext uri="{3e2802c4-a4d2-4d8b-9148-e3be6c30e623}">
          <xlrd:rvb i="1220"/>
        </ext>
      </extLst>
    </bk>
    <bk>
      <extLst>
        <ext uri="{3e2802c4-a4d2-4d8b-9148-e3be6c30e623}">
          <xlrd:rvb i="1221"/>
        </ext>
      </extLst>
    </bk>
    <bk>
      <extLst>
        <ext uri="{3e2802c4-a4d2-4d8b-9148-e3be6c30e623}">
          <xlrd:rvb i="1222"/>
        </ext>
      </extLst>
    </bk>
    <bk>
      <extLst>
        <ext uri="{3e2802c4-a4d2-4d8b-9148-e3be6c30e623}">
          <xlrd:rvb i="1223"/>
        </ext>
      </extLst>
    </bk>
    <bk>
      <extLst>
        <ext uri="{3e2802c4-a4d2-4d8b-9148-e3be6c30e623}">
          <xlrd:rvb i="1224"/>
        </ext>
      </extLst>
    </bk>
    <bk>
      <extLst>
        <ext uri="{3e2802c4-a4d2-4d8b-9148-e3be6c30e623}">
          <xlrd:rvb i="1225"/>
        </ext>
      </extLst>
    </bk>
    <bk>
      <extLst>
        <ext uri="{3e2802c4-a4d2-4d8b-9148-e3be6c30e623}">
          <xlrd:rvb i="1226"/>
        </ext>
      </extLst>
    </bk>
    <bk>
      <extLst>
        <ext uri="{3e2802c4-a4d2-4d8b-9148-e3be6c30e623}">
          <xlrd:rvb i="1227"/>
        </ext>
      </extLst>
    </bk>
    <bk>
      <extLst>
        <ext uri="{3e2802c4-a4d2-4d8b-9148-e3be6c30e623}">
          <xlrd:rvb i="1228"/>
        </ext>
      </extLst>
    </bk>
    <bk>
      <extLst>
        <ext uri="{3e2802c4-a4d2-4d8b-9148-e3be6c30e623}">
          <xlrd:rvb i="1229"/>
        </ext>
      </extLst>
    </bk>
    <bk>
      <extLst>
        <ext uri="{3e2802c4-a4d2-4d8b-9148-e3be6c30e623}">
          <xlrd:rvb i="1230"/>
        </ext>
      </extLst>
    </bk>
    <bk>
      <extLst>
        <ext uri="{3e2802c4-a4d2-4d8b-9148-e3be6c30e623}">
          <xlrd:rvb i="1231"/>
        </ext>
      </extLst>
    </bk>
    <bk>
      <extLst>
        <ext uri="{3e2802c4-a4d2-4d8b-9148-e3be6c30e623}">
          <xlrd:rvb i="1232"/>
        </ext>
      </extLst>
    </bk>
    <bk>
      <extLst>
        <ext uri="{3e2802c4-a4d2-4d8b-9148-e3be6c30e623}">
          <xlrd:rvb i="1233"/>
        </ext>
      </extLst>
    </bk>
    <bk>
      <extLst>
        <ext uri="{3e2802c4-a4d2-4d8b-9148-e3be6c30e623}">
          <xlrd:rvb i="1234"/>
        </ext>
      </extLst>
    </bk>
    <bk>
      <extLst>
        <ext uri="{3e2802c4-a4d2-4d8b-9148-e3be6c30e623}">
          <xlrd:rvb i="1235"/>
        </ext>
      </extLst>
    </bk>
    <bk>
      <extLst>
        <ext uri="{3e2802c4-a4d2-4d8b-9148-e3be6c30e623}">
          <xlrd:rvb i="1236"/>
        </ext>
      </extLst>
    </bk>
    <bk>
      <extLst>
        <ext uri="{3e2802c4-a4d2-4d8b-9148-e3be6c30e623}">
          <xlrd:rvb i="1237"/>
        </ext>
      </extLst>
    </bk>
    <bk>
      <extLst>
        <ext uri="{3e2802c4-a4d2-4d8b-9148-e3be6c30e623}">
          <xlrd:rvb i="1238"/>
        </ext>
      </extLst>
    </bk>
    <bk>
      <extLst>
        <ext uri="{3e2802c4-a4d2-4d8b-9148-e3be6c30e623}">
          <xlrd:rvb i="1239"/>
        </ext>
      </extLst>
    </bk>
    <bk>
      <extLst>
        <ext uri="{3e2802c4-a4d2-4d8b-9148-e3be6c30e623}">
          <xlrd:rvb i="1240"/>
        </ext>
      </extLst>
    </bk>
    <bk>
      <extLst>
        <ext uri="{3e2802c4-a4d2-4d8b-9148-e3be6c30e623}">
          <xlrd:rvb i="1241"/>
        </ext>
      </extLst>
    </bk>
    <bk>
      <extLst>
        <ext uri="{3e2802c4-a4d2-4d8b-9148-e3be6c30e623}">
          <xlrd:rvb i="1242"/>
        </ext>
      </extLst>
    </bk>
    <bk>
      <extLst>
        <ext uri="{3e2802c4-a4d2-4d8b-9148-e3be6c30e623}">
          <xlrd:rvb i="1243"/>
        </ext>
      </extLst>
    </bk>
    <bk>
      <extLst>
        <ext uri="{3e2802c4-a4d2-4d8b-9148-e3be6c30e623}">
          <xlrd:rvb i="1244"/>
        </ext>
      </extLst>
    </bk>
    <bk>
      <extLst>
        <ext uri="{3e2802c4-a4d2-4d8b-9148-e3be6c30e623}">
          <xlrd:rvb i="1245"/>
        </ext>
      </extLst>
    </bk>
    <bk>
      <extLst>
        <ext uri="{3e2802c4-a4d2-4d8b-9148-e3be6c30e623}">
          <xlrd:rvb i="1246"/>
        </ext>
      </extLst>
    </bk>
    <bk>
      <extLst>
        <ext uri="{3e2802c4-a4d2-4d8b-9148-e3be6c30e623}">
          <xlrd:rvb i="1247"/>
        </ext>
      </extLst>
    </bk>
    <bk>
      <extLst>
        <ext uri="{3e2802c4-a4d2-4d8b-9148-e3be6c30e623}">
          <xlrd:rvb i="1248"/>
        </ext>
      </extLst>
    </bk>
    <bk>
      <extLst>
        <ext uri="{3e2802c4-a4d2-4d8b-9148-e3be6c30e623}">
          <xlrd:rvb i="1249"/>
        </ext>
      </extLst>
    </bk>
    <bk>
      <extLst>
        <ext uri="{3e2802c4-a4d2-4d8b-9148-e3be6c30e623}">
          <xlrd:rvb i="1250"/>
        </ext>
      </extLst>
    </bk>
    <bk>
      <extLst>
        <ext uri="{3e2802c4-a4d2-4d8b-9148-e3be6c30e623}">
          <xlrd:rvb i="1251"/>
        </ext>
      </extLst>
    </bk>
    <bk>
      <extLst>
        <ext uri="{3e2802c4-a4d2-4d8b-9148-e3be6c30e623}">
          <xlrd:rvb i="1252"/>
        </ext>
      </extLst>
    </bk>
    <bk>
      <extLst>
        <ext uri="{3e2802c4-a4d2-4d8b-9148-e3be6c30e623}">
          <xlrd:rvb i="1253"/>
        </ext>
      </extLst>
    </bk>
    <bk>
      <extLst>
        <ext uri="{3e2802c4-a4d2-4d8b-9148-e3be6c30e623}">
          <xlrd:rvb i="1254"/>
        </ext>
      </extLst>
    </bk>
    <bk>
      <extLst>
        <ext uri="{3e2802c4-a4d2-4d8b-9148-e3be6c30e623}">
          <xlrd:rvb i="1255"/>
        </ext>
      </extLst>
    </bk>
    <bk>
      <extLst>
        <ext uri="{3e2802c4-a4d2-4d8b-9148-e3be6c30e623}">
          <xlrd:rvb i="1256"/>
        </ext>
      </extLst>
    </bk>
    <bk>
      <extLst>
        <ext uri="{3e2802c4-a4d2-4d8b-9148-e3be6c30e623}">
          <xlrd:rvb i="1257"/>
        </ext>
      </extLst>
    </bk>
    <bk>
      <extLst>
        <ext uri="{3e2802c4-a4d2-4d8b-9148-e3be6c30e623}">
          <xlrd:rvb i="1258"/>
        </ext>
      </extLst>
    </bk>
    <bk>
      <extLst>
        <ext uri="{3e2802c4-a4d2-4d8b-9148-e3be6c30e623}">
          <xlrd:rvb i="1259"/>
        </ext>
      </extLst>
    </bk>
    <bk>
      <extLst>
        <ext uri="{3e2802c4-a4d2-4d8b-9148-e3be6c30e623}">
          <xlrd:rvb i="1260"/>
        </ext>
      </extLst>
    </bk>
    <bk>
      <extLst>
        <ext uri="{3e2802c4-a4d2-4d8b-9148-e3be6c30e623}">
          <xlrd:rvb i="1261"/>
        </ext>
      </extLst>
    </bk>
    <bk>
      <extLst>
        <ext uri="{3e2802c4-a4d2-4d8b-9148-e3be6c30e623}">
          <xlrd:rvb i="1262"/>
        </ext>
      </extLst>
    </bk>
    <bk>
      <extLst>
        <ext uri="{3e2802c4-a4d2-4d8b-9148-e3be6c30e623}">
          <xlrd:rvb i="1263"/>
        </ext>
      </extLst>
    </bk>
    <bk>
      <extLst>
        <ext uri="{3e2802c4-a4d2-4d8b-9148-e3be6c30e623}">
          <xlrd:rvb i="1264"/>
        </ext>
      </extLst>
    </bk>
    <bk>
      <extLst>
        <ext uri="{3e2802c4-a4d2-4d8b-9148-e3be6c30e623}">
          <xlrd:rvb i="1265"/>
        </ext>
      </extLst>
    </bk>
    <bk>
      <extLst>
        <ext uri="{3e2802c4-a4d2-4d8b-9148-e3be6c30e623}">
          <xlrd:rvb i="1266"/>
        </ext>
      </extLst>
    </bk>
    <bk>
      <extLst>
        <ext uri="{3e2802c4-a4d2-4d8b-9148-e3be6c30e623}">
          <xlrd:rvb i="1267"/>
        </ext>
      </extLst>
    </bk>
    <bk>
      <extLst>
        <ext uri="{3e2802c4-a4d2-4d8b-9148-e3be6c30e623}">
          <xlrd:rvb i="1268"/>
        </ext>
      </extLst>
    </bk>
    <bk>
      <extLst>
        <ext uri="{3e2802c4-a4d2-4d8b-9148-e3be6c30e623}">
          <xlrd:rvb i="1269"/>
        </ext>
      </extLst>
    </bk>
    <bk>
      <extLst>
        <ext uri="{3e2802c4-a4d2-4d8b-9148-e3be6c30e623}">
          <xlrd:rvb i="1270"/>
        </ext>
      </extLst>
    </bk>
    <bk>
      <extLst>
        <ext uri="{3e2802c4-a4d2-4d8b-9148-e3be6c30e623}">
          <xlrd:rvb i="1271"/>
        </ext>
      </extLst>
    </bk>
    <bk>
      <extLst>
        <ext uri="{3e2802c4-a4d2-4d8b-9148-e3be6c30e623}">
          <xlrd:rvb i="1272"/>
        </ext>
      </extLst>
    </bk>
    <bk>
      <extLst>
        <ext uri="{3e2802c4-a4d2-4d8b-9148-e3be6c30e623}">
          <xlrd:rvb i="1273"/>
        </ext>
      </extLst>
    </bk>
    <bk>
      <extLst>
        <ext uri="{3e2802c4-a4d2-4d8b-9148-e3be6c30e623}">
          <xlrd:rvb i="1274"/>
        </ext>
      </extLst>
    </bk>
    <bk>
      <extLst>
        <ext uri="{3e2802c4-a4d2-4d8b-9148-e3be6c30e623}">
          <xlrd:rvb i="1275"/>
        </ext>
      </extLst>
    </bk>
    <bk>
      <extLst>
        <ext uri="{3e2802c4-a4d2-4d8b-9148-e3be6c30e623}">
          <xlrd:rvb i="1276"/>
        </ext>
      </extLst>
    </bk>
    <bk>
      <extLst>
        <ext uri="{3e2802c4-a4d2-4d8b-9148-e3be6c30e623}">
          <xlrd:rvb i="1277"/>
        </ext>
      </extLst>
    </bk>
    <bk>
      <extLst>
        <ext uri="{3e2802c4-a4d2-4d8b-9148-e3be6c30e623}">
          <xlrd:rvb i="1278"/>
        </ext>
      </extLst>
    </bk>
    <bk>
      <extLst>
        <ext uri="{3e2802c4-a4d2-4d8b-9148-e3be6c30e623}">
          <xlrd:rvb i="1279"/>
        </ext>
      </extLst>
    </bk>
    <bk>
      <extLst>
        <ext uri="{3e2802c4-a4d2-4d8b-9148-e3be6c30e623}">
          <xlrd:rvb i="1280"/>
        </ext>
      </extLst>
    </bk>
    <bk>
      <extLst>
        <ext uri="{3e2802c4-a4d2-4d8b-9148-e3be6c30e623}">
          <xlrd:rvb i="1281"/>
        </ext>
      </extLst>
    </bk>
    <bk>
      <extLst>
        <ext uri="{3e2802c4-a4d2-4d8b-9148-e3be6c30e623}">
          <xlrd:rvb i="1282"/>
        </ext>
      </extLst>
    </bk>
    <bk>
      <extLst>
        <ext uri="{3e2802c4-a4d2-4d8b-9148-e3be6c30e623}">
          <xlrd:rvb i="1283"/>
        </ext>
      </extLst>
    </bk>
    <bk>
      <extLst>
        <ext uri="{3e2802c4-a4d2-4d8b-9148-e3be6c30e623}">
          <xlrd:rvb i="1284"/>
        </ext>
      </extLst>
    </bk>
    <bk>
      <extLst>
        <ext uri="{3e2802c4-a4d2-4d8b-9148-e3be6c30e623}">
          <xlrd:rvb i="1285"/>
        </ext>
      </extLst>
    </bk>
    <bk>
      <extLst>
        <ext uri="{3e2802c4-a4d2-4d8b-9148-e3be6c30e623}">
          <xlrd:rvb i="1286"/>
        </ext>
      </extLst>
    </bk>
    <bk>
      <extLst>
        <ext uri="{3e2802c4-a4d2-4d8b-9148-e3be6c30e623}">
          <xlrd:rvb i="1287"/>
        </ext>
      </extLst>
    </bk>
    <bk>
      <extLst>
        <ext uri="{3e2802c4-a4d2-4d8b-9148-e3be6c30e623}">
          <xlrd:rvb i="1288"/>
        </ext>
      </extLst>
    </bk>
    <bk>
      <extLst>
        <ext uri="{3e2802c4-a4d2-4d8b-9148-e3be6c30e623}">
          <xlrd:rvb i="1289"/>
        </ext>
      </extLst>
    </bk>
    <bk>
      <extLst>
        <ext uri="{3e2802c4-a4d2-4d8b-9148-e3be6c30e623}">
          <xlrd:rvb i="1290"/>
        </ext>
      </extLst>
    </bk>
    <bk>
      <extLst>
        <ext uri="{3e2802c4-a4d2-4d8b-9148-e3be6c30e623}">
          <xlrd:rvb i="1291"/>
        </ext>
      </extLst>
    </bk>
    <bk>
      <extLst>
        <ext uri="{3e2802c4-a4d2-4d8b-9148-e3be6c30e623}">
          <xlrd:rvb i="1292"/>
        </ext>
      </extLst>
    </bk>
    <bk>
      <extLst>
        <ext uri="{3e2802c4-a4d2-4d8b-9148-e3be6c30e623}">
          <xlrd:rvb i="1293"/>
        </ext>
      </extLst>
    </bk>
    <bk>
      <extLst>
        <ext uri="{3e2802c4-a4d2-4d8b-9148-e3be6c30e623}">
          <xlrd:rvb i="1294"/>
        </ext>
      </extLst>
    </bk>
    <bk>
      <extLst>
        <ext uri="{3e2802c4-a4d2-4d8b-9148-e3be6c30e623}">
          <xlrd:rvb i="1295"/>
        </ext>
      </extLst>
    </bk>
    <bk>
      <extLst>
        <ext uri="{3e2802c4-a4d2-4d8b-9148-e3be6c30e623}">
          <xlrd:rvb i="1296"/>
        </ext>
      </extLst>
    </bk>
    <bk>
      <extLst>
        <ext uri="{3e2802c4-a4d2-4d8b-9148-e3be6c30e623}">
          <xlrd:rvb i="1297"/>
        </ext>
      </extLst>
    </bk>
    <bk>
      <extLst>
        <ext uri="{3e2802c4-a4d2-4d8b-9148-e3be6c30e623}">
          <xlrd:rvb i="1298"/>
        </ext>
      </extLst>
    </bk>
    <bk>
      <extLst>
        <ext uri="{3e2802c4-a4d2-4d8b-9148-e3be6c30e623}">
          <xlrd:rvb i="1299"/>
        </ext>
      </extLst>
    </bk>
    <bk>
      <extLst>
        <ext uri="{3e2802c4-a4d2-4d8b-9148-e3be6c30e623}">
          <xlrd:rvb i="1300"/>
        </ext>
      </extLst>
    </bk>
    <bk>
      <extLst>
        <ext uri="{3e2802c4-a4d2-4d8b-9148-e3be6c30e623}">
          <xlrd:rvb i="1301"/>
        </ext>
      </extLst>
    </bk>
    <bk>
      <extLst>
        <ext uri="{3e2802c4-a4d2-4d8b-9148-e3be6c30e623}">
          <xlrd:rvb i="1302"/>
        </ext>
      </extLst>
    </bk>
    <bk>
      <extLst>
        <ext uri="{3e2802c4-a4d2-4d8b-9148-e3be6c30e623}">
          <xlrd:rvb i="1303"/>
        </ext>
      </extLst>
    </bk>
    <bk>
      <extLst>
        <ext uri="{3e2802c4-a4d2-4d8b-9148-e3be6c30e623}">
          <xlrd:rvb i="1304"/>
        </ext>
      </extLst>
    </bk>
    <bk>
      <extLst>
        <ext uri="{3e2802c4-a4d2-4d8b-9148-e3be6c30e623}">
          <xlrd:rvb i="1305"/>
        </ext>
      </extLst>
    </bk>
    <bk>
      <extLst>
        <ext uri="{3e2802c4-a4d2-4d8b-9148-e3be6c30e623}">
          <xlrd:rvb i="1306"/>
        </ext>
      </extLst>
    </bk>
    <bk>
      <extLst>
        <ext uri="{3e2802c4-a4d2-4d8b-9148-e3be6c30e623}">
          <xlrd:rvb i="1307"/>
        </ext>
      </extLst>
    </bk>
    <bk>
      <extLst>
        <ext uri="{3e2802c4-a4d2-4d8b-9148-e3be6c30e623}">
          <xlrd:rvb i="1308"/>
        </ext>
      </extLst>
    </bk>
    <bk>
      <extLst>
        <ext uri="{3e2802c4-a4d2-4d8b-9148-e3be6c30e623}">
          <xlrd:rvb i="1309"/>
        </ext>
      </extLst>
    </bk>
    <bk>
      <extLst>
        <ext uri="{3e2802c4-a4d2-4d8b-9148-e3be6c30e623}">
          <xlrd:rvb i="1310"/>
        </ext>
      </extLst>
    </bk>
    <bk>
      <extLst>
        <ext uri="{3e2802c4-a4d2-4d8b-9148-e3be6c30e623}">
          <xlrd:rvb i="1311"/>
        </ext>
      </extLst>
    </bk>
    <bk>
      <extLst>
        <ext uri="{3e2802c4-a4d2-4d8b-9148-e3be6c30e623}">
          <xlrd:rvb i="1312"/>
        </ext>
      </extLst>
    </bk>
    <bk>
      <extLst>
        <ext uri="{3e2802c4-a4d2-4d8b-9148-e3be6c30e623}">
          <xlrd:rvb i="1313"/>
        </ext>
      </extLst>
    </bk>
    <bk>
      <extLst>
        <ext uri="{3e2802c4-a4d2-4d8b-9148-e3be6c30e623}">
          <xlrd:rvb i="1314"/>
        </ext>
      </extLst>
    </bk>
    <bk>
      <extLst>
        <ext uri="{3e2802c4-a4d2-4d8b-9148-e3be6c30e623}">
          <xlrd:rvb i="1315"/>
        </ext>
      </extLst>
    </bk>
    <bk>
      <extLst>
        <ext uri="{3e2802c4-a4d2-4d8b-9148-e3be6c30e623}">
          <xlrd:rvb i="1316"/>
        </ext>
      </extLst>
    </bk>
    <bk>
      <extLst>
        <ext uri="{3e2802c4-a4d2-4d8b-9148-e3be6c30e623}">
          <xlrd:rvb i="1317"/>
        </ext>
      </extLst>
    </bk>
    <bk>
      <extLst>
        <ext uri="{3e2802c4-a4d2-4d8b-9148-e3be6c30e623}">
          <xlrd:rvb i="1318"/>
        </ext>
      </extLst>
    </bk>
    <bk>
      <extLst>
        <ext uri="{3e2802c4-a4d2-4d8b-9148-e3be6c30e623}">
          <xlrd:rvb i="1319"/>
        </ext>
      </extLst>
    </bk>
    <bk>
      <extLst>
        <ext uri="{3e2802c4-a4d2-4d8b-9148-e3be6c30e623}">
          <xlrd:rvb i="1320"/>
        </ext>
      </extLst>
    </bk>
    <bk>
      <extLst>
        <ext uri="{3e2802c4-a4d2-4d8b-9148-e3be6c30e623}">
          <xlrd:rvb i="1321"/>
        </ext>
      </extLst>
    </bk>
    <bk>
      <extLst>
        <ext uri="{3e2802c4-a4d2-4d8b-9148-e3be6c30e623}">
          <xlrd:rvb i="1322"/>
        </ext>
      </extLst>
    </bk>
    <bk>
      <extLst>
        <ext uri="{3e2802c4-a4d2-4d8b-9148-e3be6c30e623}">
          <xlrd:rvb i="1323"/>
        </ext>
      </extLst>
    </bk>
    <bk>
      <extLst>
        <ext uri="{3e2802c4-a4d2-4d8b-9148-e3be6c30e623}">
          <xlrd:rvb i="1324"/>
        </ext>
      </extLst>
    </bk>
    <bk>
      <extLst>
        <ext uri="{3e2802c4-a4d2-4d8b-9148-e3be6c30e623}">
          <xlrd:rvb i="1325"/>
        </ext>
      </extLst>
    </bk>
    <bk>
      <extLst>
        <ext uri="{3e2802c4-a4d2-4d8b-9148-e3be6c30e623}">
          <xlrd:rvb i="1326"/>
        </ext>
      </extLst>
    </bk>
    <bk>
      <extLst>
        <ext uri="{3e2802c4-a4d2-4d8b-9148-e3be6c30e623}">
          <xlrd:rvb i="1327"/>
        </ext>
      </extLst>
    </bk>
    <bk>
      <extLst>
        <ext uri="{3e2802c4-a4d2-4d8b-9148-e3be6c30e623}">
          <xlrd:rvb i="1328"/>
        </ext>
      </extLst>
    </bk>
    <bk>
      <extLst>
        <ext uri="{3e2802c4-a4d2-4d8b-9148-e3be6c30e623}">
          <xlrd:rvb i="1329"/>
        </ext>
      </extLst>
    </bk>
    <bk>
      <extLst>
        <ext uri="{3e2802c4-a4d2-4d8b-9148-e3be6c30e623}">
          <xlrd:rvb i="1330"/>
        </ext>
      </extLst>
    </bk>
    <bk>
      <extLst>
        <ext uri="{3e2802c4-a4d2-4d8b-9148-e3be6c30e623}">
          <xlrd:rvb i="1331"/>
        </ext>
      </extLst>
    </bk>
    <bk>
      <extLst>
        <ext uri="{3e2802c4-a4d2-4d8b-9148-e3be6c30e623}">
          <xlrd:rvb i="1332"/>
        </ext>
      </extLst>
    </bk>
    <bk>
      <extLst>
        <ext uri="{3e2802c4-a4d2-4d8b-9148-e3be6c30e623}">
          <xlrd:rvb i="1333"/>
        </ext>
      </extLst>
    </bk>
    <bk>
      <extLst>
        <ext uri="{3e2802c4-a4d2-4d8b-9148-e3be6c30e623}">
          <xlrd:rvb i="1334"/>
        </ext>
      </extLst>
    </bk>
    <bk>
      <extLst>
        <ext uri="{3e2802c4-a4d2-4d8b-9148-e3be6c30e623}">
          <xlrd:rvb i="1335"/>
        </ext>
      </extLst>
    </bk>
    <bk>
      <extLst>
        <ext uri="{3e2802c4-a4d2-4d8b-9148-e3be6c30e623}">
          <xlrd:rvb i="1336"/>
        </ext>
      </extLst>
    </bk>
    <bk>
      <extLst>
        <ext uri="{3e2802c4-a4d2-4d8b-9148-e3be6c30e623}">
          <xlrd:rvb i="1337"/>
        </ext>
      </extLst>
    </bk>
    <bk>
      <extLst>
        <ext uri="{3e2802c4-a4d2-4d8b-9148-e3be6c30e623}">
          <xlrd:rvb i="1338"/>
        </ext>
      </extLst>
    </bk>
    <bk>
      <extLst>
        <ext uri="{3e2802c4-a4d2-4d8b-9148-e3be6c30e623}">
          <xlrd:rvb i="1339"/>
        </ext>
      </extLst>
    </bk>
    <bk>
      <extLst>
        <ext uri="{3e2802c4-a4d2-4d8b-9148-e3be6c30e623}">
          <xlrd:rvb i="1340"/>
        </ext>
      </extLst>
    </bk>
    <bk>
      <extLst>
        <ext uri="{3e2802c4-a4d2-4d8b-9148-e3be6c30e623}">
          <xlrd:rvb i="1341"/>
        </ext>
      </extLst>
    </bk>
    <bk>
      <extLst>
        <ext uri="{3e2802c4-a4d2-4d8b-9148-e3be6c30e623}">
          <xlrd:rvb i="1342"/>
        </ext>
      </extLst>
    </bk>
    <bk>
      <extLst>
        <ext uri="{3e2802c4-a4d2-4d8b-9148-e3be6c30e623}">
          <xlrd:rvb i="1343"/>
        </ext>
      </extLst>
    </bk>
    <bk>
      <extLst>
        <ext uri="{3e2802c4-a4d2-4d8b-9148-e3be6c30e623}">
          <xlrd:rvb i="1344"/>
        </ext>
      </extLst>
    </bk>
    <bk>
      <extLst>
        <ext uri="{3e2802c4-a4d2-4d8b-9148-e3be6c30e623}">
          <xlrd:rvb i="1345"/>
        </ext>
      </extLst>
    </bk>
    <bk>
      <extLst>
        <ext uri="{3e2802c4-a4d2-4d8b-9148-e3be6c30e623}">
          <xlrd:rvb i="1346"/>
        </ext>
      </extLst>
    </bk>
    <bk>
      <extLst>
        <ext uri="{3e2802c4-a4d2-4d8b-9148-e3be6c30e623}">
          <xlrd:rvb i="1347"/>
        </ext>
      </extLst>
    </bk>
    <bk>
      <extLst>
        <ext uri="{3e2802c4-a4d2-4d8b-9148-e3be6c30e623}">
          <xlrd:rvb i="1348"/>
        </ext>
      </extLst>
    </bk>
    <bk>
      <extLst>
        <ext uri="{3e2802c4-a4d2-4d8b-9148-e3be6c30e623}">
          <xlrd:rvb i="1349"/>
        </ext>
      </extLst>
    </bk>
    <bk>
      <extLst>
        <ext uri="{3e2802c4-a4d2-4d8b-9148-e3be6c30e623}">
          <xlrd:rvb i="1350"/>
        </ext>
      </extLst>
    </bk>
    <bk>
      <extLst>
        <ext uri="{3e2802c4-a4d2-4d8b-9148-e3be6c30e623}">
          <xlrd:rvb i="1351"/>
        </ext>
      </extLst>
    </bk>
    <bk>
      <extLst>
        <ext uri="{3e2802c4-a4d2-4d8b-9148-e3be6c30e623}">
          <xlrd:rvb i="1352"/>
        </ext>
      </extLst>
    </bk>
    <bk>
      <extLst>
        <ext uri="{3e2802c4-a4d2-4d8b-9148-e3be6c30e623}">
          <xlrd:rvb i="1353"/>
        </ext>
      </extLst>
    </bk>
    <bk>
      <extLst>
        <ext uri="{3e2802c4-a4d2-4d8b-9148-e3be6c30e623}">
          <xlrd:rvb i="1354"/>
        </ext>
      </extLst>
    </bk>
    <bk>
      <extLst>
        <ext uri="{3e2802c4-a4d2-4d8b-9148-e3be6c30e623}">
          <xlrd:rvb i="1355"/>
        </ext>
      </extLst>
    </bk>
    <bk>
      <extLst>
        <ext uri="{3e2802c4-a4d2-4d8b-9148-e3be6c30e623}">
          <xlrd:rvb i="1356"/>
        </ext>
      </extLst>
    </bk>
    <bk>
      <extLst>
        <ext uri="{3e2802c4-a4d2-4d8b-9148-e3be6c30e623}">
          <xlrd:rvb i="1357"/>
        </ext>
      </extLst>
    </bk>
    <bk>
      <extLst>
        <ext uri="{3e2802c4-a4d2-4d8b-9148-e3be6c30e623}">
          <xlrd:rvb i="1358"/>
        </ext>
      </extLst>
    </bk>
    <bk>
      <extLst>
        <ext uri="{3e2802c4-a4d2-4d8b-9148-e3be6c30e623}">
          <xlrd:rvb i="1359"/>
        </ext>
      </extLst>
    </bk>
    <bk>
      <extLst>
        <ext uri="{3e2802c4-a4d2-4d8b-9148-e3be6c30e623}">
          <xlrd:rvb i="1360"/>
        </ext>
      </extLst>
    </bk>
    <bk>
      <extLst>
        <ext uri="{3e2802c4-a4d2-4d8b-9148-e3be6c30e623}">
          <xlrd:rvb i="1361"/>
        </ext>
      </extLst>
    </bk>
    <bk>
      <extLst>
        <ext uri="{3e2802c4-a4d2-4d8b-9148-e3be6c30e623}">
          <xlrd:rvb i="1362"/>
        </ext>
      </extLst>
    </bk>
    <bk>
      <extLst>
        <ext uri="{3e2802c4-a4d2-4d8b-9148-e3be6c30e623}">
          <xlrd:rvb i="1363"/>
        </ext>
      </extLst>
    </bk>
    <bk>
      <extLst>
        <ext uri="{3e2802c4-a4d2-4d8b-9148-e3be6c30e623}">
          <xlrd:rvb i="1364"/>
        </ext>
      </extLst>
    </bk>
    <bk>
      <extLst>
        <ext uri="{3e2802c4-a4d2-4d8b-9148-e3be6c30e623}">
          <xlrd:rvb i="1365"/>
        </ext>
      </extLst>
    </bk>
    <bk>
      <extLst>
        <ext uri="{3e2802c4-a4d2-4d8b-9148-e3be6c30e623}">
          <xlrd:rvb i="1366"/>
        </ext>
      </extLst>
    </bk>
    <bk>
      <extLst>
        <ext uri="{3e2802c4-a4d2-4d8b-9148-e3be6c30e623}">
          <xlrd:rvb i="1367"/>
        </ext>
      </extLst>
    </bk>
    <bk>
      <extLst>
        <ext uri="{3e2802c4-a4d2-4d8b-9148-e3be6c30e623}">
          <xlrd:rvb i="1368"/>
        </ext>
      </extLst>
    </bk>
    <bk>
      <extLst>
        <ext uri="{3e2802c4-a4d2-4d8b-9148-e3be6c30e623}">
          <xlrd:rvb i="1369"/>
        </ext>
      </extLst>
    </bk>
    <bk>
      <extLst>
        <ext uri="{3e2802c4-a4d2-4d8b-9148-e3be6c30e623}">
          <xlrd:rvb i="1370"/>
        </ext>
      </extLst>
    </bk>
    <bk>
      <extLst>
        <ext uri="{3e2802c4-a4d2-4d8b-9148-e3be6c30e623}">
          <xlrd:rvb i="1371"/>
        </ext>
      </extLst>
    </bk>
    <bk>
      <extLst>
        <ext uri="{3e2802c4-a4d2-4d8b-9148-e3be6c30e623}">
          <xlrd:rvb i="1372"/>
        </ext>
      </extLst>
    </bk>
    <bk>
      <extLst>
        <ext uri="{3e2802c4-a4d2-4d8b-9148-e3be6c30e623}">
          <xlrd:rvb i="1373"/>
        </ext>
      </extLst>
    </bk>
    <bk>
      <extLst>
        <ext uri="{3e2802c4-a4d2-4d8b-9148-e3be6c30e623}">
          <xlrd:rvb i="1374"/>
        </ext>
      </extLst>
    </bk>
    <bk>
      <extLst>
        <ext uri="{3e2802c4-a4d2-4d8b-9148-e3be6c30e623}">
          <xlrd:rvb i="1375"/>
        </ext>
      </extLst>
    </bk>
    <bk>
      <extLst>
        <ext uri="{3e2802c4-a4d2-4d8b-9148-e3be6c30e623}">
          <xlrd:rvb i="1376"/>
        </ext>
      </extLst>
    </bk>
    <bk>
      <extLst>
        <ext uri="{3e2802c4-a4d2-4d8b-9148-e3be6c30e623}">
          <xlrd:rvb i="1377"/>
        </ext>
      </extLst>
    </bk>
    <bk>
      <extLst>
        <ext uri="{3e2802c4-a4d2-4d8b-9148-e3be6c30e623}">
          <xlrd:rvb i="1378"/>
        </ext>
      </extLst>
    </bk>
    <bk>
      <extLst>
        <ext uri="{3e2802c4-a4d2-4d8b-9148-e3be6c30e623}">
          <xlrd:rvb i="1379"/>
        </ext>
      </extLst>
    </bk>
    <bk>
      <extLst>
        <ext uri="{3e2802c4-a4d2-4d8b-9148-e3be6c30e623}">
          <xlrd:rvb i="1380"/>
        </ext>
      </extLst>
    </bk>
    <bk>
      <extLst>
        <ext uri="{3e2802c4-a4d2-4d8b-9148-e3be6c30e623}">
          <xlrd:rvb i="1381"/>
        </ext>
      </extLst>
    </bk>
    <bk>
      <extLst>
        <ext uri="{3e2802c4-a4d2-4d8b-9148-e3be6c30e623}">
          <xlrd:rvb i="1382"/>
        </ext>
      </extLst>
    </bk>
    <bk>
      <extLst>
        <ext uri="{3e2802c4-a4d2-4d8b-9148-e3be6c30e623}">
          <xlrd:rvb i="1383"/>
        </ext>
      </extLst>
    </bk>
    <bk>
      <extLst>
        <ext uri="{3e2802c4-a4d2-4d8b-9148-e3be6c30e623}">
          <xlrd:rvb i="1384"/>
        </ext>
      </extLst>
    </bk>
    <bk>
      <extLst>
        <ext uri="{3e2802c4-a4d2-4d8b-9148-e3be6c30e623}">
          <xlrd:rvb i="1385"/>
        </ext>
      </extLst>
    </bk>
    <bk>
      <extLst>
        <ext uri="{3e2802c4-a4d2-4d8b-9148-e3be6c30e623}">
          <xlrd:rvb i="1386"/>
        </ext>
      </extLst>
    </bk>
    <bk>
      <extLst>
        <ext uri="{3e2802c4-a4d2-4d8b-9148-e3be6c30e623}">
          <xlrd:rvb i="1387"/>
        </ext>
      </extLst>
    </bk>
    <bk>
      <extLst>
        <ext uri="{3e2802c4-a4d2-4d8b-9148-e3be6c30e623}">
          <xlrd:rvb i="1388"/>
        </ext>
      </extLst>
    </bk>
    <bk>
      <extLst>
        <ext uri="{3e2802c4-a4d2-4d8b-9148-e3be6c30e623}">
          <xlrd:rvb i="1389"/>
        </ext>
      </extLst>
    </bk>
    <bk>
      <extLst>
        <ext uri="{3e2802c4-a4d2-4d8b-9148-e3be6c30e623}">
          <xlrd:rvb i="1390"/>
        </ext>
      </extLst>
    </bk>
    <bk>
      <extLst>
        <ext uri="{3e2802c4-a4d2-4d8b-9148-e3be6c30e623}">
          <xlrd:rvb i="1391"/>
        </ext>
      </extLst>
    </bk>
    <bk>
      <extLst>
        <ext uri="{3e2802c4-a4d2-4d8b-9148-e3be6c30e623}">
          <xlrd:rvb i="1392"/>
        </ext>
      </extLst>
    </bk>
    <bk>
      <extLst>
        <ext uri="{3e2802c4-a4d2-4d8b-9148-e3be6c30e623}">
          <xlrd:rvb i="1393"/>
        </ext>
      </extLst>
    </bk>
    <bk>
      <extLst>
        <ext uri="{3e2802c4-a4d2-4d8b-9148-e3be6c30e623}">
          <xlrd:rvb i="1394"/>
        </ext>
      </extLst>
    </bk>
    <bk>
      <extLst>
        <ext uri="{3e2802c4-a4d2-4d8b-9148-e3be6c30e623}">
          <xlrd:rvb i="1395"/>
        </ext>
      </extLst>
    </bk>
    <bk>
      <extLst>
        <ext uri="{3e2802c4-a4d2-4d8b-9148-e3be6c30e623}">
          <xlrd:rvb i="1396"/>
        </ext>
      </extLst>
    </bk>
    <bk>
      <extLst>
        <ext uri="{3e2802c4-a4d2-4d8b-9148-e3be6c30e623}">
          <xlrd:rvb i="1397"/>
        </ext>
      </extLst>
    </bk>
    <bk>
      <extLst>
        <ext uri="{3e2802c4-a4d2-4d8b-9148-e3be6c30e623}">
          <xlrd:rvb i="1398"/>
        </ext>
      </extLst>
    </bk>
    <bk>
      <extLst>
        <ext uri="{3e2802c4-a4d2-4d8b-9148-e3be6c30e623}">
          <xlrd:rvb i="1399"/>
        </ext>
      </extLst>
    </bk>
    <bk>
      <extLst>
        <ext uri="{3e2802c4-a4d2-4d8b-9148-e3be6c30e623}">
          <xlrd:rvb i="1400"/>
        </ext>
      </extLst>
    </bk>
    <bk>
      <extLst>
        <ext uri="{3e2802c4-a4d2-4d8b-9148-e3be6c30e623}">
          <xlrd:rvb i="1401"/>
        </ext>
      </extLst>
    </bk>
    <bk>
      <extLst>
        <ext uri="{3e2802c4-a4d2-4d8b-9148-e3be6c30e623}">
          <xlrd:rvb i="1402"/>
        </ext>
      </extLst>
    </bk>
    <bk>
      <extLst>
        <ext uri="{3e2802c4-a4d2-4d8b-9148-e3be6c30e623}">
          <xlrd:rvb i="1403"/>
        </ext>
      </extLst>
    </bk>
    <bk>
      <extLst>
        <ext uri="{3e2802c4-a4d2-4d8b-9148-e3be6c30e623}">
          <xlrd:rvb i="1404"/>
        </ext>
      </extLst>
    </bk>
    <bk>
      <extLst>
        <ext uri="{3e2802c4-a4d2-4d8b-9148-e3be6c30e623}">
          <xlrd:rvb i="1405"/>
        </ext>
      </extLst>
    </bk>
    <bk>
      <extLst>
        <ext uri="{3e2802c4-a4d2-4d8b-9148-e3be6c30e623}">
          <xlrd:rvb i="1406"/>
        </ext>
      </extLst>
    </bk>
    <bk>
      <extLst>
        <ext uri="{3e2802c4-a4d2-4d8b-9148-e3be6c30e623}">
          <xlrd:rvb i="1407"/>
        </ext>
      </extLst>
    </bk>
    <bk>
      <extLst>
        <ext uri="{3e2802c4-a4d2-4d8b-9148-e3be6c30e623}">
          <xlrd:rvb i="1408"/>
        </ext>
      </extLst>
    </bk>
    <bk>
      <extLst>
        <ext uri="{3e2802c4-a4d2-4d8b-9148-e3be6c30e623}">
          <xlrd:rvb i="1409"/>
        </ext>
      </extLst>
    </bk>
    <bk>
      <extLst>
        <ext uri="{3e2802c4-a4d2-4d8b-9148-e3be6c30e623}">
          <xlrd:rvb i="1410"/>
        </ext>
      </extLst>
    </bk>
    <bk>
      <extLst>
        <ext uri="{3e2802c4-a4d2-4d8b-9148-e3be6c30e623}">
          <xlrd:rvb i="1411"/>
        </ext>
      </extLst>
    </bk>
    <bk>
      <extLst>
        <ext uri="{3e2802c4-a4d2-4d8b-9148-e3be6c30e623}">
          <xlrd:rvb i="1412"/>
        </ext>
      </extLst>
    </bk>
    <bk>
      <extLst>
        <ext uri="{3e2802c4-a4d2-4d8b-9148-e3be6c30e623}">
          <xlrd:rvb i="1413"/>
        </ext>
      </extLst>
    </bk>
    <bk>
      <extLst>
        <ext uri="{3e2802c4-a4d2-4d8b-9148-e3be6c30e623}">
          <xlrd:rvb i="1414"/>
        </ext>
      </extLst>
    </bk>
    <bk>
      <extLst>
        <ext uri="{3e2802c4-a4d2-4d8b-9148-e3be6c30e623}">
          <xlrd:rvb i="1415"/>
        </ext>
      </extLst>
    </bk>
    <bk>
      <extLst>
        <ext uri="{3e2802c4-a4d2-4d8b-9148-e3be6c30e623}">
          <xlrd:rvb i="1416"/>
        </ext>
      </extLst>
    </bk>
    <bk>
      <extLst>
        <ext uri="{3e2802c4-a4d2-4d8b-9148-e3be6c30e623}">
          <xlrd:rvb i="1417"/>
        </ext>
      </extLst>
    </bk>
    <bk>
      <extLst>
        <ext uri="{3e2802c4-a4d2-4d8b-9148-e3be6c30e623}">
          <xlrd:rvb i="1418"/>
        </ext>
      </extLst>
    </bk>
    <bk>
      <extLst>
        <ext uri="{3e2802c4-a4d2-4d8b-9148-e3be6c30e623}">
          <xlrd:rvb i="1419"/>
        </ext>
      </extLst>
    </bk>
    <bk>
      <extLst>
        <ext uri="{3e2802c4-a4d2-4d8b-9148-e3be6c30e623}">
          <xlrd:rvb i="1420"/>
        </ext>
      </extLst>
    </bk>
    <bk>
      <extLst>
        <ext uri="{3e2802c4-a4d2-4d8b-9148-e3be6c30e623}">
          <xlrd:rvb i="1421"/>
        </ext>
      </extLst>
    </bk>
    <bk>
      <extLst>
        <ext uri="{3e2802c4-a4d2-4d8b-9148-e3be6c30e623}">
          <xlrd:rvb i="1422"/>
        </ext>
      </extLst>
    </bk>
    <bk>
      <extLst>
        <ext uri="{3e2802c4-a4d2-4d8b-9148-e3be6c30e623}">
          <xlrd:rvb i="1423"/>
        </ext>
      </extLst>
    </bk>
    <bk>
      <extLst>
        <ext uri="{3e2802c4-a4d2-4d8b-9148-e3be6c30e623}">
          <xlrd:rvb i="1424"/>
        </ext>
      </extLst>
    </bk>
    <bk>
      <extLst>
        <ext uri="{3e2802c4-a4d2-4d8b-9148-e3be6c30e623}">
          <xlrd:rvb i="1425"/>
        </ext>
      </extLst>
    </bk>
    <bk>
      <extLst>
        <ext uri="{3e2802c4-a4d2-4d8b-9148-e3be6c30e623}">
          <xlrd:rvb i="1426"/>
        </ext>
      </extLst>
    </bk>
    <bk>
      <extLst>
        <ext uri="{3e2802c4-a4d2-4d8b-9148-e3be6c30e623}">
          <xlrd:rvb i="1427"/>
        </ext>
      </extLst>
    </bk>
    <bk>
      <extLst>
        <ext uri="{3e2802c4-a4d2-4d8b-9148-e3be6c30e623}">
          <xlrd:rvb i="1428"/>
        </ext>
      </extLst>
    </bk>
    <bk>
      <extLst>
        <ext uri="{3e2802c4-a4d2-4d8b-9148-e3be6c30e623}">
          <xlrd:rvb i="1429"/>
        </ext>
      </extLst>
    </bk>
    <bk>
      <extLst>
        <ext uri="{3e2802c4-a4d2-4d8b-9148-e3be6c30e623}">
          <xlrd:rvb i="1430"/>
        </ext>
      </extLst>
    </bk>
    <bk>
      <extLst>
        <ext uri="{3e2802c4-a4d2-4d8b-9148-e3be6c30e623}">
          <xlrd:rvb i="1431"/>
        </ext>
      </extLst>
    </bk>
    <bk>
      <extLst>
        <ext uri="{3e2802c4-a4d2-4d8b-9148-e3be6c30e623}">
          <xlrd:rvb i="1432"/>
        </ext>
      </extLst>
    </bk>
    <bk>
      <extLst>
        <ext uri="{3e2802c4-a4d2-4d8b-9148-e3be6c30e623}">
          <xlrd:rvb i="1433"/>
        </ext>
      </extLst>
    </bk>
    <bk>
      <extLst>
        <ext uri="{3e2802c4-a4d2-4d8b-9148-e3be6c30e623}">
          <xlrd:rvb i="1434"/>
        </ext>
      </extLst>
    </bk>
    <bk>
      <extLst>
        <ext uri="{3e2802c4-a4d2-4d8b-9148-e3be6c30e623}">
          <xlrd:rvb i="1435"/>
        </ext>
      </extLst>
    </bk>
    <bk>
      <extLst>
        <ext uri="{3e2802c4-a4d2-4d8b-9148-e3be6c30e623}">
          <xlrd:rvb i="1436"/>
        </ext>
      </extLst>
    </bk>
    <bk>
      <extLst>
        <ext uri="{3e2802c4-a4d2-4d8b-9148-e3be6c30e623}">
          <xlrd:rvb i="1437"/>
        </ext>
      </extLst>
    </bk>
    <bk>
      <extLst>
        <ext uri="{3e2802c4-a4d2-4d8b-9148-e3be6c30e623}">
          <xlrd:rvb i="1438"/>
        </ext>
      </extLst>
    </bk>
    <bk>
      <extLst>
        <ext uri="{3e2802c4-a4d2-4d8b-9148-e3be6c30e623}">
          <xlrd:rvb i="1439"/>
        </ext>
      </extLst>
    </bk>
    <bk>
      <extLst>
        <ext uri="{3e2802c4-a4d2-4d8b-9148-e3be6c30e623}">
          <xlrd:rvb i="1440"/>
        </ext>
      </extLst>
    </bk>
    <bk>
      <extLst>
        <ext uri="{3e2802c4-a4d2-4d8b-9148-e3be6c30e623}">
          <xlrd:rvb i="1441"/>
        </ext>
      </extLst>
    </bk>
    <bk>
      <extLst>
        <ext uri="{3e2802c4-a4d2-4d8b-9148-e3be6c30e623}">
          <xlrd:rvb i="1442"/>
        </ext>
      </extLst>
    </bk>
    <bk>
      <extLst>
        <ext uri="{3e2802c4-a4d2-4d8b-9148-e3be6c30e623}">
          <xlrd:rvb i="1443"/>
        </ext>
      </extLst>
    </bk>
    <bk>
      <extLst>
        <ext uri="{3e2802c4-a4d2-4d8b-9148-e3be6c30e623}">
          <xlrd:rvb i="1444"/>
        </ext>
      </extLst>
    </bk>
    <bk>
      <extLst>
        <ext uri="{3e2802c4-a4d2-4d8b-9148-e3be6c30e623}">
          <xlrd:rvb i="1445"/>
        </ext>
      </extLst>
    </bk>
    <bk>
      <extLst>
        <ext uri="{3e2802c4-a4d2-4d8b-9148-e3be6c30e623}">
          <xlrd:rvb i="1446"/>
        </ext>
      </extLst>
    </bk>
    <bk>
      <extLst>
        <ext uri="{3e2802c4-a4d2-4d8b-9148-e3be6c30e623}">
          <xlrd:rvb i="1447"/>
        </ext>
      </extLst>
    </bk>
    <bk>
      <extLst>
        <ext uri="{3e2802c4-a4d2-4d8b-9148-e3be6c30e623}">
          <xlrd:rvb i="1448"/>
        </ext>
      </extLst>
    </bk>
    <bk>
      <extLst>
        <ext uri="{3e2802c4-a4d2-4d8b-9148-e3be6c30e623}">
          <xlrd:rvb i="1449"/>
        </ext>
      </extLst>
    </bk>
    <bk>
      <extLst>
        <ext uri="{3e2802c4-a4d2-4d8b-9148-e3be6c30e623}">
          <xlrd:rvb i="1450"/>
        </ext>
      </extLst>
    </bk>
    <bk>
      <extLst>
        <ext uri="{3e2802c4-a4d2-4d8b-9148-e3be6c30e623}">
          <xlrd:rvb i="1451"/>
        </ext>
      </extLst>
    </bk>
    <bk>
      <extLst>
        <ext uri="{3e2802c4-a4d2-4d8b-9148-e3be6c30e623}">
          <xlrd:rvb i="1452"/>
        </ext>
      </extLst>
    </bk>
    <bk>
      <extLst>
        <ext uri="{3e2802c4-a4d2-4d8b-9148-e3be6c30e623}">
          <xlrd:rvb i="1453"/>
        </ext>
      </extLst>
    </bk>
    <bk>
      <extLst>
        <ext uri="{3e2802c4-a4d2-4d8b-9148-e3be6c30e623}">
          <xlrd:rvb i="1454"/>
        </ext>
      </extLst>
    </bk>
    <bk>
      <extLst>
        <ext uri="{3e2802c4-a4d2-4d8b-9148-e3be6c30e623}">
          <xlrd:rvb i="1455"/>
        </ext>
      </extLst>
    </bk>
    <bk>
      <extLst>
        <ext uri="{3e2802c4-a4d2-4d8b-9148-e3be6c30e623}">
          <xlrd:rvb i="1456"/>
        </ext>
      </extLst>
    </bk>
    <bk>
      <extLst>
        <ext uri="{3e2802c4-a4d2-4d8b-9148-e3be6c30e623}">
          <xlrd:rvb i="1457"/>
        </ext>
      </extLst>
    </bk>
    <bk>
      <extLst>
        <ext uri="{3e2802c4-a4d2-4d8b-9148-e3be6c30e623}">
          <xlrd:rvb i="1458"/>
        </ext>
      </extLst>
    </bk>
    <bk>
      <extLst>
        <ext uri="{3e2802c4-a4d2-4d8b-9148-e3be6c30e623}">
          <xlrd:rvb i="1459"/>
        </ext>
      </extLst>
    </bk>
    <bk>
      <extLst>
        <ext uri="{3e2802c4-a4d2-4d8b-9148-e3be6c30e623}">
          <xlrd:rvb i="1460"/>
        </ext>
      </extLst>
    </bk>
    <bk>
      <extLst>
        <ext uri="{3e2802c4-a4d2-4d8b-9148-e3be6c30e623}">
          <xlrd:rvb i="1461"/>
        </ext>
      </extLst>
    </bk>
    <bk>
      <extLst>
        <ext uri="{3e2802c4-a4d2-4d8b-9148-e3be6c30e623}">
          <xlrd:rvb i="1462"/>
        </ext>
      </extLst>
    </bk>
    <bk>
      <extLst>
        <ext uri="{3e2802c4-a4d2-4d8b-9148-e3be6c30e623}">
          <xlrd:rvb i="1463"/>
        </ext>
      </extLst>
    </bk>
    <bk>
      <extLst>
        <ext uri="{3e2802c4-a4d2-4d8b-9148-e3be6c30e623}">
          <xlrd:rvb i="1464"/>
        </ext>
      </extLst>
    </bk>
    <bk>
      <extLst>
        <ext uri="{3e2802c4-a4d2-4d8b-9148-e3be6c30e623}">
          <xlrd:rvb i="1465"/>
        </ext>
      </extLst>
    </bk>
    <bk>
      <extLst>
        <ext uri="{3e2802c4-a4d2-4d8b-9148-e3be6c30e623}">
          <xlrd:rvb i="1466"/>
        </ext>
      </extLst>
    </bk>
    <bk>
      <extLst>
        <ext uri="{3e2802c4-a4d2-4d8b-9148-e3be6c30e623}">
          <xlrd:rvb i="1467"/>
        </ext>
      </extLst>
    </bk>
    <bk>
      <extLst>
        <ext uri="{3e2802c4-a4d2-4d8b-9148-e3be6c30e623}">
          <xlrd:rvb i="1468"/>
        </ext>
      </extLst>
    </bk>
    <bk>
      <extLst>
        <ext uri="{3e2802c4-a4d2-4d8b-9148-e3be6c30e623}">
          <xlrd:rvb i="1469"/>
        </ext>
      </extLst>
    </bk>
    <bk>
      <extLst>
        <ext uri="{3e2802c4-a4d2-4d8b-9148-e3be6c30e623}">
          <xlrd:rvb i="1470"/>
        </ext>
      </extLst>
    </bk>
    <bk>
      <extLst>
        <ext uri="{3e2802c4-a4d2-4d8b-9148-e3be6c30e623}">
          <xlrd:rvb i="1471"/>
        </ext>
      </extLst>
    </bk>
    <bk>
      <extLst>
        <ext uri="{3e2802c4-a4d2-4d8b-9148-e3be6c30e623}">
          <xlrd:rvb i="1472"/>
        </ext>
      </extLst>
    </bk>
    <bk>
      <extLst>
        <ext uri="{3e2802c4-a4d2-4d8b-9148-e3be6c30e623}">
          <xlrd:rvb i="1473"/>
        </ext>
      </extLst>
    </bk>
    <bk>
      <extLst>
        <ext uri="{3e2802c4-a4d2-4d8b-9148-e3be6c30e623}">
          <xlrd:rvb i="1474"/>
        </ext>
      </extLst>
    </bk>
    <bk>
      <extLst>
        <ext uri="{3e2802c4-a4d2-4d8b-9148-e3be6c30e623}">
          <xlrd:rvb i="1475"/>
        </ext>
      </extLst>
    </bk>
    <bk>
      <extLst>
        <ext uri="{3e2802c4-a4d2-4d8b-9148-e3be6c30e623}">
          <xlrd:rvb i="1476"/>
        </ext>
      </extLst>
    </bk>
    <bk>
      <extLst>
        <ext uri="{3e2802c4-a4d2-4d8b-9148-e3be6c30e623}">
          <xlrd:rvb i="1477"/>
        </ext>
      </extLst>
    </bk>
    <bk>
      <extLst>
        <ext uri="{3e2802c4-a4d2-4d8b-9148-e3be6c30e623}">
          <xlrd:rvb i="1478"/>
        </ext>
      </extLst>
    </bk>
    <bk>
      <extLst>
        <ext uri="{3e2802c4-a4d2-4d8b-9148-e3be6c30e623}">
          <xlrd:rvb i="1479"/>
        </ext>
      </extLst>
    </bk>
    <bk>
      <extLst>
        <ext uri="{3e2802c4-a4d2-4d8b-9148-e3be6c30e623}">
          <xlrd:rvb i="1480"/>
        </ext>
      </extLst>
    </bk>
    <bk>
      <extLst>
        <ext uri="{3e2802c4-a4d2-4d8b-9148-e3be6c30e623}">
          <xlrd:rvb i="1481"/>
        </ext>
      </extLst>
    </bk>
    <bk>
      <extLst>
        <ext uri="{3e2802c4-a4d2-4d8b-9148-e3be6c30e623}">
          <xlrd:rvb i="1482"/>
        </ext>
      </extLst>
    </bk>
    <bk>
      <extLst>
        <ext uri="{3e2802c4-a4d2-4d8b-9148-e3be6c30e623}">
          <xlrd:rvb i="1483"/>
        </ext>
      </extLst>
    </bk>
    <bk>
      <extLst>
        <ext uri="{3e2802c4-a4d2-4d8b-9148-e3be6c30e623}">
          <xlrd:rvb i="1484"/>
        </ext>
      </extLst>
    </bk>
    <bk>
      <extLst>
        <ext uri="{3e2802c4-a4d2-4d8b-9148-e3be6c30e623}">
          <xlrd:rvb i="1485"/>
        </ext>
      </extLst>
    </bk>
    <bk>
      <extLst>
        <ext uri="{3e2802c4-a4d2-4d8b-9148-e3be6c30e623}">
          <xlrd:rvb i="1486"/>
        </ext>
      </extLst>
    </bk>
    <bk>
      <extLst>
        <ext uri="{3e2802c4-a4d2-4d8b-9148-e3be6c30e623}">
          <xlrd:rvb i="1487"/>
        </ext>
      </extLst>
    </bk>
    <bk>
      <extLst>
        <ext uri="{3e2802c4-a4d2-4d8b-9148-e3be6c30e623}">
          <xlrd:rvb i="1488"/>
        </ext>
      </extLst>
    </bk>
    <bk>
      <extLst>
        <ext uri="{3e2802c4-a4d2-4d8b-9148-e3be6c30e623}">
          <xlrd:rvb i="1489"/>
        </ext>
      </extLst>
    </bk>
    <bk>
      <extLst>
        <ext uri="{3e2802c4-a4d2-4d8b-9148-e3be6c30e623}">
          <xlrd:rvb i="1490"/>
        </ext>
      </extLst>
    </bk>
    <bk>
      <extLst>
        <ext uri="{3e2802c4-a4d2-4d8b-9148-e3be6c30e623}">
          <xlrd:rvb i="1491"/>
        </ext>
      </extLst>
    </bk>
    <bk>
      <extLst>
        <ext uri="{3e2802c4-a4d2-4d8b-9148-e3be6c30e623}">
          <xlrd:rvb i="1492"/>
        </ext>
      </extLst>
    </bk>
    <bk>
      <extLst>
        <ext uri="{3e2802c4-a4d2-4d8b-9148-e3be6c30e623}">
          <xlrd:rvb i="1493"/>
        </ext>
      </extLst>
    </bk>
    <bk>
      <extLst>
        <ext uri="{3e2802c4-a4d2-4d8b-9148-e3be6c30e623}">
          <xlrd:rvb i="1494"/>
        </ext>
      </extLst>
    </bk>
    <bk>
      <extLst>
        <ext uri="{3e2802c4-a4d2-4d8b-9148-e3be6c30e623}">
          <xlrd:rvb i="1495"/>
        </ext>
      </extLst>
    </bk>
    <bk>
      <extLst>
        <ext uri="{3e2802c4-a4d2-4d8b-9148-e3be6c30e623}">
          <xlrd:rvb i="1496"/>
        </ext>
      </extLst>
    </bk>
    <bk>
      <extLst>
        <ext uri="{3e2802c4-a4d2-4d8b-9148-e3be6c30e623}">
          <xlrd:rvb i="1497"/>
        </ext>
      </extLst>
    </bk>
    <bk>
      <extLst>
        <ext uri="{3e2802c4-a4d2-4d8b-9148-e3be6c30e623}">
          <xlrd:rvb i="1498"/>
        </ext>
      </extLst>
    </bk>
    <bk>
      <extLst>
        <ext uri="{3e2802c4-a4d2-4d8b-9148-e3be6c30e623}">
          <xlrd:rvb i="1499"/>
        </ext>
      </extLst>
    </bk>
    <bk>
      <extLst>
        <ext uri="{3e2802c4-a4d2-4d8b-9148-e3be6c30e623}">
          <xlrd:rvb i="1500"/>
        </ext>
      </extLst>
    </bk>
    <bk>
      <extLst>
        <ext uri="{3e2802c4-a4d2-4d8b-9148-e3be6c30e623}">
          <xlrd:rvb i="1501"/>
        </ext>
      </extLst>
    </bk>
    <bk>
      <extLst>
        <ext uri="{3e2802c4-a4d2-4d8b-9148-e3be6c30e623}">
          <xlrd:rvb i="1502"/>
        </ext>
      </extLst>
    </bk>
    <bk>
      <extLst>
        <ext uri="{3e2802c4-a4d2-4d8b-9148-e3be6c30e623}">
          <xlrd:rvb i="1503"/>
        </ext>
      </extLst>
    </bk>
    <bk>
      <extLst>
        <ext uri="{3e2802c4-a4d2-4d8b-9148-e3be6c30e623}">
          <xlrd:rvb i="1504"/>
        </ext>
      </extLst>
    </bk>
    <bk>
      <extLst>
        <ext uri="{3e2802c4-a4d2-4d8b-9148-e3be6c30e623}">
          <xlrd:rvb i="1505"/>
        </ext>
      </extLst>
    </bk>
    <bk>
      <extLst>
        <ext uri="{3e2802c4-a4d2-4d8b-9148-e3be6c30e623}">
          <xlrd:rvb i="1506"/>
        </ext>
      </extLst>
    </bk>
    <bk>
      <extLst>
        <ext uri="{3e2802c4-a4d2-4d8b-9148-e3be6c30e623}">
          <xlrd:rvb i="1507"/>
        </ext>
      </extLst>
    </bk>
    <bk>
      <extLst>
        <ext uri="{3e2802c4-a4d2-4d8b-9148-e3be6c30e623}">
          <xlrd:rvb i="1508"/>
        </ext>
      </extLst>
    </bk>
    <bk>
      <extLst>
        <ext uri="{3e2802c4-a4d2-4d8b-9148-e3be6c30e623}">
          <xlrd:rvb i="1509"/>
        </ext>
      </extLst>
    </bk>
    <bk>
      <extLst>
        <ext uri="{3e2802c4-a4d2-4d8b-9148-e3be6c30e623}">
          <xlrd:rvb i="1510"/>
        </ext>
      </extLst>
    </bk>
    <bk>
      <extLst>
        <ext uri="{3e2802c4-a4d2-4d8b-9148-e3be6c30e623}">
          <xlrd:rvb i="1511"/>
        </ext>
      </extLst>
    </bk>
    <bk>
      <extLst>
        <ext uri="{3e2802c4-a4d2-4d8b-9148-e3be6c30e623}">
          <xlrd:rvb i="1512"/>
        </ext>
      </extLst>
    </bk>
    <bk>
      <extLst>
        <ext uri="{3e2802c4-a4d2-4d8b-9148-e3be6c30e623}">
          <xlrd:rvb i="1513"/>
        </ext>
      </extLst>
    </bk>
    <bk>
      <extLst>
        <ext uri="{3e2802c4-a4d2-4d8b-9148-e3be6c30e623}">
          <xlrd:rvb i="1514"/>
        </ext>
      </extLst>
    </bk>
    <bk>
      <extLst>
        <ext uri="{3e2802c4-a4d2-4d8b-9148-e3be6c30e623}">
          <xlrd:rvb i="1515"/>
        </ext>
      </extLst>
    </bk>
    <bk>
      <extLst>
        <ext uri="{3e2802c4-a4d2-4d8b-9148-e3be6c30e623}">
          <xlrd:rvb i="1516"/>
        </ext>
      </extLst>
    </bk>
    <bk>
      <extLst>
        <ext uri="{3e2802c4-a4d2-4d8b-9148-e3be6c30e623}">
          <xlrd:rvb i="1517"/>
        </ext>
      </extLst>
    </bk>
    <bk>
      <extLst>
        <ext uri="{3e2802c4-a4d2-4d8b-9148-e3be6c30e623}">
          <xlrd:rvb i="1518"/>
        </ext>
      </extLst>
    </bk>
    <bk>
      <extLst>
        <ext uri="{3e2802c4-a4d2-4d8b-9148-e3be6c30e623}">
          <xlrd:rvb i="1519"/>
        </ext>
      </extLst>
    </bk>
    <bk>
      <extLst>
        <ext uri="{3e2802c4-a4d2-4d8b-9148-e3be6c30e623}">
          <xlrd:rvb i="1520"/>
        </ext>
      </extLst>
    </bk>
    <bk>
      <extLst>
        <ext uri="{3e2802c4-a4d2-4d8b-9148-e3be6c30e623}">
          <xlrd:rvb i="1521"/>
        </ext>
      </extLst>
    </bk>
    <bk>
      <extLst>
        <ext uri="{3e2802c4-a4d2-4d8b-9148-e3be6c30e623}">
          <xlrd:rvb i="1522"/>
        </ext>
      </extLst>
    </bk>
    <bk>
      <extLst>
        <ext uri="{3e2802c4-a4d2-4d8b-9148-e3be6c30e623}">
          <xlrd:rvb i="1523"/>
        </ext>
      </extLst>
    </bk>
    <bk>
      <extLst>
        <ext uri="{3e2802c4-a4d2-4d8b-9148-e3be6c30e623}">
          <xlrd:rvb i="1524"/>
        </ext>
      </extLst>
    </bk>
    <bk>
      <extLst>
        <ext uri="{3e2802c4-a4d2-4d8b-9148-e3be6c30e623}">
          <xlrd:rvb i="1525"/>
        </ext>
      </extLst>
    </bk>
    <bk>
      <extLst>
        <ext uri="{3e2802c4-a4d2-4d8b-9148-e3be6c30e623}">
          <xlrd:rvb i="1526"/>
        </ext>
      </extLst>
    </bk>
    <bk>
      <extLst>
        <ext uri="{3e2802c4-a4d2-4d8b-9148-e3be6c30e623}">
          <xlrd:rvb i="1527"/>
        </ext>
      </extLst>
    </bk>
    <bk>
      <extLst>
        <ext uri="{3e2802c4-a4d2-4d8b-9148-e3be6c30e623}">
          <xlrd:rvb i="1528"/>
        </ext>
      </extLst>
    </bk>
    <bk>
      <extLst>
        <ext uri="{3e2802c4-a4d2-4d8b-9148-e3be6c30e623}">
          <xlrd:rvb i="1529"/>
        </ext>
      </extLst>
    </bk>
    <bk>
      <extLst>
        <ext uri="{3e2802c4-a4d2-4d8b-9148-e3be6c30e623}">
          <xlrd:rvb i="1530"/>
        </ext>
      </extLst>
    </bk>
    <bk>
      <extLst>
        <ext uri="{3e2802c4-a4d2-4d8b-9148-e3be6c30e623}">
          <xlrd:rvb i="1531"/>
        </ext>
      </extLst>
    </bk>
    <bk>
      <extLst>
        <ext uri="{3e2802c4-a4d2-4d8b-9148-e3be6c30e623}">
          <xlrd:rvb i="1532"/>
        </ext>
      </extLst>
    </bk>
    <bk>
      <extLst>
        <ext uri="{3e2802c4-a4d2-4d8b-9148-e3be6c30e623}">
          <xlrd:rvb i="1533"/>
        </ext>
      </extLst>
    </bk>
    <bk>
      <extLst>
        <ext uri="{3e2802c4-a4d2-4d8b-9148-e3be6c30e623}">
          <xlrd:rvb i="1534"/>
        </ext>
      </extLst>
    </bk>
    <bk>
      <extLst>
        <ext uri="{3e2802c4-a4d2-4d8b-9148-e3be6c30e623}">
          <xlrd:rvb i="1535"/>
        </ext>
      </extLst>
    </bk>
    <bk>
      <extLst>
        <ext uri="{3e2802c4-a4d2-4d8b-9148-e3be6c30e623}">
          <xlrd:rvb i="1536"/>
        </ext>
      </extLst>
    </bk>
    <bk>
      <extLst>
        <ext uri="{3e2802c4-a4d2-4d8b-9148-e3be6c30e623}">
          <xlrd:rvb i="1537"/>
        </ext>
      </extLst>
    </bk>
    <bk>
      <extLst>
        <ext uri="{3e2802c4-a4d2-4d8b-9148-e3be6c30e623}">
          <xlrd:rvb i="1538"/>
        </ext>
      </extLst>
    </bk>
    <bk>
      <extLst>
        <ext uri="{3e2802c4-a4d2-4d8b-9148-e3be6c30e623}">
          <xlrd:rvb i="1539"/>
        </ext>
      </extLst>
    </bk>
    <bk>
      <extLst>
        <ext uri="{3e2802c4-a4d2-4d8b-9148-e3be6c30e623}">
          <xlrd:rvb i="1540"/>
        </ext>
      </extLst>
    </bk>
    <bk>
      <extLst>
        <ext uri="{3e2802c4-a4d2-4d8b-9148-e3be6c30e623}">
          <xlrd:rvb i="1541"/>
        </ext>
      </extLst>
    </bk>
    <bk>
      <extLst>
        <ext uri="{3e2802c4-a4d2-4d8b-9148-e3be6c30e623}">
          <xlrd:rvb i="1542"/>
        </ext>
      </extLst>
    </bk>
    <bk>
      <extLst>
        <ext uri="{3e2802c4-a4d2-4d8b-9148-e3be6c30e623}">
          <xlrd:rvb i="1543"/>
        </ext>
      </extLst>
    </bk>
    <bk>
      <extLst>
        <ext uri="{3e2802c4-a4d2-4d8b-9148-e3be6c30e623}">
          <xlrd:rvb i="1544"/>
        </ext>
      </extLst>
    </bk>
    <bk>
      <extLst>
        <ext uri="{3e2802c4-a4d2-4d8b-9148-e3be6c30e623}">
          <xlrd:rvb i="1545"/>
        </ext>
      </extLst>
    </bk>
    <bk>
      <extLst>
        <ext uri="{3e2802c4-a4d2-4d8b-9148-e3be6c30e623}">
          <xlrd:rvb i="1546"/>
        </ext>
      </extLst>
    </bk>
    <bk>
      <extLst>
        <ext uri="{3e2802c4-a4d2-4d8b-9148-e3be6c30e623}">
          <xlrd:rvb i="1547"/>
        </ext>
      </extLst>
    </bk>
    <bk>
      <extLst>
        <ext uri="{3e2802c4-a4d2-4d8b-9148-e3be6c30e623}">
          <xlrd:rvb i="1548"/>
        </ext>
      </extLst>
    </bk>
    <bk>
      <extLst>
        <ext uri="{3e2802c4-a4d2-4d8b-9148-e3be6c30e623}">
          <xlrd:rvb i="1549"/>
        </ext>
      </extLst>
    </bk>
    <bk>
      <extLst>
        <ext uri="{3e2802c4-a4d2-4d8b-9148-e3be6c30e623}">
          <xlrd:rvb i="1550"/>
        </ext>
      </extLst>
    </bk>
    <bk>
      <extLst>
        <ext uri="{3e2802c4-a4d2-4d8b-9148-e3be6c30e623}">
          <xlrd:rvb i="1551"/>
        </ext>
      </extLst>
    </bk>
    <bk>
      <extLst>
        <ext uri="{3e2802c4-a4d2-4d8b-9148-e3be6c30e623}">
          <xlrd:rvb i="1552"/>
        </ext>
      </extLst>
    </bk>
    <bk>
      <extLst>
        <ext uri="{3e2802c4-a4d2-4d8b-9148-e3be6c30e623}">
          <xlrd:rvb i="1553"/>
        </ext>
      </extLst>
    </bk>
    <bk>
      <extLst>
        <ext uri="{3e2802c4-a4d2-4d8b-9148-e3be6c30e623}">
          <xlrd:rvb i="1554"/>
        </ext>
      </extLst>
    </bk>
    <bk>
      <extLst>
        <ext uri="{3e2802c4-a4d2-4d8b-9148-e3be6c30e623}">
          <xlrd:rvb i="1555"/>
        </ext>
      </extLst>
    </bk>
    <bk>
      <extLst>
        <ext uri="{3e2802c4-a4d2-4d8b-9148-e3be6c30e623}">
          <xlrd:rvb i="1556"/>
        </ext>
      </extLst>
    </bk>
    <bk>
      <extLst>
        <ext uri="{3e2802c4-a4d2-4d8b-9148-e3be6c30e623}">
          <xlrd:rvb i="1557"/>
        </ext>
      </extLst>
    </bk>
    <bk>
      <extLst>
        <ext uri="{3e2802c4-a4d2-4d8b-9148-e3be6c30e623}">
          <xlrd:rvb i="1558"/>
        </ext>
      </extLst>
    </bk>
    <bk>
      <extLst>
        <ext uri="{3e2802c4-a4d2-4d8b-9148-e3be6c30e623}">
          <xlrd:rvb i="1559"/>
        </ext>
      </extLst>
    </bk>
    <bk>
      <extLst>
        <ext uri="{3e2802c4-a4d2-4d8b-9148-e3be6c30e623}">
          <xlrd:rvb i="1560"/>
        </ext>
      </extLst>
    </bk>
    <bk>
      <extLst>
        <ext uri="{3e2802c4-a4d2-4d8b-9148-e3be6c30e623}">
          <xlrd:rvb i="1561"/>
        </ext>
      </extLst>
    </bk>
    <bk>
      <extLst>
        <ext uri="{3e2802c4-a4d2-4d8b-9148-e3be6c30e623}">
          <xlrd:rvb i="1562"/>
        </ext>
      </extLst>
    </bk>
    <bk>
      <extLst>
        <ext uri="{3e2802c4-a4d2-4d8b-9148-e3be6c30e623}">
          <xlrd:rvb i="1563"/>
        </ext>
      </extLst>
    </bk>
    <bk>
      <extLst>
        <ext uri="{3e2802c4-a4d2-4d8b-9148-e3be6c30e623}">
          <xlrd:rvb i="1564"/>
        </ext>
      </extLst>
    </bk>
    <bk>
      <extLst>
        <ext uri="{3e2802c4-a4d2-4d8b-9148-e3be6c30e623}">
          <xlrd:rvb i="1565"/>
        </ext>
      </extLst>
    </bk>
    <bk>
      <extLst>
        <ext uri="{3e2802c4-a4d2-4d8b-9148-e3be6c30e623}">
          <xlrd:rvb i="1566"/>
        </ext>
      </extLst>
    </bk>
    <bk>
      <extLst>
        <ext uri="{3e2802c4-a4d2-4d8b-9148-e3be6c30e623}">
          <xlrd:rvb i="1567"/>
        </ext>
      </extLst>
    </bk>
    <bk>
      <extLst>
        <ext uri="{3e2802c4-a4d2-4d8b-9148-e3be6c30e623}">
          <xlrd:rvb i="1568"/>
        </ext>
      </extLst>
    </bk>
    <bk>
      <extLst>
        <ext uri="{3e2802c4-a4d2-4d8b-9148-e3be6c30e623}">
          <xlrd:rvb i="1569"/>
        </ext>
      </extLst>
    </bk>
    <bk>
      <extLst>
        <ext uri="{3e2802c4-a4d2-4d8b-9148-e3be6c30e623}">
          <xlrd:rvb i="1570"/>
        </ext>
      </extLst>
    </bk>
    <bk>
      <extLst>
        <ext uri="{3e2802c4-a4d2-4d8b-9148-e3be6c30e623}">
          <xlrd:rvb i="1571"/>
        </ext>
      </extLst>
    </bk>
    <bk>
      <extLst>
        <ext uri="{3e2802c4-a4d2-4d8b-9148-e3be6c30e623}">
          <xlrd:rvb i="1572"/>
        </ext>
      </extLst>
    </bk>
    <bk>
      <extLst>
        <ext uri="{3e2802c4-a4d2-4d8b-9148-e3be6c30e623}">
          <xlrd:rvb i="1573"/>
        </ext>
      </extLst>
    </bk>
    <bk>
      <extLst>
        <ext uri="{3e2802c4-a4d2-4d8b-9148-e3be6c30e623}">
          <xlrd:rvb i="1574"/>
        </ext>
      </extLst>
    </bk>
    <bk>
      <extLst>
        <ext uri="{3e2802c4-a4d2-4d8b-9148-e3be6c30e623}">
          <xlrd:rvb i="1575"/>
        </ext>
      </extLst>
    </bk>
    <bk>
      <extLst>
        <ext uri="{3e2802c4-a4d2-4d8b-9148-e3be6c30e623}">
          <xlrd:rvb i="1576"/>
        </ext>
      </extLst>
    </bk>
    <bk>
      <extLst>
        <ext uri="{3e2802c4-a4d2-4d8b-9148-e3be6c30e623}">
          <xlrd:rvb i="1577"/>
        </ext>
      </extLst>
    </bk>
    <bk>
      <extLst>
        <ext uri="{3e2802c4-a4d2-4d8b-9148-e3be6c30e623}">
          <xlrd:rvb i="1578"/>
        </ext>
      </extLst>
    </bk>
    <bk>
      <extLst>
        <ext uri="{3e2802c4-a4d2-4d8b-9148-e3be6c30e623}">
          <xlrd:rvb i="1579"/>
        </ext>
      </extLst>
    </bk>
    <bk>
      <extLst>
        <ext uri="{3e2802c4-a4d2-4d8b-9148-e3be6c30e623}">
          <xlrd:rvb i="1580"/>
        </ext>
      </extLst>
    </bk>
    <bk>
      <extLst>
        <ext uri="{3e2802c4-a4d2-4d8b-9148-e3be6c30e623}">
          <xlrd:rvb i="1581"/>
        </ext>
      </extLst>
    </bk>
    <bk>
      <extLst>
        <ext uri="{3e2802c4-a4d2-4d8b-9148-e3be6c30e623}">
          <xlrd:rvb i="1582"/>
        </ext>
      </extLst>
    </bk>
    <bk>
      <extLst>
        <ext uri="{3e2802c4-a4d2-4d8b-9148-e3be6c30e623}">
          <xlrd:rvb i="1583"/>
        </ext>
      </extLst>
    </bk>
    <bk>
      <extLst>
        <ext uri="{3e2802c4-a4d2-4d8b-9148-e3be6c30e623}">
          <xlrd:rvb i="1584"/>
        </ext>
      </extLst>
    </bk>
    <bk>
      <extLst>
        <ext uri="{3e2802c4-a4d2-4d8b-9148-e3be6c30e623}">
          <xlrd:rvb i="1585"/>
        </ext>
      </extLst>
    </bk>
    <bk>
      <extLst>
        <ext uri="{3e2802c4-a4d2-4d8b-9148-e3be6c30e623}">
          <xlrd:rvb i="1586"/>
        </ext>
      </extLst>
    </bk>
    <bk>
      <extLst>
        <ext uri="{3e2802c4-a4d2-4d8b-9148-e3be6c30e623}">
          <xlrd:rvb i="1587"/>
        </ext>
      </extLst>
    </bk>
    <bk>
      <extLst>
        <ext uri="{3e2802c4-a4d2-4d8b-9148-e3be6c30e623}">
          <xlrd:rvb i="1588"/>
        </ext>
      </extLst>
    </bk>
    <bk>
      <extLst>
        <ext uri="{3e2802c4-a4d2-4d8b-9148-e3be6c30e623}">
          <xlrd:rvb i="1589"/>
        </ext>
      </extLst>
    </bk>
    <bk>
      <extLst>
        <ext uri="{3e2802c4-a4d2-4d8b-9148-e3be6c30e623}">
          <xlrd:rvb i="1590"/>
        </ext>
      </extLst>
    </bk>
    <bk>
      <extLst>
        <ext uri="{3e2802c4-a4d2-4d8b-9148-e3be6c30e623}">
          <xlrd:rvb i="1591"/>
        </ext>
      </extLst>
    </bk>
    <bk>
      <extLst>
        <ext uri="{3e2802c4-a4d2-4d8b-9148-e3be6c30e623}">
          <xlrd:rvb i="1592"/>
        </ext>
      </extLst>
    </bk>
    <bk>
      <extLst>
        <ext uri="{3e2802c4-a4d2-4d8b-9148-e3be6c30e623}">
          <xlrd:rvb i="1593"/>
        </ext>
      </extLst>
    </bk>
    <bk>
      <extLst>
        <ext uri="{3e2802c4-a4d2-4d8b-9148-e3be6c30e623}">
          <xlrd:rvb i="1594"/>
        </ext>
      </extLst>
    </bk>
    <bk>
      <extLst>
        <ext uri="{3e2802c4-a4d2-4d8b-9148-e3be6c30e623}">
          <xlrd:rvb i="1595"/>
        </ext>
      </extLst>
    </bk>
    <bk>
      <extLst>
        <ext uri="{3e2802c4-a4d2-4d8b-9148-e3be6c30e623}">
          <xlrd:rvb i="1596"/>
        </ext>
      </extLst>
    </bk>
    <bk>
      <extLst>
        <ext uri="{3e2802c4-a4d2-4d8b-9148-e3be6c30e623}">
          <xlrd:rvb i="1597"/>
        </ext>
      </extLst>
    </bk>
    <bk>
      <extLst>
        <ext uri="{3e2802c4-a4d2-4d8b-9148-e3be6c30e623}">
          <xlrd:rvb i="1598"/>
        </ext>
      </extLst>
    </bk>
    <bk>
      <extLst>
        <ext uri="{3e2802c4-a4d2-4d8b-9148-e3be6c30e623}">
          <xlrd:rvb i="1599"/>
        </ext>
      </extLst>
    </bk>
    <bk>
      <extLst>
        <ext uri="{3e2802c4-a4d2-4d8b-9148-e3be6c30e623}">
          <xlrd:rvb i="1600"/>
        </ext>
      </extLst>
    </bk>
    <bk>
      <extLst>
        <ext uri="{3e2802c4-a4d2-4d8b-9148-e3be6c30e623}">
          <xlrd:rvb i="1601"/>
        </ext>
      </extLst>
    </bk>
    <bk>
      <extLst>
        <ext uri="{3e2802c4-a4d2-4d8b-9148-e3be6c30e623}">
          <xlrd:rvb i="1602"/>
        </ext>
      </extLst>
    </bk>
    <bk>
      <extLst>
        <ext uri="{3e2802c4-a4d2-4d8b-9148-e3be6c30e623}">
          <xlrd:rvb i="1603"/>
        </ext>
      </extLst>
    </bk>
    <bk>
      <extLst>
        <ext uri="{3e2802c4-a4d2-4d8b-9148-e3be6c30e623}">
          <xlrd:rvb i="1604"/>
        </ext>
      </extLst>
    </bk>
    <bk>
      <extLst>
        <ext uri="{3e2802c4-a4d2-4d8b-9148-e3be6c30e623}">
          <xlrd:rvb i="1605"/>
        </ext>
      </extLst>
    </bk>
    <bk>
      <extLst>
        <ext uri="{3e2802c4-a4d2-4d8b-9148-e3be6c30e623}">
          <xlrd:rvb i="1606"/>
        </ext>
      </extLst>
    </bk>
    <bk>
      <extLst>
        <ext uri="{3e2802c4-a4d2-4d8b-9148-e3be6c30e623}">
          <xlrd:rvb i="1607"/>
        </ext>
      </extLst>
    </bk>
    <bk>
      <extLst>
        <ext uri="{3e2802c4-a4d2-4d8b-9148-e3be6c30e623}">
          <xlrd:rvb i="1608"/>
        </ext>
      </extLst>
    </bk>
    <bk>
      <extLst>
        <ext uri="{3e2802c4-a4d2-4d8b-9148-e3be6c30e623}">
          <xlrd:rvb i="1609"/>
        </ext>
      </extLst>
    </bk>
    <bk>
      <extLst>
        <ext uri="{3e2802c4-a4d2-4d8b-9148-e3be6c30e623}">
          <xlrd:rvb i="1610"/>
        </ext>
      </extLst>
    </bk>
    <bk>
      <extLst>
        <ext uri="{3e2802c4-a4d2-4d8b-9148-e3be6c30e623}">
          <xlrd:rvb i="1611"/>
        </ext>
      </extLst>
    </bk>
    <bk>
      <extLst>
        <ext uri="{3e2802c4-a4d2-4d8b-9148-e3be6c30e623}">
          <xlrd:rvb i="1612"/>
        </ext>
      </extLst>
    </bk>
    <bk>
      <extLst>
        <ext uri="{3e2802c4-a4d2-4d8b-9148-e3be6c30e623}">
          <xlrd:rvb i="1613"/>
        </ext>
      </extLst>
    </bk>
    <bk>
      <extLst>
        <ext uri="{3e2802c4-a4d2-4d8b-9148-e3be6c30e623}">
          <xlrd:rvb i="1614"/>
        </ext>
      </extLst>
    </bk>
    <bk>
      <extLst>
        <ext uri="{3e2802c4-a4d2-4d8b-9148-e3be6c30e623}">
          <xlrd:rvb i="1615"/>
        </ext>
      </extLst>
    </bk>
    <bk>
      <extLst>
        <ext uri="{3e2802c4-a4d2-4d8b-9148-e3be6c30e623}">
          <xlrd:rvb i="1616"/>
        </ext>
      </extLst>
    </bk>
    <bk>
      <extLst>
        <ext uri="{3e2802c4-a4d2-4d8b-9148-e3be6c30e623}">
          <xlrd:rvb i="1617"/>
        </ext>
      </extLst>
    </bk>
    <bk>
      <extLst>
        <ext uri="{3e2802c4-a4d2-4d8b-9148-e3be6c30e623}">
          <xlrd:rvb i="1618"/>
        </ext>
      </extLst>
    </bk>
    <bk>
      <extLst>
        <ext uri="{3e2802c4-a4d2-4d8b-9148-e3be6c30e623}">
          <xlrd:rvb i="1619"/>
        </ext>
      </extLst>
    </bk>
    <bk>
      <extLst>
        <ext uri="{3e2802c4-a4d2-4d8b-9148-e3be6c30e623}">
          <xlrd:rvb i="1620"/>
        </ext>
      </extLst>
    </bk>
    <bk>
      <extLst>
        <ext uri="{3e2802c4-a4d2-4d8b-9148-e3be6c30e623}">
          <xlrd:rvb i="1621"/>
        </ext>
      </extLst>
    </bk>
    <bk>
      <extLst>
        <ext uri="{3e2802c4-a4d2-4d8b-9148-e3be6c30e623}">
          <xlrd:rvb i="1622"/>
        </ext>
      </extLst>
    </bk>
    <bk>
      <extLst>
        <ext uri="{3e2802c4-a4d2-4d8b-9148-e3be6c30e623}">
          <xlrd:rvb i="1623"/>
        </ext>
      </extLst>
    </bk>
    <bk>
      <extLst>
        <ext uri="{3e2802c4-a4d2-4d8b-9148-e3be6c30e623}">
          <xlrd:rvb i="1624"/>
        </ext>
      </extLst>
    </bk>
    <bk>
      <extLst>
        <ext uri="{3e2802c4-a4d2-4d8b-9148-e3be6c30e623}">
          <xlrd:rvb i="1625"/>
        </ext>
      </extLst>
    </bk>
    <bk>
      <extLst>
        <ext uri="{3e2802c4-a4d2-4d8b-9148-e3be6c30e623}">
          <xlrd:rvb i="1626"/>
        </ext>
      </extLst>
    </bk>
    <bk>
      <extLst>
        <ext uri="{3e2802c4-a4d2-4d8b-9148-e3be6c30e623}">
          <xlrd:rvb i="1627"/>
        </ext>
      </extLst>
    </bk>
    <bk>
      <extLst>
        <ext uri="{3e2802c4-a4d2-4d8b-9148-e3be6c30e623}">
          <xlrd:rvb i="1628"/>
        </ext>
      </extLst>
    </bk>
    <bk>
      <extLst>
        <ext uri="{3e2802c4-a4d2-4d8b-9148-e3be6c30e623}">
          <xlrd:rvb i="1629"/>
        </ext>
      </extLst>
    </bk>
    <bk>
      <extLst>
        <ext uri="{3e2802c4-a4d2-4d8b-9148-e3be6c30e623}">
          <xlrd:rvb i="1630"/>
        </ext>
      </extLst>
    </bk>
    <bk>
      <extLst>
        <ext uri="{3e2802c4-a4d2-4d8b-9148-e3be6c30e623}">
          <xlrd:rvb i="1631"/>
        </ext>
      </extLst>
    </bk>
    <bk>
      <extLst>
        <ext uri="{3e2802c4-a4d2-4d8b-9148-e3be6c30e623}">
          <xlrd:rvb i="1632"/>
        </ext>
      </extLst>
    </bk>
    <bk>
      <extLst>
        <ext uri="{3e2802c4-a4d2-4d8b-9148-e3be6c30e623}">
          <xlrd:rvb i="1633"/>
        </ext>
      </extLst>
    </bk>
    <bk>
      <extLst>
        <ext uri="{3e2802c4-a4d2-4d8b-9148-e3be6c30e623}">
          <xlrd:rvb i="1634"/>
        </ext>
      </extLst>
    </bk>
    <bk>
      <extLst>
        <ext uri="{3e2802c4-a4d2-4d8b-9148-e3be6c30e623}">
          <xlrd:rvb i="1635"/>
        </ext>
      </extLst>
    </bk>
    <bk>
      <extLst>
        <ext uri="{3e2802c4-a4d2-4d8b-9148-e3be6c30e623}">
          <xlrd:rvb i="1636"/>
        </ext>
      </extLst>
    </bk>
    <bk>
      <extLst>
        <ext uri="{3e2802c4-a4d2-4d8b-9148-e3be6c30e623}">
          <xlrd:rvb i="1637"/>
        </ext>
      </extLst>
    </bk>
    <bk>
      <extLst>
        <ext uri="{3e2802c4-a4d2-4d8b-9148-e3be6c30e623}">
          <xlrd:rvb i="1638"/>
        </ext>
      </extLst>
    </bk>
    <bk>
      <extLst>
        <ext uri="{3e2802c4-a4d2-4d8b-9148-e3be6c30e623}">
          <xlrd:rvb i="1639"/>
        </ext>
      </extLst>
    </bk>
    <bk>
      <extLst>
        <ext uri="{3e2802c4-a4d2-4d8b-9148-e3be6c30e623}">
          <xlrd:rvb i="1640"/>
        </ext>
      </extLst>
    </bk>
    <bk>
      <extLst>
        <ext uri="{3e2802c4-a4d2-4d8b-9148-e3be6c30e623}">
          <xlrd:rvb i="1641"/>
        </ext>
      </extLst>
    </bk>
    <bk>
      <extLst>
        <ext uri="{3e2802c4-a4d2-4d8b-9148-e3be6c30e623}">
          <xlrd:rvb i="1642"/>
        </ext>
      </extLst>
    </bk>
    <bk>
      <extLst>
        <ext uri="{3e2802c4-a4d2-4d8b-9148-e3be6c30e623}">
          <xlrd:rvb i="1643"/>
        </ext>
      </extLst>
    </bk>
    <bk>
      <extLst>
        <ext uri="{3e2802c4-a4d2-4d8b-9148-e3be6c30e623}">
          <xlrd:rvb i="1644"/>
        </ext>
      </extLst>
    </bk>
    <bk>
      <extLst>
        <ext uri="{3e2802c4-a4d2-4d8b-9148-e3be6c30e623}">
          <xlrd:rvb i="1645"/>
        </ext>
      </extLst>
    </bk>
    <bk>
      <extLst>
        <ext uri="{3e2802c4-a4d2-4d8b-9148-e3be6c30e623}">
          <xlrd:rvb i="1646"/>
        </ext>
      </extLst>
    </bk>
    <bk>
      <extLst>
        <ext uri="{3e2802c4-a4d2-4d8b-9148-e3be6c30e623}">
          <xlrd:rvb i="1647"/>
        </ext>
      </extLst>
    </bk>
    <bk>
      <extLst>
        <ext uri="{3e2802c4-a4d2-4d8b-9148-e3be6c30e623}">
          <xlrd:rvb i="1648"/>
        </ext>
      </extLst>
    </bk>
    <bk>
      <extLst>
        <ext uri="{3e2802c4-a4d2-4d8b-9148-e3be6c30e623}">
          <xlrd:rvb i="1649"/>
        </ext>
      </extLst>
    </bk>
    <bk>
      <extLst>
        <ext uri="{3e2802c4-a4d2-4d8b-9148-e3be6c30e623}">
          <xlrd:rvb i="1650"/>
        </ext>
      </extLst>
    </bk>
    <bk>
      <extLst>
        <ext uri="{3e2802c4-a4d2-4d8b-9148-e3be6c30e623}">
          <xlrd:rvb i="1651"/>
        </ext>
      </extLst>
    </bk>
    <bk>
      <extLst>
        <ext uri="{3e2802c4-a4d2-4d8b-9148-e3be6c30e623}">
          <xlrd:rvb i="1652"/>
        </ext>
      </extLst>
    </bk>
    <bk>
      <extLst>
        <ext uri="{3e2802c4-a4d2-4d8b-9148-e3be6c30e623}">
          <xlrd:rvb i="1653"/>
        </ext>
      </extLst>
    </bk>
    <bk>
      <extLst>
        <ext uri="{3e2802c4-a4d2-4d8b-9148-e3be6c30e623}">
          <xlrd:rvb i="1654"/>
        </ext>
      </extLst>
    </bk>
    <bk>
      <extLst>
        <ext uri="{3e2802c4-a4d2-4d8b-9148-e3be6c30e623}">
          <xlrd:rvb i="1655"/>
        </ext>
      </extLst>
    </bk>
    <bk>
      <extLst>
        <ext uri="{3e2802c4-a4d2-4d8b-9148-e3be6c30e623}">
          <xlrd:rvb i="1656"/>
        </ext>
      </extLst>
    </bk>
    <bk>
      <extLst>
        <ext uri="{3e2802c4-a4d2-4d8b-9148-e3be6c30e623}">
          <xlrd:rvb i="1657"/>
        </ext>
      </extLst>
    </bk>
    <bk>
      <extLst>
        <ext uri="{3e2802c4-a4d2-4d8b-9148-e3be6c30e623}">
          <xlrd:rvb i="1658"/>
        </ext>
      </extLst>
    </bk>
    <bk>
      <extLst>
        <ext uri="{3e2802c4-a4d2-4d8b-9148-e3be6c30e623}">
          <xlrd:rvb i="1659"/>
        </ext>
      </extLst>
    </bk>
    <bk>
      <extLst>
        <ext uri="{3e2802c4-a4d2-4d8b-9148-e3be6c30e623}">
          <xlrd:rvb i="1660"/>
        </ext>
      </extLst>
    </bk>
    <bk>
      <extLst>
        <ext uri="{3e2802c4-a4d2-4d8b-9148-e3be6c30e623}">
          <xlrd:rvb i="1661"/>
        </ext>
      </extLst>
    </bk>
    <bk>
      <extLst>
        <ext uri="{3e2802c4-a4d2-4d8b-9148-e3be6c30e623}">
          <xlrd:rvb i="1662"/>
        </ext>
      </extLst>
    </bk>
    <bk>
      <extLst>
        <ext uri="{3e2802c4-a4d2-4d8b-9148-e3be6c30e623}">
          <xlrd:rvb i="1663"/>
        </ext>
      </extLst>
    </bk>
    <bk>
      <extLst>
        <ext uri="{3e2802c4-a4d2-4d8b-9148-e3be6c30e623}">
          <xlrd:rvb i="1664"/>
        </ext>
      </extLst>
    </bk>
    <bk>
      <extLst>
        <ext uri="{3e2802c4-a4d2-4d8b-9148-e3be6c30e623}">
          <xlrd:rvb i="1665"/>
        </ext>
      </extLst>
    </bk>
    <bk>
      <extLst>
        <ext uri="{3e2802c4-a4d2-4d8b-9148-e3be6c30e623}">
          <xlrd:rvb i="1666"/>
        </ext>
      </extLst>
    </bk>
    <bk>
      <extLst>
        <ext uri="{3e2802c4-a4d2-4d8b-9148-e3be6c30e623}">
          <xlrd:rvb i="1667"/>
        </ext>
      </extLst>
    </bk>
    <bk>
      <extLst>
        <ext uri="{3e2802c4-a4d2-4d8b-9148-e3be6c30e623}">
          <xlrd:rvb i="1668"/>
        </ext>
      </extLst>
    </bk>
    <bk>
      <extLst>
        <ext uri="{3e2802c4-a4d2-4d8b-9148-e3be6c30e623}">
          <xlrd:rvb i="1669"/>
        </ext>
      </extLst>
    </bk>
    <bk>
      <extLst>
        <ext uri="{3e2802c4-a4d2-4d8b-9148-e3be6c30e623}">
          <xlrd:rvb i="1670"/>
        </ext>
      </extLst>
    </bk>
    <bk>
      <extLst>
        <ext uri="{3e2802c4-a4d2-4d8b-9148-e3be6c30e623}">
          <xlrd:rvb i="1671"/>
        </ext>
      </extLst>
    </bk>
    <bk>
      <extLst>
        <ext uri="{3e2802c4-a4d2-4d8b-9148-e3be6c30e623}">
          <xlrd:rvb i="1672"/>
        </ext>
      </extLst>
    </bk>
    <bk>
      <extLst>
        <ext uri="{3e2802c4-a4d2-4d8b-9148-e3be6c30e623}">
          <xlrd:rvb i="1673"/>
        </ext>
      </extLst>
    </bk>
    <bk>
      <extLst>
        <ext uri="{3e2802c4-a4d2-4d8b-9148-e3be6c30e623}">
          <xlrd:rvb i="1674"/>
        </ext>
      </extLst>
    </bk>
    <bk>
      <extLst>
        <ext uri="{3e2802c4-a4d2-4d8b-9148-e3be6c30e623}">
          <xlrd:rvb i="1675"/>
        </ext>
      </extLst>
    </bk>
    <bk>
      <extLst>
        <ext uri="{3e2802c4-a4d2-4d8b-9148-e3be6c30e623}">
          <xlrd:rvb i="1676"/>
        </ext>
      </extLst>
    </bk>
    <bk>
      <extLst>
        <ext uri="{3e2802c4-a4d2-4d8b-9148-e3be6c30e623}">
          <xlrd:rvb i="1677"/>
        </ext>
      </extLst>
    </bk>
    <bk>
      <extLst>
        <ext uri="{3e2802c4-a4d2-4d8b-9148-e3be6c30e623}">
          <xlrd:rvb i="1678"/>
        </ext>
      </extLst>
    </bk>
    <bk>
      <extLst>
        <ext uri="{3e2802c4-a4d2-4d8b-9148-e3be6c30e623}">
          <xlrd:rvb i="1679"/>
        </ext>
      </extLst>
    </bk>
    <bk>
      <extLst>
        <ext uri="{3e2802c4-a4d2-4d8b-9148-e3be6c30e623}">
          <xlrd:rvb i="1680"/>
        </ext>
      </extLst>
    </bk>
    <bk>
      <extLst>
        <ext uri="{3e2802c4-a4d2-4d8b-9148-e3be6c30e623}">
          <xlrd:rvb i="1681"/>
        </ext>
      </extLst>
    </bk>
    <bk>
      <extLst>
        <ext uri="{3e2802c4-a4d2-4d8b-9148-e3be6c30e623}">
          <xlrd:rvb i="1682"/>
        </ext>
      </extLst>
    </bk>
    <bk>
      <extLst>
        <ext uri="{3e2802c4-a4d2-4d8b-9148-e3be6c30e623}">
          <xlrd:rvb i="1683"/>
        </ext>
      </extLst>
    </bk>
    <bk>
      <extLst>
        <ext uri="{3e2802c4-a4d2-4d8b-9148-e3be6c30e623}">
          <xlrd:rvb i="1684"/>
        </ext>
      </extLst>
    </bk>
    <bk>
      <extLst>
        <ext uri="{3e2802c4-a4d2-4d8b-9148-e3be6c30e623}">
          <xlrd:rvb i="1685"/>
        </ext>
      </extLst>
    </bk>
    <bk>
      <extLst>
        <ext uri="{3e2802c4-a4d2-4d8b-9148-e3be6c30e623}">
          <xlrd:rvb i="1686"/>
        </ext>
      </extLst>
    </bk>
    <bk>
      <extLst>
        <ext uri="{3e2802c4-a4d2-4d8b-9148-e3be6c30e623}">
          <xlrd:rvb i="1687"/>
        </ext>
      </extLst>
    </bk>
    <bk>
      <extLst>
        <ext uri="{3e2802c4-a4d2-4d8b-9148-e3be6c30e623}">
          <xlrd:rvb i="1688"/>
        </ext>
      </extLst>
    </bk>
    <bk>
      <extLst>
        <ext uri="{3e2802c4-a4d2-4d8b-9148-e3be6c30e623}">
          <xlrd:rvb i="1689"/>
        </ext>
      </extLst>
    </bk>
    <bk>
      <extLst>
        <ext uri="{3e2802c4-a4d2-4d8b-9148-e3be6c30e623}">
          <xlrd:rvb i="1690"/>
        </ext>
      </extLst>
    </bk>
    <bk>
      <extLst>
        <ext uri="{3e2802c4-a4d2-4d8b-9148-e3be6c30e623}">
          <xlrd:rvb i="1691"/>
        </ext>
      </extLst>
    </bk>
    <bk>
      <extLst>
        <ext uri="{3e2802c4-a4d2-4d8b-9148-e3be6c30e623}">
          <xlrd:rvb i="1692"/>
        </ext>
      </extLst>
    </bk>
    <bk>
      <extLst>
        <ext uri="{3e2802c4-a4d2-4d8b-9148-e3be6c30e623}">
          <xlrd:rvb i="1693"/>
        </ext>
      </extLst>
    </bk>
    <bk>
      <extLst>
        <ext uri="{3e2802c4-a4d2-4d8b-9148-e3be6c30e623}">
          <xlrd:rvb i="1694"/>
        </ext>
      </extLst>
    </bk>
    <bk>
      <extLst>
        <ext uri="{3e2802c4-a4d2-4d8b-9148-e3be6c30e623}">
          <xlrd:rvb i="1695"/>
        </ext>
      </extLst>
    </bk>
    <bk>
      <extLst>
        <ext uri="{3e2802c4-a4d2-4d8b-9148-e3be6c30e623}">
          <xlrd:rvb i="1696"/>
        </ext>
      </extLst>
    </bk>
    <bk>
      <extLst>
        <ext uri="{3e2802c4-a4d2-4d8b-9148-e3be6c30e623}">
          <xlrd:rvb i="1697"/>
        </ext>
      </extLst>
    </bk>
    <bk>
      <extLst>
        <ext uri="{3e2802c4-a4d2-4d8b-9148-e3be6c30e623}">
          <xlrd:rvb i="1698"/>
        </ext>
      </extLst>
    </bk>
    <bk>
      <extLst>
        <ext uri="{3e2802c4-a4d2-4d8b-9148-e3be6c30e623}">
          <xlrd:rvb i="1699"/>
        </ext>
      </extLst>
    </bk>
    <bk>
      <extLst>
        <ext uri="{3e2802c4-a4d2-4d8b-9148-e3be6c30e623}">
          <xlrd:rvb i="1700"/>
        </ext>
      </extLst>
    </bk>
    <bk>
      <extLst>
        <ext uri="{3e2802c4-a4d2-4d8b-9148-e3be6c30e623}">
          <xlrd:rvb i="1701"/>
        </ext>
      </extLst>
    </bk>
    <bk>
      <extLst>
        <ext uri="{3e2802c4-a4d2-4d8b-9148-e3be6c30e623}">
          <xlrd:rvb i="1702"/>
        </ext>
      </extLst>
    </bk>
    <bk>
      <extLst>
        <ext uri="{3e2802c4-a4d2-4d8b-9148-e3be6c30e623}">
          <xlrd:rvb i="1703"/>
        </ext>
      </extLst>
    </bk>
    <bk>
      <extLst>
        <ext uri="{3e2802c4-a4d2-4d8b-9148-e3be6c30e623}">
          <xlrd:rvb i="1704"/>
        </ext>
      </extLst>
    </bk>
    <bk>
      <extLst>
        <ext uri="{3e2802c4-a4d2-4d8b-9148-e3be6c30e623}">
          <xlrd:rvb i="1705"/>
        </ext>
      </extLst>
    </bk>
    <bk>
      <extLst>
        <ext uri="{3e2802c4-a4d2-4d8b-9148-e3be6c30e623}">
          <xlrd:rvb i="1706"/>
        </ext>
      </extLst>
    </bk>
    <bk>
      <extLst>
        <ext uri="{3e2802c4-a4d2-4d8b-9148-e3be6c30e623}">
          <xlrd:rvb i="1707"/>
        </ext>
      </extLst>
    </bk>
    <bk>
      <extLst>
        <ext uri="{3e2802c4-a4d2-4d8b-9148-e3be6c30e623}">
          <xlrd:rvb i="1708"/>
        </ext>
      </extLst>
    </bk>
    <bk>
      <extLst>
        <ext uri="{3e2802c4-a4d2-4d8b-9148-e3be6c30e623}">
          <xlrd:rvb i="1709"/>
        </ext>
      </extLst>
    </bk>
    <bk>
      <extLst>
        <ext uri="{3e2802c4-a4d2-4d8b-9148-e3be6c30e623}">
          <xlrd:rvb i="1710"/>
        </ext>
      </extLst>
    </bk>
    <bk>
      <extLst>
        <ext uri="{3e2802c4-a4d2-4d8b-9148-e3be6c30e623}">
          <xlrd:rvb i="1711"/>
        </ext>
      </extLst>
    </bk>
    <bk>
      <extLst>
        <ext uri="{3e2802c4-a4d2-4d8b-9148-e3be6c30e623}">
          <xlrd:rvb i="1712"/>
        </ext>
      </extLst>
    </bk>
    <bk>
      <extLst>
        <ext uri="{3e2802c4-a4d2-4d8b-9148-e3be6c30e623}">
          <xlrd:rvb i="1713"/>
        </ext>
      </extLst>
    </bk>
    <bk>
      <extLst>
        <ext uri="{3e2802c4-a4d2-4d8b-9148-e3be6c30e623}">
          <xlrd:rvb i="1714"/>
        </ext>
      </extLst>
    </bk>
    <bk>
      <extLst>
        <ext uri="{3e2802c4-a4d2-4d8b-9148-e3be6c30e623}">
          <xlrd:rvb i="1715"/>
        </ext>
      </extLst>
    </bk>
    <bk>
      <extLst>
        <ext uri="{3e2802c4-a4d2-4d8b-9148-e3be6c30e623}">
          <xlrd:rvb i="1716"/>
        </ext>
      </extLst>
    </bk>
    <bk>
      <extLst>
        <ext uri="{3e2802c4-a4d2-4d8b-9148-e3be6c30e623}">
          <xlrd:rvb i="1717"/>
        </ext>
      </extLst>
    </bk>
    <bk>
      <extLst>
        <ext uri="{3e2802c4-a4d2-4d8b-9148-e3be6c30e623}">
          <xlrd:rvb i="1718"/>
        </ext>
      </extLst>
    </bk>
    <bk>
      <extLst>
        <ext uri="{3e2802c4-a4d2-4d8b-9148-e3be6c30e623}">
          <xlrd:rvb i="1719"/>
        </ext>
      </extLst>
    </bk>
    <bk>
      <extLst>
        <ext uri="{3e2802c4-a4d2-4d8b-9148-e3be6c30e623}">
          <xlrd:rvb i="1720"/>
        </ext>
      </extLst>
    </bk>
    <bk>
      <extLst>
        <ext uri="{3e2802c4-a4d2-4d8b-9148-e3be6c30e623}">
          <xlrd:rvb i="1721"/>
        </ext>
      </extLst>
    </bk>
    <bk>
      <extLst>
        <ext uri="{3e2802c4-a4d2-4d8b-9148-e3be6c30e623}">
          <xlrd:rvb i="1722"/>
        </ext>
      </extLst>
    </bk>
    <bk>
      <extLst>
        <ext uri="{3e2802c4-a4d2-4d8b-9148-e3be6c30e623}">
          <xlrd:rvb i="1723"/>
        </ext>
      </extLst>
    </bk>
    <bk>
      <extLst>
        <ext uri="{3e2802c4-a4d2-4d8b-9148-e3be6c30e623}">
          <xlrd:rvb i="1724"/>
        </ext>
      </extLst>
    </bk>
    <bk>
      <extLst>
        <ext uri="{3e2802c4-a4d2-4d8b-9148-e3be6c30e623}">
          <xlrd:rvb i="1725"/>
        </ext>
      </extLst>
    </bk>
    <bk>
      <extLst>
        <ext uri="{3e2802c4-a4d2-4d8b-9148-e3be6c30e623}">
          <xlrd:rvb i="1726"/>
        </ext>
      </extLst>
    </bk>
    <bk>
      <extLst>
        <ext uri="{3e2802c4-a4d2-4d8b-9148-e3be6c30e623}">
          <xlrd:rvb i="1727"/>
        </ext>
      </extLst>
    </bk>
    <bk>
      <extLst>
        <ext uri="{3e2802c4-a4d2-4d8b-9148-e3be6c30e623}">
          <xlrd:rvb i="1728"/>
        </ext>
      </extLst>
    </bk>
    <bk>
      <extLst>
        <ext uri="{3e2802c4-a4d2-4d8b-9148-e3be6c30e623}">
          <xlrd:rvb i="1729"/>
        </ext>
      </extLst>
    </bk>
    <bk>
      <extLst>
        <ext uri="{3e2802c4-a4d2-4d8b-9148-e3be6c30e623}">
          <xlrd:rvb i="1730"/>
        </ext>
      </extLst>
    </bk>
    <bk>
      <extLst>
        <ext uri="{3e2802c4-a4d2-4d8b-9148-e3be6c30e623}">
          <xlrd:rvb i="1731"/>
        </ext>
      </extLst>
    </bk>
    <bk>
      <extLst>
        <ext uri="{3e2802c4-a4d2-4d8b-9148-e3be6c30e623}">
          <xlrd:rvb i="1732"/>
        </ext>
      </extLst>
    </bk>
    <bk>
      <extLst>
        <ext uri="{3e2802c4-a4d2-4d8b-9148-e3be6c30e623}">
          <xlrd:rvb i="1733"/>
        </ext>
      </extLst>
    </bk>
    <bk>
      <extLst>
        <ext uri="{3e2802c4-a4d2-4d8b-9148-e3be6c30e623}">
          <xlrd:rvb i="1734"/>
        </ext>
      </extLst>
    </bk>
    <bk>
      <extLst>
        <ext uri="{3e2802c4-a4d2-4d8b-9148-e3be6c30e623}">
          <xlrd:rvb i="1735"/>
        </ext>
      </extLst>
    </bk>
    <bk>
      <extLst>
        <ext uri="{3e2802c4-a4d2-4d8b-9148-e3be6c30e623}">
          <xlrd:rvb i="1736"/>
        </ext>
      </extLst>
    </bk>
    <bk>
      <extLst>
        <ext uri="{3e2802c4-a4d2-4d8b-9148-e3be6c30e623}">
          <xlrd:rvb i="1737"/>
        </ext>
      </extLst>
    </bk>
    <bk>
      <extLst>
        <ext uri="{3e2802c4-a4d2-4d8b-9148-e3be6c30e623}">
          <xlrd:rvb i="1738"/>
        </ext>
      </extLst>
    </bk>
    <bk>
      <extLst>
        <ext uri="{3e2802c4-a4d2-4d8b-9148-e3be6c30e623}">
          <xlrd:rvb i="1739"/>
        </ext>
      </extLst>
    </bk>
    <bk>
      <extLst>
        <ext uri="{3e2802c4-a4d2-4d8b-9148-e3be6c30e623}">
          <xlrd:rvb i="1740"/>
        </ext>
      </extLst>
    </bk>
    <bk>
      <extLst>
        <ext uri="{3e2802c4-a4d2-4d8b-9148-e3be6c30e623}">
          <xlrd:rvb i="1741"/>
        </ext>
      </extLst>
    </bk>
    <bk>
      <extLst>
        <ext uri="{3e2802c4-a4d2-4d8b-9148-e3be6c30e623}">
          <xlrd:rvb i="1742"/>
        </ext>
      </extLst>
    </bk>
    <bk>
      <extLst>
        <ext uri="{3e2802c4-a4d2-4d8b-9148-e3be6c30e623}">
          <xlrd:rvb i="1743"/>
        </ext>
      </extLst>
    </bk>
    <bk>
      <extLst>
        <ext uri="{3e2802c4-a4d2-4d8b-9148-e3be6c30e623}">
          <xlrd:rvb i="1744"/>
        </ext>
      </extLst>
    </bk>
    <bk>
      <extLst>
        <ext uri="{3e2802c4-a4d2-4d8b-9148-e3be6c30e623}">
          <xlrd:rvb i="1745"/>
        </ext>
      </extLst>
    </bk>
    <bk>
      <extLst>
        <ext uri="{3e2802c4-a4d2-4d8b-9148-e3be6c30e623}">
          <xlrd:rvb i="1746"/>
        </ext>
      </extLst>
    </bk>
    <bk>
      <extLst>
        <ext uri="{3e2802c4-a4d2-4d8b-9148-e3be6c30e623}">
          <xlrd:rvb i="1747"/>
        </ext>
      </extLst>
    </bk>
    <bk>
      <extLst>
        <ext uri="{3e2802c4-a4d2-4d8b-9148-e3be6c30e623}">
          <xlrd:rvb i="1748"/>
        </ext>
      </extLst>
    </bk>
    <bk>
      <extLst>
        <ext uri="{3e2802c4-a4d2-4d8b-9148-e3be6c30e623}">
          <xlrd:rvb i="1749"/>
        </ext>
      </extLst>
    </bk>
    <bk>
      <extLst>
        <ext uri="{3e2802c4-a4d2-4d8b-9148-e3be6c30e623}">
          <xlrd:rvb i="1750"/>
        </ext>
      </extLst>
    </bk>
    <bk>
      <extLst>
        <ext uri="{3e2802c4-a4d2-4d8b-9148-e3be6c30e623}">
          <xlrd:rvb i="1751"/>
        </ext>
      </extLst>
    </bk>
    <bk>
      <extLst>
        <ext uri="{3e2802c4-a4d2-4d8b-9148-e3be6c30e623}">
          <xlrd:rvb i="1752"/>
        </ext>
      </extLst>
    </bk>
    <bk>
      <extLst>
        <ext uri="{3e2802c4-a4d2-4d8b-9148-e3be6c30e623}">
          <xlrd:rvb i="1753"/>
        </ext>
      </extLst>
    </bk>
    <bk>
      <extLst>
        <ext uri="{3e2802c4-a4d2-4d8b-9148-e3be6c30e623}">
          <xlrd:rvb i="1754"/>
        </ext>
      </extLst>
    </bk>
    <bk>
      <extLst>
        <ext uri="{3e2802c4-a4d2-4d8b-9148-e3be6c30e623}">
          <xlrd:rvb i="1755"/>
        </ext>
      </extLst>
    </bk>
    <bk>
      <extLst>
        <ext uri="{3e2802c4-a4d2-4d8b-9148-e3be6c30e623}">
          <xlrd:rvb i="1756"/>
        </ext>
      </extLst>
    </bk>
    <bk>
      <extLst>
        <ext uri="{3e2802c4-a4d2-4d8b-9148-e3be6c30e623}">
          <xlrd:rvb i="1757"/>
        </ext>
      </extLst>
    </bk>
    <bk>
      <extLst>
        <ext uri="{3e2802c4-a4d2-4d8b-9148-e3be6c30e623}">
          <xlrd:rvb i="1758"/>
        </ext>
      </extLst>
    </bk>
    <bk>
      <extLst>
        <ext uri="{3e2802c4-a4d2-4d8b-9148-e3be6c30e623}">
          <xlrd:rvb i="1759"/>
        </ext>
      </extLst>
    </bk>
    <bk>
      <extLst>
        <ext uri="{3e2802c4-a4d2-4d8b-9148-e3be6c30e623}">
          <xlrd:rvb i="1760"/>
        </ext>
      </extLst>
    </bk>
    <bk>
      <extLst>
        <ext uri="{3e2802c4-a4d2-4d8b-9148-e3be6c30e623}">
          <xlrd:rvb i="1761"/>
        </ext>
      </extLst>
    </bk>
    <bk>
      <extLst>
        <ext uri="{3e2802c4-a4d2-4d8b-9148-e3be6c30e623}">
          <xlrd:rvb i="1762"/>
        </ext>
      </extLst>
    </bk>
    <bk>
      <extLst>
        <ext uri="{3e2802c4-a4d2-4d8b-9148-e3be6c30e623}">
          <xlrd:rvb i="1763"/>
        </ext>
      </extLst>
    </bk>
    <bk>
      <extLst>
        <ext uri="{3e2802c4-a4d2-4d8b-9148-e3be6c30e623}">
          <xlrd:rvb i="1764"/>
        </ext>
      </extLst>
    </bk>
    <bk>
      <extLst>
        <ext uri="{3e2802c4-a4d2-4d8b-9148-e3be6c30e623}">
          <xlrd:rvb i="1765"/>
        </ext>
      </extLst>
    </bk>
    <bk>
      <extLst>
        <ext uri="{3e2802c4-a4d2-4d8b-9148-e3be6c30e623}">
          <xlrd:rvb i="1766"/>
        </ext>
      </extLst>
    </bk>
    <bk>
      <extLst>
        <ext uri="{3e2802c4-a4d2-4d8b-9148-e3be6c30e623}">
          <xlrd:rvb i="1767"/>
        </ext>
      </extLst>
    </bk>
    <bk>
      <extLst>
        <ext uri="{3e2802c4-a4d2-4d8b-9148-e3be6c30e623}">
          <xlrd:rvb i="1768"/>
        </ext>
      </extLst>
    </bk>
    <bk>
      <extLst>
        <ext uri="{3e2802c4-a4d2-4d8b-9148-e3be6c30e623}">
          <xlrd:rvb i="1769"/>
        </ext>
      </extLst>
    </bk>
    <bk>
      <extLst>
        <ext uri="{3e2802c4-a4d2-4d8b-9148-e3be6c30e623}">
          <xlrd:rvb i="1770"/>
        </ext>
      </extLst>
    </bk>
    <bk>
      <extLst>
        <ext uri="{3e2802c4-a4d2-4d8b-9148-e3be6c30e623}">
          <xlrd:rvb i="1771"/>
        </ext>
      </extLst>
    </bk>
    <bk>
      <extLst>
        <ext uri="{3e2802c4-a4d2-4d8b-9148-e3be6c30e623}">
          <xlrd:rvb i="1772"/>
        </ext>
      </extLst>
    </bk>
    <bk>
      <extLst>
        <ext uri="{3e2802c4-a4d2-4d8b-9148-e3be6c30e623}">
          <xlrd:rvb i="1773"/>
        </ext>
      </extLst>
    </bk>
    <bk>
      <extLst>
        <ext uri="{3e2802c4-a4d2-4d8b-9148-e3be6c30e623}">
          <xlrd:rvb i="1774"/>
        </ext>
      </extLst>
    </bk>
    <bk>
      <extLst>
        <ext uri="{3e2802c4-a4d2-4d8b-9148-e3be6c30e623}">
          <xlrd:rvb i="1775"/>
        </ext>
      </extLst>
    </bk>
    <bk>
      <extLst>
        <ext uri="{3e2802c4-a4d2-4d8b-9148-e3be6c30e623}">
          <xlrd:rvb i="1776"/>
        </ext>
      </extLst>
    </bk>
    <bk>
      <extLst>
        <ext uri="{3e2802c4-a4d2-4d8b-9148-e3be6c30e623}">
          <xlrd:rvb i="1777"/>
        </ext>
      </extLst>
    </bk>
    <bk>
      <extLst>
        <ext uri="{3e2802c4-a4d2-4d8b-9148-e3be6c30e623}">
          <xlrd:rvb i="1778"/>
        </ext>
      </extLst>
    </bk>
    <bk>
      <extLst>
        <ext uri="{3e2802c4-a4d2-4d8b-9148-e3be6c30e623}">
          <xlrd:rvb i="1779"/>
        </ext>
      </extLst>
    </bk>
    <bk>
      <extLst>
        <ext uri="{3e2802c4-a4d2-4d8b-9148-e3be6c30e623}">
          <xlrd:rvb i="1780"/>
        </ext>
      </extLst>
    </bk>
    <bk>
      <extLst>
        <ext uri="{3e2802c4-a4d2-4d8b-9148-e3be6c30e623}">
          <xlrd:rvb i="1781"/>
        </ext>
      </extLst>
    </bk>
    <bk>
      <extLst>
        <ext uri="{3e2802c4-a4d2-4d8b-9148-e3be6c30e623}">
          <xlrd:rvb i="1782"/>
        </ext>
      </extLst>
    </bk>
    <bk>
      <extLst>
        <ext uri="{3e2802c4-a4d2-4d8b-9148-e3be6c30e623}">
          <xlrd:rvb i="1783"/>
        </ext>
      </extLst>
    </bk>
    <bk>
      <extLst>
        <ext uri="{3e2802c4-a4d2-4d8b-9148-e3be6c30e623}">
          <xlrd:rvb i="1784"/>
        </ext>
      </extLst>
    </bk>
    <bk>
      <extLst>
        <ext uri="{3e2802c4-a4d2-4d8b-9148-e3be6c30e623}">
          <xlrd:rvb i="1785"/>
        </ext>
      </extLst>
    </bk>
    <bk>
      <extLst>
        <ext uri="{3e2802c4-a4d2-4d8b-9148-e3be6c30e623}">
          <xlrd:rvb i="1786"/>
        </ext>
      </extLst>
    </bk>
    <bk>
      <extLst>
        <ext uri="{3e2802c4-a4d2-4d8b-9148-e3be6c30e623}">
          <xlrd:rvb i="1787"/>
        </ext>
      </extLst>
    </bk>
    <bk>
      <extLst>
        <ext uri="{3e2802c4-a4d2-4d8b-9148-e3be6c30e623}">
          <xlrd:rvb i="1788"/>
        </ext>
      </extLst>
    </bk>
    <bk>
      <extLst>
        <ext uri="{3e2802c4-a4d2-4d8b-9148-e3be6c30e623}">
          <xlrd:rvb i="1789"/>
        </ext>
      </extLst>
    </bk>
    <bk>
      <extLst>
        <ext uri="{3e2802c4-a4d2-4d8b-9148-e3be6c30e623}">
          <xlrd:rvb i="1790"/>
        </ext>
      </extLst>
    </bk>
    <bk>
      <extLst>
        <ext uri="{3e2802c4-a4d2-4d8b-9148-e3be6c30e623}">
          <xlrd:rvb i="1791"/>
        </ext>
      </extLst>
    </bk>
    <bk>
      <extLst>
        <ext uri="{3e2802c4-a4d2-4d8b-9148-e3be6c30e623}">
          <xlrd:rvb i="1792"/>
        </ext>
      </extLst>
    </bk>
    <bk>
      <extLst>
        <ext uri="{3e2802c4-a4d2-4d8b-9148-e3be6c30e623}">
          <xlrd:rvb i="1793"/>
        </ext>
      </extLst>
    </bk>
    <bk>
      <extLst>
        <ext uri="{3e2802c4-a4d2-4d8b-9148-e3be6c30e623}">
          <xlrd:rvb i="1794"/>
        </ext>
      </extLst>
    </bk>
    <bk>
      <extLst>
        <ext uri="{3e2802c4-a4d2-4d8b-9148-e3be6c30e623}">
          <xlrd:rvb i="1795"/>
        </ext>
      </extLst>
    </bk>
    <bk>
      <extLst>
        <ext uri="{3e2802c4-a4d2-4d8b-9148-e3be6c30e623}">
          <xlrd:rvb i="1796"/>
        </ext>
      </extLst>
    </bk>
    <bk>
      <extLst>
        <ext uri="{3e2802c4-a4d2-4d8b-9148-e3be6c30e623}">
          <xlrd:rvb i="1797"/>
        </ext>
      </extLst>
    </bk>
    <bk>
      <extLst>
        <ext uri="{3e2802c4-a4d2-4d8b-9148-e3be6c30e623}">
          <xlrd:rvb i="1798"/>
        </ext>
      </extLst>
    </bk>
    <bk>
      <extLst>
        <ext uri="{3e2802c4-a4d2-4d8b-9148-e3be6c30e623}">
          <xlrd:rvb i="1799"/>
        </ext>
      </extLst>
    </bk>
    <bk>
      <extLst>
        <ext uri="{3e2802c4-a4d2-4d8b-9148-e3be6c30e623}">
          <xlrd:rvb i="1800"/>
        </ext>
      </extLst>
    </bk>
    <bk>
      <extLst>
        <ext uri="{3e2802c4-a4d2-4d8b-9148-e3be6c30e623}">
          <xlrd:rvb i="1801"/>
        </ext>
      </extLst>
    </bk>
    <bk>
      <extLst>
        <ext uri="{3e2802c4-a4d2-4d8b-9148-e3be6c30e623}">
          <xlrd:rvb i="1802"/>
        </ext>
      </extLst>
    </bk>
    <bk>
      <extLst>
        <ext uri="{3e2802c4-a4d2-4d8b-9148-e3be6c30e623}">
          <xlrd:rvb i="1803"/>
        </ext>
      </extLst>
    </bk>
    <bk>
      <extLst>
        <ext uri="{3e2802c4-a4d2-4d8b-9148-e3be6c30e623}">
          <xlrd:rvb i="1804"/>
        </ext>
      </extLst>
    </bk>
    <bk>
      <extLst>
        <ext uri="{3e2802c4-a4d2-4d8b-9148-e3be6c30e623}">
          <xlrd:rvb i="1805"/>
        </ext>
      </extLst>
    </bk>
    <bk>
      <extLst>
        <ext uri="{3e2802c4-a4d2-4d8b-9148-e3be6c30e623}">
          <xlrd:rvb i="1806"/>
        </ext>
      </extLst>
    </bk>
    <bk>
      <extLst>
        <ext uri="{3e2802c4-a4d2-4d8b-9148-e3be6c30e623}">
          <xlrd:rvb i="1807"/>
        </ext>
      </extLst>
    </bk>
    <bk>
      <extLst>
        <ext uri="{3e2802c4-a4d2-4d8b-9148-e3be6c30e623}">
          <xlrd:rvb i="1808"/>
        </ext>
      </extLst>
    </bk>
    <bk>
      <extLst>
        <ext uri="{3e2802c4-a4d2-4d8b-9148-e3be6c30e623}">
          <xlrd:rvb i="1809"/>
        </ext>
      </extLst>
    </bk>
    <bk>
      <extLst>
        <ext uri="{3e2802c4-a4d2-4d8b-9148-e3be6c30e623}">
          <xlrd:rvb i="1810"/>
        </ext>
      </extLst>
    </bk>
    <bk>
      <extLst>
        <ext uri="{3e2802c4-a4d2-4d8b-9148-e3be6c30e623}">
          <xlrd:rvb i="1811"/>
        </ext>
      </extLst>
    </bk>
    <bk>
      <extLst>
        <ext uri="{3e2802c4-a4d2-4d8b-9148-e3be6c30e623}">
          <xlrd:rvb i="1812"/>
        </ext>
      </extLst>
    </bk>
    <bk>
      <extLst>
        <ext uri="{3e2802c4-a4d2-4d8b-9148-e3be6c30e623}">
          <xlrd:rvb i="1813"/>
        </ext>
      </extLst>
    </bk>
    <bk>
      <extLst>
        <ext uri="{3e2802c4-a4d2-4d8b-9148-e3be6c30e623}">
          <xlrd:rvb i="1814"/>
        </ext>
      </extLst>
    </bk>
    <bk>
      <extLst>
        <ext uri="{3e2802c4-a4d2-4d8b-9148-e3be6c30e623}">
          <xlrd:rvb i="1815"/>
        </ext>
      </extLst>
    </bk>
    <bk>
      <extLst>
        <ext uri="{3e2802c4-a4d2-4d8b-9148-e3be6c30e623}">
          <xlrd:rvb i="1816"/>
        </ext>
      </extLst>
    </bk>
    <bk>
      <extLst>
        <ext uri="{3e2802c4-a4d2-4d8b-9148-e3be6c30e623}">
          <xlrd:rvb i="1817"/>
        </ext>
      </extLst>
    </bk>
    <bk>
      <extLst>
        <ext uri="{3e2802c4-a4d2-4d8b-9148-e3be6c30e623}">
          <xlrd:rvb i="1818"/>
        </ext>
      </extLst>
    </bk>
    <bk>
      <extLst>
        <ext uri="{3e2802c4-a4d2-4d8b-9148-e3be6c30e623}">
          <xlrd:rvb i="1819"/>
        </ext>
      </extLst>
    </bk>
    <bk>
      <extLst>
        <ext uri="{3e2802c4-a4d2-4d8b-9148-e3be6c30e623}">
          <xlrd:rvb i="1820"/>
        </ext>
      </extLst>
    </bk>
    <bk>
      <extLst>
        <ext uri="{3e2802c4-a4d2-4d8b-9148-e3be6c30e623}">
          <xlrd:rvb i="1821"/>
        </ext>
      </extLst>
    </bk>
    <bk>
      <extLst>
        <ext uri="{3e2802c4-a4d2-4d8b-9148-e3be6c30e623}">
          <xlrd:rvb i="1822"/>
        </ext>
      </extLst>
    </bk>
    <bk>
      <extLst>
        <ext uri="{3e2802c4-a4d2-4d8b-9148-e3be6c30e623}">
          <xlrd:rvb i="1823"/>
        </ext>
      </extLst>
    </bk>
    <bk>
      <extLst>
        <ext uri="{3e2802c4-a4d2-4d8b-9148-e3be6c30e623}">
          <xlrd:rvb i="1824"/>
        </ext>
      </extLst>
    </bk>
    <bk>
      <extLst>
        <ext uri="{3e2802c4-a4d2-4d8b-9148-e3be6c30e623}">
          <xlrd:rvb i="1825"/>
        </ext>
      </extLst>
    </bk>
    <bk>
      <extLst>
        <ext uri="{3e2802c4-a4d2-4d8b-9148-e3be6c30e623}">
          <xlrd:rvb i="1826"/>
        </ext>
      </extLst>
    </bk>
    <bk>
      <extLst>
        <ext uri="{3e2802c4-a4d2-4d8b-9148-e3be6c30e623}">
          <xlrd:rvb i="1827"/>
        </ext>
      </extLst>
    </bk>
    <bk>
      <extLst>
        <ext uri="{3e2802c4-a4d2-4d8b-9148-e3be6c30e623}">
          <xlrd:rvb i="1828"/>
        </ext>
      </extLst>
    </bk>
    <bk>
      <extLst>
        <ext uri="{3e2802c4-a4d2-4d8b-9148-e3be6c30e623}">
          <xlrd:rvb i="1829"/>
        </ext>
      </extLst>
    </bk>
    <bk>
      <extLst>
        <ext uri="{3e2802c4-a4d2-4d8b-9148-e3be6c30e623}">
          <xlrd:rvb i="1830"/>
        </ext>
      </extLst>
    </bk>
    <bk>
      <extLst>
        <ext uri="{3e2802c4-a4d2-4d8b-9148-e3be6c30e623}">
          <xlrd:rvb i="1831"/>
        </ext>
      </extLst>
    </bk>
    <bk>
      <extLst>
        <ext uri="{3e2802c4-a4d2-4d8b-9148-e3be6c30e623}">
          <xlrd:rvb i="1832"/>
        </ext>
      </extLst>
    </bk>
    <bk>
      <extLst>
        <ext uri="{3e2802c4-a4d2-4d8b-9148-e3be6c30e623}">
          <xlrd:rvb i="1833"/>
        </ext>
      </extLst>
    </bk>
    <bk>
      <extLst>
        <ext uri="{3e2802c4-a4d2-4d8b-9148-e3be6c30e623}">
          <xlrd:rvb i="1834"/>
        </ext>
      </extLst>
    </bk>
    <bk>
      <extLst>
        <ext uri="{3e2802c4-a4d2-4d8b-9148-e3be6c30e623}">
          <xlrd:rvb i="1835"/>
        </ext>
      </extLst>
    </bk>
    <bk>
      <extLst>
        <ext uri="{3e2802c4-a4d2-4d8b-9148-e3be6c30e623}">
          <xlrd:rvb i="1836"/>
        </ext>
      </extLst>
    </bk>
    <bk>
      <extLst>
        <ext uri="{3e2802c4-a4d2-4d8b-9148-e3be6c30e623}">
          <xlrd:rvb i="1837"/>
        </ext>
      </extLst>
    </bk>
    <bk>
      <extLst>
        <ext uri="{3e2802c4-a4d2-4d8b-9148-e3be6c30e623}">
          <xlrd:rvb i="1838"/>
        </ext>
      </extLst>
    </bk>
    <bk>
      <extLst>
        <ext uri="{3e2802c4-a4d2-4d8b-9148-e3be6c30e623}">
          <xlrd:rvb i="1839"/>
        </ext>
      </extLst>
    </bk>
    <bk>
      <extLst>
        <ext uri="{3e2802c4-a4d2-4d8b-9148-e3be6c30e623}">
          <xlrd:rvb i="1840"/>
        </ext>
      </extLst>
    </bk>
    <bk>
      <extLst>
        <ext uri="{3e2802c4-a4d2-4d8b-9148-e3be6c30e623}">
          <xlrd:rvb i="1841"/>
        </ext>
      </extLst>
    </bk>
    <bk>
      <extLst>
        <ext uri="{3e2802c4-a4d2-4d8b-9148-e3be6c30e623}">
          <xlrd:rvb i="1842"/>
        </ext>
      </extLst>
    </bk>
    <bk>
      <extLst>
        <ext uri="{3e2802c4-a4d2-4d8b-9148-e3be6c30e623}">
          <xlrd:rvb i="1843"/>
        </ext>
      </extLst>
    </bk>
    <bk>
      <extLst>
        <ext uri="{3e2802c4-a4d2-4d8b-9148-e3be6c30e623}">
          <xlrd:rvb i="1844"/>
        </ext>
      </extLst>
    </bk>
    <bk>
      <extLst>
        <ext uri="{3e2802c4-a4d2-4d8b-9148-e3be6c30e623}">
          <xlrd:rvb i="1845"/>
        </ext>
      </extLst>
    </bk>
    <bk>
      <extLst>
        <ext uri="{3e2802c4-a4d2-4d8b-9148-e3be6c30e623}">
          <xlrd:rvb i="1846"/>
        </ext>
      </extLst>
    </bk>
    <bk>
      <extLst>
        <ext uri="{3e2802c4-a4d2-4d8b-9148-e3be6c30e623}">
          <xlrd:rvb i="1847"/>
        </ext>
      </extLst>
    </bk>
    <bk>
      <extLst>
        <ext uri="{3e2802c4-a4d2-4d8b-9148-e3be6c30e623}">
          <xlrd:rvb i="1848"/>
        </ext>
      </extLst>
    </bk>
    <bk>
      <extLst>
        <ext uri="{3e2802c4-a4d2-4d8b-9148-e3be6c30e623}">
          <xlrd:rvb i="1849"/>
        </ext>
      </extLst>
    </bk>
    <bk>
      <extLst>
        <ext uri="{3e2802c4-a4d2-4d8b-9148-e3be6c30e623}">
          <xlrd:rvb i="1850"/>
        </ext>
      </extLst>
    </bk>
    <bk>
      <extLst>
        <ext uri="{3e2802c4-a4d2-4d8b-9148-e3be6c30e623}">
          <xlrd:rvb i="1851"/>
        </ext>
      </extLst>
    </bk>
    <bk>
      <extLst>
        <ext uri="{3e2802c4-a4d2-4d8b-9148-e3be6c30e623}">
          <xlrd:rvb i="1852"/>
        </ext>
      </extLst>
    </bk>
    <bk>
      <extLst>
        <ext uri="{3e2802c4-a4d2-4d8b-9148-e3be6c30e623}">
          <xlrd:rvb i="1853"/>
        </ext>
      </extLst>
    </bk>
    <bk>
      <extLst>
        <ext uri="{3e2802c4-a4d2-4d8b-9148-e3be6c30e623}">
          <xlrd:rvb i="1854"/>
        </ext>
      </extLst>
    </bk>
    <bk>
      <extLst>
        <ext uri="{3e2802c4-a4d2-4d8b-9148-e3be6c30e623}">
          <xlrd:rvb i="1855"/>
        </ext>
      </extLst>
    </bk>
    <bk>
      <extLst>
        <ext uri="{3e2802c4-a4d2-4d8b-9148-e3be6c30e623}">
          <xlrd:rvb i="1856"/>
        </ext>
      </extLst>
    </bk>
    <bk>
      <extLst>
        <ext uri="{3e2802c4-a4d2-4d8b-9148-e3be6c30e623}">
          <xlrd:rvb i="1857"/>
        </ext>
      </extLst>
    </bk>
    <bk>
      <extLst>
        <ext uri="{3e2802c4-a4d2-4d8b-9148-e3be6c30e623}">
          <xlrd:rvb i="1858"/>
        </ext>
      </extLst>
    </bk>
    <bk>
      <extLst>
        <ext uri="{3e2802c4-a4d2-4d8b-9148-e3be6c30e623}">
          <xlrd:rvb i="1859"/>
        </ext>
      </extLst>
    </bk>
    <bk>
      <extLst>
        <ext uri="{3e2802c4-a4d2-4d8b-9148-e3be6c30e623}">
          <xlrd:rvb i="1860"/>
        </ext>
      </extLst>
    </bk>
    <bk>
      <extLst>
        <ext uri="{3e2802c4-a4d2-4d8b-9148-e3be6c30e623}">
          <xlrd:rvb i="1861"/>
        </ext>
      </extLst>
    </bk>
    <bk>
      <extLst>
        <ext uri="{3e2802c4-a4d2-4d8b-9148-e3be6c30e623}">
          <xlrd:rvb i="1862"/>
        </ext>
      </extLst>
    </bk>
    <bk>
      <extLst>
        <ext uri="{3e2802c4-a4d2-4d8b-9148-e3be6c30e623}">
          <xlrd:rvb i="1863"/>
        </ext>
      </extLst>
    </bk>
    <bk>
      <extLst>
        <ext uri="{3e2802c4-a4d2-4d8b-9148-e3be6c30e623}">
          <xlrd:rvb i="1864"/>
        </ext>
      </extLst>
    </bk>
    <bk>
      <extLst>
        <ext uri="{3e2802c4-a4d2-4d8b-9148-e3be6c30e623}">
          <xlrd:rvb i="1865"/>
        </ext>
      </extLst>
    </bk>
    <bk>
      <extLst>
        <ext uri="{3e2802c4-a4d2-4d8b-9148-e3be6c30e623}">
          <xlrd:rvb i="1866"/>
        </ext>
      </extLst>
    </bk>
    <bk>
      <extLst>
        <ext uri="{3e2802c4-a4d2-4d8b-9148-e3be6c30e623}">
          <xlrd:rvb i="1867"/>
        </ext>
      </extLst>
    </bk>
    <bk>
      <extLst>
        <ext uri="{3e2802c4-a4d2-4d8b-9148-e3be6c30e623}">
          <xlrd:rvb i="1868"/>
        </ext>
      </extLst>
    </bk>
    <bk>
      <extLst>
        <ext uri="{3e2802c4-a4d2-4d8b-9148-e3be6c30e623}">
          <xlrd:rvb i="1869"/>
        </ext>
      </extLst>
    </bk>
    <bk>
      <extLst>
        <ext uri="{3e2802c4-a4d2-4d8b-9148-e3be6c30e623}">
          <xlrd:rvb i="1870"/>
        </ext>
      </extLst>
    </bk>
    <bk>
      <extLst>
        <ext uri="{3e2802c4-a4d2-4d8b-9148-e3be6c30e623}">
          <xlrd:rvb i="1871"/>
        </ext>
      </extLst>
    </bk>
    <bk>
      <extLst>
        <ext uri="{3e2802c4-a4d2-4d8b-9148-e3be6c30e623}">
          <xlrd:rvb i="1872"/>
        </ext>
      </extLst>
    </bk>
    <bk>
      <extLst>
        <ext uri="{3e2802c4-a4d2-4d8b-9148-e3be6c30e623}">
          <xlrd:rvb i="1873"/>
        </ext>
      </extLst>
    </bk>
    <bk>
      <extLst>
        <ext uri="{3e2802c4-a4d2-4d8b-9148-e3be6c30e623}">
          <xlrd:rvb i="1874"/>
        </ext>
      </extLst>
    </bk>
    <bk>
      <extLst>
        <ext uri="{3e2802c4-a4d2-4d8b-9148-e3be6c30e623}">
          <xlrd:rvb i="1875"/>
        </ext>
      </extLst>
    </bk>
    <bk>
      <extLst>
        <ext uri="{3e2802c4-a4d2-4d8b-9148-e3be6c30e623}">
          <xlrd:rvb i="1876"/>
        </ext>
      </extLst>
    </bk>
    <bk>
      <extLst>
        <ext uri="{3e2802c4-a4d2-4d8b-9148-e3be6c30e623}">
          <xlrd:rvb i="1877"/>
        </ext>
      </extLst>
    </bk>
    <bk>
      <extLst>
        <ext uri="{3e2802c4-a4d2-4d8b-9148-e3be6c30e623}">
          <xlrd:rvb i="1878"/>
        </ext>
      </extLst>
    </bk>
    <bk>
      <extLst>
        <ext uri="{3e2802c4-a4d2-4d8b-9148-e3be6c30e623}">
          <xlrd:rvb i="1879"/>
        </ext>
      </extLst>
    </bk>
    <bk>
      <extLst>
        <ext uri="{3e2802c4-a4d2-4d8b-9148-e3be6c30e623}">
          <xlrd:rvb i="1880"/>
        </ext>
      </extLst>
    </bk>
    <bk>
      <extLst>
        <ext uri="{3e2802c4-a4d2-4d8b-9148-e3be6c30e623}">
          <xlrd:rvb i="1881"/>
        </ext>
      </extLst>
    </bk>
    <bk>
      <extLst>
        <ext uri="{3e2802c4-a4d2-4d8b-9148-e3be6c30e623}">
          <xlrd:rvb i="1882"/>
        </ext>
      </extLst>
    </bk>
    <bk>
      <extLst>
        <ext uri="{3e2802c4-a4d2-4d8b-9148-e3be6c30e623}">
          <xlrd:rvb i="1883"/>
        </ext>
      </extLst>
    </bk>
    <bk>
      <extLst>
        <ext uri="{3e2802c4-a4d2-4d8b-9148-e3be6c30e623}">
          <xlrd:rvb i="1884"/>
        </ext>
      </extLst>
    </bk>
    <bk>
      <extLst>
        <ext uri="{3e2802c4-a4d2-4d8b-9148-e3be6c30e623}">
          <xlrd:rvb i="1885"/>
        </ext>
      </extLst>
    </bk>
    <bk>
      <extLst>
        <ext uri="{3e2802c4-a4d2-4d8b-9148-e3be6c30e623}">
          <xlrd:rvb i="1886"/>
        </ext>
      </extLst>
    </bk>
    <bk>
      <extLst>
        <ext uri="{3e2802c4-a4d2-4d8b-9148-e3be6c30e623}">
          <xlrd:rvb i="1887"/>
        </ext>
      </extLst>
    </bk>
    <bk>
      <extLst>
        <ext uri="{3e2802c4-a4d2-4d8b-9148-e3be6c30e623}">
          <xlrd:rvb i="1888"/>
        </ext>
      </extLst>
    </bk>
    <bk>
      <extLst>
        <ext uri="{3e2802c4-a4d2-4d8b-9148-e3be6c30e623}">
          <xlrd:rvb i="1889"/>
        </ext>
      </extLst>
    </bk>
    <bk>
      <extLst>
        <ext uri="{3e2802c4-a4d2-4d8b-9148-e3be6c30e623}">
          <xlrd:rvb i="1890"/>
        </ext>
      </extLst>
    </bk>
    <bk>
      <extLst>
        <ext uri="{3e2802c4-a4d2-4d8b-9148-e3be6c30e623}">
          <xlrd:rvb i="1891"/>
        </ext>
      </extLst>
    </bk>
    <bk>
      <extLst>
        <ext uri="{3e2802c4-a4d2-4d8b-9148-e3be6c30e623}">
          <xlrd:rvb i="1892"/>
        </ext>
      </extLst>
    </bk>
    <bk>
      <extLst>
        <ext uri="{3e2802c4-a4d2-4d8b-9148-e3be6c30e623}">
          <xlrd:rvb i="1893"/>
        </ext>
      </extLst>
    </bk>
    <bk>
      <extLst>
        <ext uri="{3e2802c4-a4d2-4d8b-9148-e3be6c30e623}">
          <xlrd:rvb i="1894"/>
        </ext>
      </extLst>
    </bk>
    <bk>
      <extLst>
        <ext uri="{3e2802c4-a4d2-4d8b-9148-e3be6c30e623}">
          <xlrd:rvb i="1895"/>
        </ext>
      </extLst>
    </bk>
    <bk>
      <extLst>
        <ext uri="{3e2802c4-a4d2-4d8b-9148-e3be6c30e623}">
          <xlrd:rvb i="1896"/>
        </ext>
      </extLst>
    </bk>
    <bk>
      <extLst>
        <ext uri="{3e2802c4-a4d2-4d8b-9148-e3be6c30e623}">
          <xlrd:rvb i="1897"/>
        </ext>
      </extLst>
    </bk>
    <bk>
      <extLst>
        <ext uri="{3e2802c4-a4d2-4d8b-9148-e3be6c30e623}">
          <xlrd:rvb i="1898"/>
        </ext>
      </extLst>
    </bk>
    <bk>
      <extLst>
        <ext uri="{3e2802c4-a4d2-4d8b-9148-e3be6c30e623}">
          <xlrd:rvb i="1899"/>
        </ext>
      </extLst>
    </bk>
    <bk>
      <extLst>
        <ext uri="{3e2802c4-a4d2-4d8b-9148-e3be6c30e623}">
          <xlrd:rvb i="1900"/>
        </ext>
      </extLst>
    </bk>
    <bk>
      <extLst>
        <ext uri="{3e2802c4-a4d2-4d8b-9148-e3be6c30e623}">
          <xlrd:rvb i="1901"/>
        </ext>
      </extLst>
    </bk>
    <bk>
      <extLst>
        <ext uri="{3e2802c4-a4d2-4d8b-9148-e3be6c30e623}">
          <xlrd:rvb i="1902"/>
        </ext>
      </extLst>
    </bk>
    <bk>
      <extLst>
        <ext uri="{3e2802c4-a4d2-4d8b-9148-e3be6c30e623}">
          <xlrd:rvb i="1903"/>
        </ext>
      </extLst>
    </bk>
    <bk>
      <extLst>
        <ext uri="{3e2802c4-a4d2-4d8b-9148-e3be6c30e623}">
          <xlrd:rvb i="1904"/>
        </ext>
      </extLst>
    </bk>
    <bk>
      <extLst>
        <ext uri="{3e2802c4-a4d2-4d8b-9148-e3be6c30e623}">
          <xlrd:rvb i="1905"/>
        </ext>
      </extLst>
    </bk>
    <bk>
      <extLst>
        <ext uri="{3e2802c4-a4d2-4d8b-9148-e3be6c30e623}">
          <xlrd:rvb i="1906"/>
        </ext>
      </extLst>
    </bk>
    <bk>
      <extLst>
        <ext uri="{3e2802c4-a4d2-4d8b-9148-e3be6c30e623}">
          <xlrd:rvb i="1907"/>
        </ext>
      </extLst>
    </bk>
    <bk>
      <extLst>
        <ext uri="{3e2802c4-a4d2-4d8b-9148-e3be6c30e623}">
          <xlrd:rvb i="1908"/>
        </ext>
      </extLst>
    </bk>
    <bk>
      <extLst>
        <ext uri="{3e2802c4-a4d2-4d8b-9148-e3be6c30e623}">
          <xlrd:rvb i="1909"/>
        </ext>
      </extLst>
    </bk>
    <bk>
      <extLst>
        <ext uri="{3e2802c4-a4d2-4d8b-9148-e3be6c30e623}">
          <xlrd:rvb i="1910"/>
        </ext>
      </extLst>
    </bk>
    <bk>
      <extLst>
        <ext uri="{3e2802c4-a4d2-4d8b-9148-e3be6c30e623}">
          <xlrd:rvb i="1911"/>
        </ext>
      </extLst>
    </bk>
    <bk>
      <extLst>
        <ext uri="{3e2802c4-a4d2-4d8b-9148-e3be6c30e623}">
          <xlrd:rvb i="1912"/>
        </ext>
      </extLst>
    </bk>
    <bk>
      <extLst>
        <ext uri="{3e2802c4-a4d2-4d8b-9148-e3be6c30e623}">
          <xlrd:rvb i="1913"/>
        </ext>
      </extLst>
    </bk>
    <bk>
      <extLst>
        <ext uri="{3e2802c4-a4d2-4d8b-9148-e3be6c30e623}">
          <xlrd:rvb i="1914"/>
        </ext>
      </extLst>
    </bk>
    <bk>
      <extLst>
        <ext uri="{3e2802c4-a4d2-4d8b-9148-e3be6c30e623}">
          <xlrd:rvb i="1915"/>
        </ext>
      </extLst>
    </bk>
    <bk>
      <extLst>
        <ext uri="{3e2802c4-a4d2-4d8b-9148-e3be6c30e623}">
          <xlrd:rvb i="1916"/>
        </ext>
      </extLst>
    </bk>
    <bk>
      <extLst>
        <ext uri="{3e2802c4-a4d2-4d8b-9148-e3be6c30e623}">
          <xlrd:rvb i="1917"/>
        </ext>
      </extLst>
    </bk>
    <bk>
      <extLst>
        <ext uri="{3e2802c4-a4d2-4d8b-9148-e3be6c30e623}">
          <xlrd:rvb i="1918"/>
        </ext>
      </extLst>
    </bk>
    <bk>
      <extLst>
        <ext uri="{3e2802c4-a4d2-4d8b-9148-e3be6c30e623}">
          <xlrd:rvb i="1919"/>
        </ext>
      </extLst>
    </bk>
    <bk>
      <extLst>
        <ext uri="{3e2802c4-a4d2-4d8b-9148-e3be6c30e623}">
          <xlrd:rvb i="1920"/>
        </ext>
      </extLst>
    </bk>
    <bk>
      <extLst>
        <ext uri="{3e2802c4-a4d2-4d8b-9148-e3be6c30e623}">
          <xlrd:rvb i="1921"/>
        </ext>
      </extLst>
    </bk>
    <bk>
      <extLst>
        <ext uri="{3e2802c4-a4d2-4d8b-9148-e3be6c30e623}">
          <xlrd:rvb i="1922"/>
        </ext>
      </extLst>
    </bk>
    <bk>
      <extLst>
        <ext uri="{3e2802c4-a4d2-4d8b-9148-e3be6c30e623}">
          <xlrd:rvb i="1923"/>
        </ext>
      </extLst>
    </bk>
    <bk>
      <extLst>
        <ext uri="{3e2802c4-a4d2-4d8b-9148-e3be6c30e623}">
          <xlrd:rvb i="1924"/>
        </ext>
      </extLst>
    </bk>
    <bk>
      <extLst>
        <ext uri="{3e2802c4-a4d2-4d8b-9148-e3be6c30e623}">
          <xlrd:rvb i="1925"/>
        </ext>
      </extLst>
    </bk>
    <bk>
      <extLst>
        <ext uri="{3e2802c4-a4d2-4d8b-9148-e3be6c30e623}">
          <xlrd:rvb i="1926"/>
        </ext>
      </extLst>
    </bk>
    <bk>
      <extLst>
        <ext uri="{3e2802c4-a4d2-4d8b-9148-e3be6c30e623}">
          <xlrd:rvb i="1927"/>
        </ext>
      </extLst>
    </bk>
    <bk>
      <extLst>
        <ext uri="{3e2802c4-a4d2-4d8b-9148-e3be6c30e623}">
          <xlrd:rvb i="1928"/>
        </ext>
      </extLst>
    </bk>
    <bk>
      <extLst>
        <ext uri="{3e2802c4-a4d2-4d8b-9148-e3be6c30e623}">
          <xlrd:rvb i="1929"/>
        </ext>
      </extLst>
    </bk>
    <bk>
      <extLst>
        <ext uri="{3e2802c4-a4d2-4d8b-9148-e3be6c30e623}">
          <xlrd:rvb i="1930"/>
        </ext>
      </extLst>
    </bk>
    <bk>
      <extLst>
        <ext uri="{3e2802c4-a4d2-4d8b-9148-e3be6c30e623}">
          <xlrd:rvb i="1931"/>
        </ext>
      </extLst>
    </bk>
    <bk>
      <extLst>
        <ext uri="{3e2802c4-a4d2-4d8b-9148-e3be6c30e623}">
          <xlrd:rvb i="1932"/>
        </ext>
      </extLst>
    </bk>
    <bk>
      <extLst>
        <ext uri="{3e2802c4-a4d2-4d8b-9148-e3be6c30e623}">
          <xlrd:rvb i="1933"/>
        </ext>
      </extLst>
    </bk>
    <bk>
      <extLst>
        <ext uri="{3e2802c4-a4d2-4d8b-9148-e3be6c30e623}">
          <xlrd:rvb i="1934"/>
        </ext>
      </extLst>
    </bk>
    <bk>
      <extLst>
        <ext uri="{3e2802c4-a4d2-4d8b-9148-e3be6c30e623}">
          <xlrd:rvb i="1935"/>
        </ext>
      </extLst>
    </bk>
    <bk>
      <extLst>
        <ext uri="{3e2802c4-a4d2-4d8b-9148-e3be6c30e623}">
          <xlrd:rvb i="1936"/>
        </ext>
      </extLst>
    </bk>
    <bk>
      <extLst>
        <ext uri="{3e2802c4-a4d2-4d8b-9148-e3be6c30e623}">
          <xlrd:rvb i="1937"/>
        </ext>
      </extLst>
    </bk>
    <bk>
      <extLst>
        <ext uri="{3e2802c4-a4d2-4d8b-9148-e3be6c30e623}">
          <xlrd:rvb i="1938"/>
        </ext>
      </extLst>
    </bk>
    <bk>
      <extLst>
        <ext uri="{3e2802c4-a4d2-4d8b-9148-e3be6c30e623}">
          <xlrd:rvb i="1939"/>
        </ext>
      </extLst>
    </bk>
    <bk>
      <extLst>
        <ext uri="{3e2802c4-a4d2-4d8b-9148-e3be6c30e623}">
          <xlrd:rvb i="1940"/>
        </ext>
      </extLst>
    </bk>
    <bk>
      <extLst>
        <ext uri="{3e2802c4-a4d2-4d8b-9148-e3be6c30e623}">
          <xlrd:rvb i="1941"/>
        </ext>
      </extLst>
    </bk>
    <bk>
      <extLst>
        <ext uri="{3e2802c4-a4d2-4d8b-9148-e3be6c30e623}">
          <xlrd:rvb i="1942"/>
        </ext>
      </extLst>
    </bk>
    <bk>
      <extLst>
        <ext uri="{3e2802c4-a4d2-4d8b-9148-e3be6c30e623}">
          <xlrd:rvb i="1943"/>
        </ext>
      </extLst>
    </bk>
    <bk>
      <extLst>
        <ext uri="{3e2802c4-a4d2-4d8b-9148-e3be6c30e623}">
          <xlrd:rvb i="1944"/>
        </ext>
      </extLst>
    </bk>
    <bk>
      <extLst>
        <ext uri="{3e2802c4-a4d2-4d8b-9148-e3be6c30e623}">
          <xlrd:rvb i="1945"/>
        </ext>
      </extLst>
    </bk>
    <bk>
      <extLst>
        <ext uri="{3e2802c4-a4d2-4d8b-9148-e3be6c30e623}">
          <xlrd:rvb i="1946"/>
        </ext>
      </extLst>
    </bk>
    <bk>
      <extLst>
        <ext uri="{3e2802c4-a4d2-4d8b-9148-e3be6c30e623}">
          <xlrd:rvb i="1947"/>
        </ext>
      </extLst>
    </bk>
    <bk>
      <extLst>
        <ext uri="{3e2802c4-a4d2-4d8b-9148-e3be6c30e623}">
          <xlrd:rvb i="1948"/>
        </ext>
      </extLst>
    </bk>
    <bk>
      <extLst>
        <ext uri="{3e2802c4-a4d2-4d8b-9148-e3be6c30e623}">
          <xlrd:rvb i="1949"/>
        </ext>
      </extLst>
    </bk>
    <bk>
      <extLst>
        <ext uri="{3e2802c4-a4d2-4d8b-9148-e3be6c30e623}">
          <xlrd:rvb i="1950"/>
        </ext>
      </extLst>
    </bk>
    <bk>
      <extLst>
        <ext uri="{3e2802c4-a4d2-4d8b-9148-e3be6c30e623}">
          <xlrd:rvb i="1951"/>
        </ext>
      </extLst>
    </bk>
    <bk>
      <extLst>
        <ext uri="{3e2802c4-a4d2-4d8b-9148-e3be6c30e623}">
          <xlrd:rvb i="1952"/>
        </ext>
      </extLst>
    </bk>
    <bk>
      <extLst>
        <ext uri="{3e2802c4-a4d2-4d8b-9148-e3be6c30e623}">
          <xlrd:rvb i="1953"/>
        </ext>
      </extLst>
    </bk>
    <bk>
      <extLst>
        <ext uri="{3e2802c4-a4d2-4d8b-9148-e3be6c30e623}">
          <xlrd:rvb i="1954"/>
        </ext>
      </extLst>
    </bk>
    <bk>
      <extLst>
        <ext uri="{3e2802c4-a4d2-4d8b-9148-e3be6c30e623}">
          <xlrd:rvb i="1955"/>
        </ext>
      </extLst>
    </bk>
    <bk>
      <extLst>
        <ext uri="{3e2802c4-a4d2-4d8b-9148-e3be6c30e623}">
          <xlrd:rvb i="1956"/>
        </ext>
      </extLst>
    </bk>
    <bk>
      <extLst>
        <ext uri="{3e2802c4-a4d2-4d8b-9148-e3be6c30e623}">
          <xlrd:rvb i="1957"/>
        </ext>
      </extLst>
    </bk>
    <bk>
      <extLst>
        <ext uri="{3e2802c4-a4d2-4d8b-9148-e3be6c30e623}">
          <xlrd:rvb i="1958"/>
        </ext>
      </extLst>
    </bk>
    <bk>
      <extLst>
        <ext uri="{3e2802c4-a4d2-4d8b-9148-e3be6c30e623}">
          <xlrd:rvb i="1959"/>
        </ext>
      </extLst>
    </bk>
    <bk>
      <extLst>
        <ext uri="{3e2802c4-a4d2-4d8b-9148-e3be6c30e623}">
          <xlrd:rvb i="1960"/>
        </ext>
      </extLst>
    </bk>
    <bk>
      <extLst>
        <ext uri="{3e2802c4-a4d2-4d8b-9148-e3be6c30e623}">
          <xlrd:rvb i="1961"/>
        </ext>
      </extLst>
    </bk>
    <bk>
      <extLst>
        <ext uri="{3e2802c4-a4d2-4d8b-9148-e3be6c30e623}">
          <xlrd:rvb i="1962"/>
        </ext>
      </extLst>
    </bk>
    <bk>
      <extLst>
        <ext uri="{3e2802c4-a4d2-4d8b-9148-e3be6c30e623}">
          <xlrd:rvb i="1963"/>
        </ext>
      </extLst>
    </bk>
    <bk>
      <extLst>
        <ext uri="{3e2802c4-a4d2-4d8b-9148-e3be6c30e623}">
          <xlrd:rvb i="1964"/>
        </ext>
      </extLst>
    </bk>
    <bk>
      <extLst>
        <ext uri="{3e2802c4-a4d2-4d8b-9148-e3be6c30e623}">
          <xlrd:rvb i="1965"/>
        </ext>
      </extLst>
    </bk>
    <bk>
      <extLst>
        <ext uri="{3e2802c4-a4d2-4d8b-9148-e3be6c30e623}">
          <xlrd:rvb i="1966"/>
        </ext>
      </extLst>
    </bk>
    <bk>
      <extLst>
        <ext uri="{3e2802c4-a4d2-4d8b-9148-e3be6c30e623}">
          <xlrd:rvb i="1967"/>
        </ext>
      </extLst>
    </bk>
    <bk>
      <extLst>
        <ext uri="{3e2802c4-a4d2-4d8b-9148-e3be6c30e623}">
          <xlrd:rvb i="1968"/>
        </ext>
      </extLst>
    </bk>
    <bk>
      <extLst>
        <ext uri="{3e2802c4-a4d2-4d8b-9148-e3be6c30e623}">
          <xlrd:rvb i="1969"/>
        </ext>
      </extLst>
    </bk>
    <bk>
      <extLst>
        <ext uri="{3e2802c4-a4d2-4d8b-9148-e3be6c30e623}">
          <xlrd:rvb i="1970"/>
        </ext>
      </extLst>
    </bk>
    <bk>
      <extLst>
        <ext uri="{3e2802c4-a4d2-4d8b-9148-e3be6c30e623}">
          <xlrd:rvb i="1971"/>
        </ext>
      </extLst>
    </bk>
    <bk>
      <extLst>
        <ext uri="{3e2802c4-a4d2-4d8b-9148-e3be6c30e623}">
          <xlrd:rvb i="1972"/>
        </ext>
      </extLst>
    </bk>
    <bk>
      <extLst>
        <ext uri="{3e2802c4-a4d2-4d8b-9148-e3be6c30e623}">
          <xlrd:rvb i="1973"/>
        </ext>
      </extLst>
    </bk>
    <bk>
      <extLst>
        <ext uri="{3e2802c4-a4d2-4d8b-9148-e3be6c30e623}">
          <xlrd:rvb i="1974"/>
        </ext>
      </extLst>
    </bk>
    <bk>
      <extLst>
        <ext uri="{3e2802c4-a4d2-4d8b-9148-e3be6c30e623}">
          <xlrd:rvb i="1975"/>
        </ext>
      </extLst>
    </bk>
    <bk>
      <extLst>
        <ext uri="{3e2802c4-a4d2-4d8b-9148-e3be6c30e623}">
          <xlrd:rvb i="1976"/>
        </ext>
      </extLst>
    </bk>
    <bk>
      <extLst>
        <ext uri="{3e2802c4-a4d2-4d8b-9148-e3be6c30e623}">
          <xlrd:rvb i="1977"/>
        </ext>
      </extLst>
    </bk>
    <bk>
      <extLst>
        <ext uri="{3e2802c4-a4d2-4d8b-9148-e3be6c30e623}">
          <xlrd:rvb i="1978"/>
        </ext>
      </extLst>
    </bk>
    <bk>
      <extLst>
        <ext uri="{3e2802c4-a4d2-4d8b-9148-e3be6c30e623}">
          <xlrd:rvb i="1979"/>
        </ext>
      </extLst>
    </bk>
    <bk>
      <extLst>
        <ext uri="{3e2802c4-a4d2-4d8b-9148-e3be6c30e623}">
          <xlrd:rvb i="1980"/>
        </ext>
      </extLst>
    </bk>
    <bk>
      <extLst>
        <ext uri="{3e2802c4-a4d2-4d8b-9148-e3be6c30e623}">
          <xlrd:rvb i="1981"/>
        </ext>
      </extLst>
    </bk>
    <bk>
      <extLst>
        <ext uri="{3e2802c4-a4d2-4d8b-9148-e3be6c30e623}">
          <xlrd:rvb i="1982"/>
        </ext>
      </extLst>
    </bk>
    <bk>
      <extLst>
        <ext uri="{3e2802c4-a4d2-4d8b-9148-e3be6c30e623}">
          <xlrd:rvb i="1983"/>
        </ext>
      </extLst>
    </bk>
    <bk>
      <extLst>
        <ext uri="{3e2802c4-a4d2-4d8b-9148-e3be6c30e623}">
          <xlrd:rvb i="1984"/>
        </ext>
      </extLst>
    </bk>
    <bk>
      <extLst>
        <ext uri="{3e2802c4-a4d2-4d8b-9148-e3be6c30e623}">
          <xlrd:rvb i="1985"/>
        </ext>
      </extLst>
    </bk>
    <bk>
      <extLst>
        <ext uri="{3e2802c4-a4d2-4d8b-9148-e3be6c30e623}">
          <xlrd:rvb i="1986"/>
        </ext>
      </extLst>
    </bk>
    <bk>
      <extLst>
        <ext uri="{3e2802c4-a4d2-4d8b-9148-e3be6c30e623}">
          <xlrd:rvb i="1987"/>
        </ext>
      </extLst>
    </bk>
    <bk>
      <extLst>
        <ext uri="{3e2802c4-a4d2-4d8b-9148-e3be6c30e623}">
          <xlrd:rvb i="1988"/>
        </ext>
      </extLst>
    </bk>
    <bk>
      <extLst>
        <ext uri="{3e2802c4-a4d2-4d8b-9148-e3be6c30e623}">
          <xlrd:rvb i="1989"/>
        </ext>
      </extLst>
    </bk>
    <bk>
      <extLst>
        <ext uri="{3e2802c4-a4d2-4d8b-9148-e3be6c30e623}">
          <xlrd:rvb i="1990"/>
        </ext>
      </extLst>
    </bk>
    <bk>
      <extLst>
        <ext uri="{3e2802c4-a4d2-4d8b-9148-e3be6c30e623}">
          <xlrd:rvb i="1991"/>
        </ext>
      </extLst>
    </bk>
    <bk>
      <extLst>
        <ext uri="{3e2802c4-a4d2-4d8b-9148-e3be6c30e623}">
          <xlrd:rvb i="1992"/>
        </ext>
      </extLst>
    </bk>
    <bk>
      <extLst>
        <ext uri="{3e2802c4-a4d2-4d8b-9148-e3be6c30e623}">
          <xlrd:rvb i="1993"/>
        </ext>
      </extLst>
    </bk>
    <bk>
      <extLst>
        <ext uri="{3e2802c4-a4d2-4d8b-9148-e3be6c30e623}">
          <xlrd:rvb i="1994"/>
        </ext>
      </extLst>
    </bk>
    <bk>
      <extLst>
        <ext uri="{3e2802c4-a4d2-4d8b-9148-e3be6c30e623}">
          <xlrd:rvb i="1995"/>
        </ext>
      </extLst>
    </bk>
    <bk>
      <extLst>
        <ext uri="{3e2802c4-a4d2-4d8b-9148-e3be6c30e623}">
          <xlrd:rvb i="1996"/>
        </ext>
      </extLst>
    </bk>
    <bk>
      <extLst>
        <ext uri="{3e2802c4-a4d2-4d8b-9148-e3be6c30e623}">
          <xlrd:rvb i="1997"/>
        </ext>
      </extLst>
    </bk>
    <bk>
      <extLst>
        <ext uri="{3e2802c4-a4d2-4d8b-9148-e3be6c30e623}">
          <xlrd:rvb i="1998"/>
        </ext>
      </extLst>
    </bk>
    <bk>
      <extLst>
        <ext uri="{3e2802c4-a4d2-4d8b-9148-e3be6c30e623}">
          <xlrd:rvb i="1999"/>
        </ext>
      </extLst>
    </bk>
    <bk>
      <extLst>
        <ext uri="{3e2802c4-a4d2-4d8b-9148-e3be6c30e623}">
          <xlrd:rvb i="2000"/>
        </ext>
      </extLst>
    </bk>
    <bk>
      <extLst>
        <ext uri="{3e2802c4-a4d2-4d8b-9148-e3be6c30e623}">
          <xlrd:rvb i="2001"/>
        </ext>
      </extLst>
    </bk>
    <bk>
      <extLst>
        <ext uri="{3e2802c4-a4d2-4d8b-9148-e3be6c30e623}">
          <xlrd:rvb i="2002"/>
        </ext>
      </extLst>
    </bk>
    <bk>
      <extLst>
        <ext uri="{3e2802c4-a4d2-4d8b-9148-e3be6c30e623}">
          <xlrd:rvb i="2003"/>
        </ext>
      </extLst>
    </bk>
    <bk>
      <extLst>
        <ext uri="{3e2802c4-a4d2-4d8b-9148-e3be6c30e623}">
          <xlrd:rvb i="2004"/>
        </ext>
      </extLst>
    </bk>
    <bk>
      <extLst>
        <ext uri="{3e2802c4-a4d2-4d8b-9148-e3be6c30e623}">
          <xlrd:rvb i="2005"/>
        </ext>
      </extLst>
    </bk>
    <bk>
      <extLst>
        <ext uri="{3e2802c4-a4d2-4d8b-9148-e3be6c30e623}">
          <xlrd:rvb i="2006"/>
        </ext>
      </extLst>
    </bk>
    <bk>
      <extLst>
        <ext uri="{3e2802c4-a4d2-4d8b-9148-e3be6c30e623}">
          <xlrd:rvb i="2007"/>
        </ext>
      </extLst>
    </bk>
    <bk>
      <extLst>
        <ext uri="{3e2802c4-a4d2-4d8b-9148-e3be6c30e623}">
          <xlrd:rvb i="2008"/>
        </ext>
      </extLst>
    </bk>
    <bk>
      <extLst>
        <ext uri="{3e2802c4-a4d2-4d8b-9148-e3be6c30e623}">
          <xlrd:rvb i="2009"/>
        </ext>
      </extLst>
    </bk>
    <bk>
      <extLst>
        <ext uri="{3e2802c4-a4d2-4d8b-9148-e3be6c30e623}">
          <xlrd:rvb i="2010"/>
        </ext>
      </extLst>
    </bk>
    <bk>
      <extLst>
        <ext uri="{3e2802c4-a4d2-4d8b-9148-e3be6c30e623}">
          <xlrd:rvb i="2011"/>
        </ext>
      </extLst>
    </bk>
    <bk>
      <extLst>
        <ext uri="{3e2802c4-a4d2-4d8b-9148-e3be6c30e623}">
          <xlrd:rvb i="2012"/>
        </ext>
      </extLst>
    </bk>
    <bk>
      <extLst>
        <ext uri="{3e2802c4-a4d2-4d8b-9148-e3be6c30e623}">
          <xlrd:rvb i="2013"/>
        </ext>
      </extLst>
    </bk>
    <bk>
      <extLst>
        <ext uri="{3e2802c4-a4d2-4d8b-9148-e3be6c30e623}">
          <xlrd:rvb i="2014"/>
        </ext>
      </extLst>
    </bk>
    <bk>
      <extLst>
        <ext uri="{3e2802c4-a4d2-4d8b-9148-e3be6c30e623}">
          <xlrd:rvb i="2015"/>
        </ext>
      </extLst>
    </bk>
    <bk>
      <extLst>
        <ext uri="{3e2802c4-a4d2-4d8b-9148-e3be6c30e623}">
          <xlrd:rvb i="2016"/>
        </ext>
      </extLst>
    </bk>
    <bk>
      <extLst>
        <ext uri="{3e2802c4-a4d2-4d8b-9148-e3be6c30e623}">
          <xlrd:rvb i="2017"/>
        </ext>
      </extLst>
    </bk>
    <bk>
      <extLst>
        <ext uri="{3e2802c4-a4d2-4d8b-9148-e3be6c30e623}">
          <xlrd:rvb i="2018"/>
        </ext>
      </extLst>
    </bk>
    <bk>
      <extLst>
        <ext uri="{3e2802c4-a4d2-4d8b-9148-e3be6c30e623}">
          <xlrd:rvb i="2019"/>
        </ext>
      </extLst>
    </bk>
    <bk>
      <extLst>
        <ext uri="{3e2802c4-a4d2-4d8b-9148-e3be6c30e623}">
          <xlrd:rvb i="2020"/>
        </ext>
      </extLst>
    </bk>
    <bk>
      <extLst>
        <ext uri="{3e2802c4-a4d2-4d8b-9148-e3be6c30e623}">
          <xlrd:rvb i="2021"/>
        </ext>
      </extLst>
    </bk>
    <bk>
      <extLst>
        <ext uri="{3e2802c4-a4d2-4d8b-9148-e3be6c30e623}">
          <xlrd:rvb i="2022"/>
        </ext>
      </extLst>
    </bk>
    <bk>
      <extLst>
        <ext uri="{3e2802c4-a4d2-4d8b-9148-e3be6c30e623}">
          <xlrd:rvb i="2023"/>
        </ext>
      </extLst>
    </bk>
    <bk>
      <extLst>
        <ext uri="{3e2802c4-a4d2-4d8b-9148-e3be6c30e623}">
          <xlrd:rvb i="2024"/>
        </ext>
      </extLst>
    </bk>
    <bk>
      <extLst>
        <ext uri="{3e2802c4-a4d2-4d8b-9148-e3be6c30e623}">
          <xlrd:rvb i="2025"/>
        </ext>
      </extLst>
    </bk>
    <bk>
      <extLst>
        <ext uri="{3e2802c4-a4d2-4d8b-9148-e3be6c30e623}">
          <xlrd:rvb i="2026"/>
        </ext>
      </extLst>
    </bk>
    <bk>
      <extLst>
        <ext uri="{3e2802c4-a4d2-4d8b-9148-e3be6c30e623}">
          <xlrd:rvb i="2027"/>
        </ext>
      </extLst>
    </bk>
    <bk>
      <extLst>
        <ext uri="{3e2802c4-a4d2-4d8b-9148-e3be6c30e623}">
          <xlrd:rvb i="2028"/>
        </ext>
      </extLst>
    </bk>
    <bk>
      <extLst>
        <ext uri="{3e2802c4-a4d2-4d8b-9148-e3be6c30e623}">
          <xlrd:rvb i="2029"/>
        </ext>
      </extLst>
    </bk>
    <bk>
      <extLst>
        <ext uri="{3e2802c4-a4d2-4d8b-9148-e3be6c30e623}">
          <xlrd:rvb i="2030"/>
        </ext>
      </extLst>
    </bk>
    <bk>
      <extLst>
        <ext uri="{3e2802c4-a4d2-4d8b-9148-e3be6c30e623}">
          <xlrd:rvb i="2031"/>
        </ext>
      </extLst>
    </bk>
    <bk>
      <extLst>
        <ext uri="{3e2802c4-a4d2-4d8b-9148-e3be6c30e623}">
          <xlrd:rvb i="2032"/>
        </ext>
      </extLst>
    </bk>
    <bk>
      <extLst>
        <ext uri="{3e2802c4-a4d2-4d8b-9148-e3be6c30e623}">
          <xlrd:rvb i="2033"/>
        </ext>
      </extLst>
    </bk>
    <bk>
      <extLst>
        <ext uri="{3e2802c4-a4d2-4d8b-9148-e3be6c30e623}">
          <xlrd:rvb i="2034"/>
        </ext>
      </extLst>
    </bk>
    <bk>
      <extLst>
        <ext uri="{3e2802c4-a4d2-4d8b-9148-e3be6c30e623}">
          <xlrd:rvb i="2035"/>
        </ext>
      </extLst>
    </bk>
    <bk>
      <extLst>
        <ext uri="{3e2802c4-a4d2-4d8b-9148-e3be6c30e623}">
          <xlrd:rvb i="2036"/>
        </ext>
      </extLst>
    </bk>
    <bk>
      <extLst>
        <ext uri="{3e2802c4-a4d2-4d8b-9148-e3be6c30e623}">
          <xlrd:rvb i="2037"/>
        </ext>
      </extLst>
    </bk>
    <bk>
      <extLst>
        <ext uri="{3e2802c4-a4d2-4d8b-9148-e3be6c30e623}">
          <xlrd:rvb i="2038"/>
        </ext>
      </extLst>
    </bk>
    <bk>
      <extLst>
        <ext uri="{3e2802c4-a4d2-4d8b-9148-e3be6c30e623}">
          <xlrd:rvb i="2039"/>
        </ext>
      </extLst>
    </bk>
    <bk>
      <extLst>
        <ext uri="{3e2802c4-a4d2-4d8b-9148-e3be6c30e623}">
          <xlrd:rvb i="2040"/>
        </ext>
      </extLst>
    </bk>
    <bk>
      <extLst>
        <ext uri="{3e2802c4-a4d2-4d8b-9148-e3be6c30e623}">
          <xlrd:rvb i="2041"/>
        </ext>
      </extLst>
    </bk>
    <bk>
      <extLst>
        <ext uri="{3e2802c4-a4d2-4d8b-9148-e3be6c30e623}">
          <xlrd:rvb i="2042"/>
        </ext>
      </extLst>
    </bk>
    <bk>
      <extLst>
        <ext uri="{3e2802c4-a4d2-4d8b-9148-e3be6c30e623}">
          <xlrd:rvb i="2043"/>
        </ext>
      </extLst>
    </bk>
    <bk>
      <extLst>
        <ext uri="{3e2802c4-a4d2-4d8b-9148-e3be6c30e623}">
          <xlrd:rvb i="2044"/>
        </ext>
      </extLst>
    </bk>
    <bk>
      <extLst>
        <ext uri="{3e2802c4-a4d2-4d8b-9148-e3be6c30e623}">
          <xlrd:rvb i="2045"/>
        </ext>
      </extLst>
    </bk>
    <bk>
      <extLst>
        <ext uri="{3e2802c4-a4d2-4d8b-9148-e3be6c30e623}">
          <xlrd:rvb i="2046"/>
        </ext>
      </extLst>
    </bk>
    <bk>
      <extLst>
        <ext uri="{3e2802c4-a4d2-4d8b-9148-e3be6c30e623}">
          <xlrd:rvb i="2047"/>
        </ext>
      </extLst>
    </bk>
    <bk>
      <extLst>
        <ext uri="{3e2802c4-a4d2-4d8b-9148-e3be6c30e623}">
          <xlrd:rvb i="2048"/>
        </ext>
      </extLst>
    </bk>
    <bk>
      <extLst>
        <ext uri="{3e2802c4-a4d2-4d8b-9148-e3be6c30e623}">
          <xlrd:rvb i="2049"/>
        </ext>
      </extLst>
    </bk>
    <bk>
      <extLst>
        <ext uri="{3e2802c4-a4d2-4d8b-9148-e3be6c30e623}">
          <xlrd:rvb i="2050"/>
        </ext>
      </extLst>
    </bk>
    <bk>
      <extLst>
        <ext uri="{3e2802c4-a4d2-4d8b-9148-e3be6c30e623}">
          <xlrd:rvb i="2051"/>
        </ext>
      </extLst>
    </bk>
    <bk>
      <extLst>
        <ext uri="{3e2802c4-a4d2-4d8b-9148-e3be6c30e623}">
          <xlrd:rvb i="2052"/>
        </ext>
      </extLst>
    </bk>
    <bk>
      <extLst>
        <ext uri="{3e2802c4-a4d2-4d8b-9148-e3be6c30e623}">
          <xlrd:rvb i="2053"/>
        </ext>
      </extLst>
    </bk>
    <bk>
      <extLst>
        <ext uri="{3e2802c4-a4d2-4d8b-9148-e3be6c30e623}">
          <xlrd:rvb i="2054"/>
        </ext>
      </extLst>
    </bk>
    <bk>
      <extLst>
        <ext uri="{3e2802c4-a4d2-4d8b-9148-e3be6c30e623}">
          <xlrd:rvb i="2055"/>
        </ext>
      </extLst>
    </bk>
    <bk>
      <extLst>
        <ext uri="{3e2802c4-a4d2-4d8b-9148-e3be6c30e623}">
          <xlrd:rvb i="2056"/>
        </ext>
      </extLst>
    </bk>
    <bk>
      <extLst>
        <ext uri="{3e2802c4-a4d2-4d8b-9148-e3be6c30e623}">
          <xlrd:rvb i="2057"/>
        </ext>
      </extLst>
    </bk>
    <bk>
      <extLst>
        <ext uri="{3e2802c4-a4d2-4d8b-9148-e3be6c30e623}">
          <xlrd:rvb i="2058"/>
        </ext>
      </extLst>
    </bk>
    <bk>
      <extLst>
        <ext uri="{3e2802c4-a4d2-4d8b-9148-e3be6c30e623}">
          <xlrd:rvb i="2059"/>
        </ext>
      </extLst>
    </bk>
    <bk>
      <extLst>
        <ext uri="{3e2802c4-a4d2-4d8b-9148-e3be6c30e623}">
          <xlrd:rvb i="2060"/>
        </ext>
      </extLst>
    </bk>
    <bk>
      <extLst>
        <ext uri="{3e2802c4-a4d2-4d8b-9148-e3be6c30e623}">
          <xlrd:rvb i="2061"/>
        </ext>
      </extLst>
    </bk>
    <bk>
      <extLst>
        <ext uri="{3e2802c4-a4d2-4d8b-9148-e3be6c30e623}">
          <xlrd:rvb i="2062"/>
        </ext>
      </extLst>
    </bk>
    <bk>
      <extLst>
        <ext uri="{3e2802c4-a4d2-4d8b-9148-e3be6c30e623}">
          <xlrd:rvb i="2063"/>
        </ext>
      </extLst>
    </bk>
    <bk>
      <extLst>
        <ext uri="{3e2802c4-a4d2-4d8b-9148-e3be6c30e623}">
          <xlrd:rvb i="2064"/>
        </ext>
      </extLst>
    </bk>
    <bk>
      <extLst>
        <ext uri="{3e2802c4-a4d2-4d8b-9148-e3be6c30e623}">
          <xlrd:rvb i="2065"/>
        </ext>
      </extLst>
    </bk>
    <bk>
      <extLst>
        <ext uri="{3e2802c4-a4d2-4d8b-9148-e3be6c30e623}">
          <xlrd:rvb i="2066"/>
        </ext>
      </extLst>
    </bk>
    <bk>
      <extLst>
        <ext uri="{3e2802c4-a4d2-4d8b-9148-e3be6c30e623}">
          <xlrd:rvb i="2067"/>
        </ext>
      </extLst>
    </bk>
    <bk>
      <extLst>
        <ext uri="{3e2802c4-a4d2-4d8b-9148-e3be6c30e623}">
          <xlrd:rvb i="2068"/>
        </ext>
      </extLst>
    </bk>
    <bk>
      <extLst>
        <ext uri="{3e2802c4-a4d2-4d8b-9148-e3be6c30e623}">
          <xlrd:rvb i="2069"/>
        </ext>
      </extLst>
    </bk>
    <bk>
      <extLst>
        <ext uri="{3e2802c4-a4d2-4d8b-9148-e3be6c30e623}">
          <xlrd:rvb i="2070"/>
        </ext>
      </extLst>
    </bk>
    <bk>
      <extLst>
        <ext uri="{3e2802c4-a4d2-4d8b-9148-e3be6c30e623}">
          <xlrd:rvb i="2071"/>
        </ext>
      </extLst>
    </bk>
    <bk>
      <extLst>
        <ext uri="{3e2802c4-a4d2-4d8b-9148-e3be6c30e623}">
          <xlrd:rvb i="2072"/>
        </ext>
      </extLst>
    </bk>
    <bk>
      <extLst>
        <ext uri="{3e2802c4-a4d2-4d8b-9148-e3be6c30e623}">
          <xlrd:rvb i="2073"/>
        </ext>
      </extLst>
    </bk>
    <bk>
      <extLst>
        <ext uri="{3e2802c4-a4d2-4d8b-9148-e3be6c30e623}">
          <xlrd:rvb i="2074"/>
        </ext>
      </extLst>
    </bk>
    <bk>
      <extLst>
        <ext uri="{3e2802c4-a4d2-4d8b-9148-e3be6c30e623}">
          <xlrd:rvb i="2075"/>
        </ext>
      </extLst>
    </bk>
    <bk>
      <extLst>
        <ext uri="{3e2802c4-a4d2-4d8b-9148-e3be6c30e623}">
          <xlrd:rvb i="2076"/>
        </ext>
      </extLst>
    </bk>
    <bk>
      <extLst>
        <ext uri="{3e2802c4-a4d2-4d8b-9148-e3be6c30e623}">
          <xlrd:rvb i="2077"/>
        </ext>
      </extLst>
    </bk>
    <bk>
      <extLst>
        <ext uri="{3e2802c4-a4d2-4d8b-9148-e3be6c30e623}">
          <xlrd:rvb i="2078"/>
        </ext>
      </extLst>
    </bk>
    <bk>
      <extLst>
        <ext uri="{3e2802c4-a4d2-4d8b-9148-e3be6c30e623}">
          <xlrd:rvb i="2079"/>
        </ext>
      </extLst>
    </bk>
    <bk>
      <extLst>
        <ext uri="{3e2802c4-a4d2-4d8b-9148-e3be6c30e623}">
          <xlrd:rvb i="2080"/>
        </ext>
      </extLst>
    </bk>
    <bk>
      <extLst>
        <ext uri="{3e2802c4-a4d2-4d8b-9148-e3be6c30e623}">
          <xlrd:rvb i="2081"/>
        </ext>
      </extLst>
    </bk>
    <bk>
      <extLst>
        <ext uri="{3e2802c4-a4d2-4d8b-9148-e3be6c30e623}">
          <xlrd:rvb i="2082"/>
        </ext>
      </extLst>
    </bk>
    <bk>
      <extLst>
        <ext uri="{3e2802c4-a4d2-4d8b-9148-e3be6c30e623}">
          <xlrd:rvb i="2083"/>
        </ext>
      </extLst>
    </bk>
    <bk>
      <extLst>
        <ext uri="{3e2802c4-a4d2-4d8b-9148-e3be6c30e623}">
          <xlrd:rvb i="2084"/>
        </ext>
      </extLst>
    </bk>
    <bk>
      <extLst>
        <ext uri="{3e2802c4-a4d2-4d8b-9148-e3be6c30e623}">
          <xlrd:rvb i="2085"/>
        </ext>
      </extLst>
    </bk>
    <bk>
      <extLst>
        <ext uri="{3e2802c4-a4d2-4d8b-9148-e3be6c30e623}">
          <xlrd:rvb i="2086"/>
        </ext>
      </extLst>
    </bk>
    <bk>
      <extLst>
        <ext uri="{3e2802c4-a4d2-4d8b-9148-e3be6c30e623}">
          <xlrd:rvb i="2087"/>
        </ext>
      </extLst>
    </bk>
    <bk>
      <extLst>
        <ext uri="{3e2802c4-a4d2-4d8b-9148-e3be6c30e623}">
          <xlrd:rvb i="2088"/>
        </ext>
      </extLst>
    </bk>
    <bk>
      <extLst>
        <ext uri="{3e2802c4-a4d2-4d8b-9148-e3be6c30e623}">
          <xlrd:rvb i="2089"/>
        </ext>
      </extLst>
    </bk>
    <bk>
      <extLst>
        <ext uri="{3e2802c4-a4d2-4d8b-9148-e3be6c30e623}">
          <xlrd:rvb i="2090"/>
        </ext>
      </extLst>
    </bk>
    <bk>
      <extLst>
        <ext uri="{3e2802c4-a4d2-4d8b-9148-e3be6c30e623}">
          <xlrd:rvb i="2091"/>
        </ext>
      </extLst>
    </bk>
    <bk>
      <extLst>
        <ext uri="{3e2802c4-a4d2-4d8b-9148-e3be6c30e623}">
          <xlrd:rvb i="2092"/>
        </ext>
      </extLst>
    </bk>
    <bk>
      <extLst>
        <ext uri="{3e2802c4-a4d2-4d8b-9148-e3be6c30e623}">
          <xlrd:rvb i="2093"/>
        </ext>
      </extLst>
    </bk>
    <bk>
      <extLst>
        <ext uri="{3e2802c4-a4d2-4d8b-9148-e3be6c30e623}">
          <xlrd:rvb i="2094"/>
        </ext>
      </extLst>
    </bk>
    <bk>
      <extLst>
        <ext uri="{3e2802c4-a4d2-4d8b-9148-e3be6c30e623}">
          <xlrd:rvb i="2095"/>
        </ext>
      </extLst>
    </bk>
    <bk>
      <extLst>
        <ext uri="{3e2802c4-a4d2-4d8b-9148-e3be6c30e623}">
          <xlrd:rvb i="2096"/>
        </ext>
      </extLst>
    </bk>
    <bk>
      <extLst>
        <ext uri="{3e2802c4-a4d2-4d8b-9148-e3be6c30e623}">
          <xlrd:rvb i="2097"/>
        </ext>
      </extLst>
    </bk>
    <bk>
      <extLst>
        <ext uri="{3e2802c4-a4d2-4d8b-9148-e3be6c30e623}">
          <xlrd:rvb i="2098"/>
        </ext>
      </extLst>
    </bk>
    <bk>
      <extLst>
        <ext uri="{3e2802c4-a4d2-4d8b-9148-e3be6c30e623}">
          <xlrd:rvb i="2099"/>
        </ext>
      </extLst>
    </bk>
    <bk>
      <extLst>
        <ext uri="{3e2802c4-a4d2-4d8b-9148-e3be6c30e623}">
          <xlrd:rvb i="2100"/>
        </ext>
      </extLst>
    </bk>
    <bk>
      <extLst>
        <ext uri="{3e2802c4-a4d2-4d8b-9148-e3be6c30e623}">
          <xlrd:rvb i="2101"/>
        </ext>
      </extLst>
    </bk>
    <bk>
      <extLst>
        <ext uri="{3e2802c4-a4d2-4d8b-9148-e3be6c30e623}">
          <xlrd:rvb i="2102"/>
        </ext>
      </extLst>
    </bk>
    <bk>
      <extLst>
        <ext uri="{3e2802c4-a4d2-4d8b-9148-e3be6c30e623}">
          <xlrd:rvb i="2103"/>
        </ext>
      </extLst>
    </bk>
    <bk>
      <extLst>
        <ext uri="{3e2802c4-a4d2-4d8b-9148-e3be6c30e623}">
          <xlrd:rvb i="2104"/>
        </ext>
      </extLst>
    </bk>
    <bk>
      <extLst>
        <ext uri="{3e2802c4-a4d2-4d8b-9148-e3be6c30e623}">
          <xlrd:rvb i="2105"/>
        </ext>
      </extLst>
    </bk>
    <bk>
      <extLst>
        <ext uri="{3e2802c4-a4d2-4d8b-9148-e3be6c30e623}">
          <xlrd:rvb i="2106"/>
        </ext>
      </extLst>
    </bk>
    <bk>
      <extLst>
        <ext uri="{3e2802c4-a4d2-4d8b-9148-e3be6c30e623}">
          <xlrd:rvb i="2107"/>
        </ext>
      </extLst>
    </bk>
    <bk>
      <extLst>
        <ext uri="{3e2802c4-a4d2-4d8b-9148-e3be6c30e623}">
          <xlrd:rvb i="2108"/>
        </ext>
      </extLst>
    </bk>
    <bk>
      <extLst>
        <ext uri="{3e2802c4-a4d2-4d8b-9148-e3be6c30e623}">
          <xlrd:rvb i="2109"/>
        </ext>
      </extLst>
    </bk>
    <bk>
      <extLst>
        <ext uri="{3e2802c4-a4d2-4d8b-9148-e3be6c30e623}">
          <xlrd:rvb i="2110"/>
        </ext>
      </extLst>
    </bk>
    <bk>
      <extLst>
        <ext uri="{3e2802c4-a4d2-4d8b-9148-e3be6c30e623}">
          <xlrd:rvb i="2111"/>
        </ext>
      </extLst>
    </bk>
    <bk>
      <extLst>
        <ext uri="{3e2802c4-a4d2-4d8b-9148-e3be6c30e623}">
          <xlrd:rvb i="2112"/>
        </ext>
      </extLst>
    </bk>
    <bk>
      <extLst>
        <ext uri="{3e2802c4-a4d2-4d8b-9148-e3be6c30e623}">
          <xlrd:rvb i="2113"/>
        </ext>
      </extLst>
    </bk>
    <bk>
      <extLst>
        <ext uri="{3e2802c4-a4d2-4d8b-9148-e3be6c30e623}">
          <xlrd:rvb i="2114"/>
        </ext>
      </extLst>
    </bk>
    <bk>
      <extLst>
        <ext uri="{3e2802c4-a4d2-4d8b-9148-e3be6c30e623}">
          <xlrd:rvb i="2115"/>
        </ext>
      </extLst>
    </bk>
    <bk>
      <extLst>
        <ext uri="{3e2802c4-a4d2-4d8b-9148-e3be6c30e623}">
          <xlrd:rvb i="2116"/>
        </ext>
      </extLst>
    </bk>
    <bk>
      <extLst>
        <ext uri="{3e2802c4-a4d2-4d8b-9148-e3be6c30e623}">
          <xlrd:rvb i="2117"/>
        </ext>
      </extLst>
    </bk>
    <bk>
      <extLst>
        <ext uri="{3e2802c4-a4d2-4d8b-9148-e3be6c30e623}">
          <xlrd:rvb i="2118"/>
        </ext>
      </extLst>
    </bk>
    <bk>
      <extLst>
        <ext uri="{3e2802c4-a4d2-4d8b-9148-e3be6c30e623}">
          <xlrd:rvb i="2119"/>
        </ext>
      </extLst>
    </bk>
    <bk>
      <extLst>
        <ext uri="{3e2802c4-a4d2-4d8b-9148-e3be6c30e623}">
          <xlrd:rvb i="2120"/>
        </ext>
      </extLst>
    </bk>
    <bk>
      <extLst>
        <ext uri="{3e2802c4-a4d2-4d8b-9148-e3be6c30e623}">
          <xlrd:rvb i="2121"/>
        </ext>
      </extLst>
    </bk>
    <bk>
      <extLst>
        <ext uri="{3e2802c4-a4d2-4d8b-9148-e3be6c30e623}">
          <xlrd:rvb i="2122"/>
        </ext>
      </extLst>
    </bk>
    <bk>
      <extLst>
        <ext uri="{3e2802c4-a4d2-4d8b-9148-e3be6c30e623}">
          <xlrd:rvb i="2123"/>
        </ext>
      </extLst>
    </bk>
    <bk>
      <extLst>
        <ext uri="{3e2802c4-a4d2-4d8b-9148-e3be6c30e623}">
          <xlrd:rvb i="2124"/>
        </ext>
      </extLst>
    </bk>
    <bk>
      <extLst>
        <ext uri="{3e2802c4-a4d2-4d8b-9148-e3be6c30e623}">
          <xlrd:rvb i="2125"/>
        </ext>
      </extLst>
    </bk>
    <bk>
      <extLst>
        <ext uri="{3e2802c4-a4d2-4d8b-9148-e3be6c30e623}">
          <xlrd:rvb i="2126"/>
        </ext>
      </extLst>
    </bk>
    <bk>
      <extLst>
        <ext uri="{3e2802c4-a4d2-4d8b-9148-e3be6c30e623}">
          <xlrd:rvb i="2127"/>
        </ext>
      </extLst>
    </bk>
    <bk>
      <extLst>
        <ext uri="{3e2802c4-a4d2-4d8b-9148-e3be6c30e623}">
          <xlrd:rvb i="2128"/>
        </ext>
      </extLst>
    </bk>
    <bk>
      <extLst>
        <ext uri="{3e2802c4-a4d2-4d8b-9148-e3be6c30e623}">
          <xlrd:rvb i="2129"/>
        </ext>
      </extLst>
    </bk>
    <bk>
      <extLst>
        <ext uri="{3e2802c4-a4d2-4d8b-9148-e3be6c30e623}">
          <xlrd:rvb i="2130"/>
        </ext>
      </extLst>
    </bk>
    <bk>
      <extLst>
        <ext uri="{3e2802c4-a4d2-4d8b-9148-e3be6c30e623}">
          <xlrd:rvb i="2131"/>
        </ext>
      </extLst>
    </bk>
    <bk>
      <extLst>
        <ext uri="{3e2802c4-a4d2-4d8b-9148-e3be6c30e623}">
          <xlrd:rvb i="2132"/>
        </ext>
      </extLst>
    </bk>
    <bk>
      <extLst>
        <ext uri="{3e2802c4-a4d2-4d8b-9148-e3be6c30e623}">
          <xlrd:rvb i="2133"/>
        </ext>
      </extLst>
    </bk>
    <bk>
      <extLst>
        <ext uri="{3e2802c4-a4d2-4d8b-9148-e3be6c30e623}">
          <xlrd:rvb i="2134"/>
        </ext>
      </extLst>
    </bk>
    <bk>
      <extLst>
        <ext uri="{3e2802c4-a4d2-4d8b-9148-e3be6c30e623}">
          <xlrd:rvb i="2135"/>
        </ext>
      </extLst>
    </bk>
    <bk>
      <extLst>
        <ext uri="{3e2802c4-a4d2-4d8b-9148-e3be6c30e623}">
          <xlrd:rvb i="2136"/>
        </ext>
      </extLst>
    </bk>
    <bk>
      <extLst>
        <ext uri="{3e2802c4-a4d2-4d8b-9148-e3be6c30e623}">
          <xlrd:rvb i="2137"/>
        </ext>
      </extLst>
    </bk>
    <bk>
      <extLst>
        <ext uri="{3e2802c4-a4d2-4d8b-9148-e3be6c30e623}">
          <xlrd:rvb i="2138"/>
        </ext>
      </extLst>
    </bk>
    <bk>
      <extLst>
        <ext uri="{3e2802c4-a4d2-4d8b-9148-e3be6c30e623}">
          <xlrd:rvb i="2139"/>
        </ext>
      </extLst>
    </bk>
    <bk>
      <extLst>
        <ext uri="{3e2802c4-a4d2-4d8b-9148-e3be6c30e623}">
          <xlrd:rvb i="2140"/>
        </ext>
      </extLst>
    </bk>
    <bk>
      <extLst>
        <ext uri="{3e2802c4-a4d2-4d8b-9148-e3be6c30e623}">
          <xlrd:rvb i="2141"/>
        </ext>
      </extLst>
    </bk>
    <bk>
      <extLst>
        <ext uri="{3e2802c4-a4d2-4d8b-9148-e3be6c30e623}">
          <xlrd:rvb i="2142"/>
        </ext>
      </extLst>
    </bk>
    <bk>
      <extLst>
        <ext uri="{3e2802c4-a4d2-4d8b-9148-e3be6c30e623}">
          <xlrd:rvb i="2143"/>
        </ext>
      </extLst>
    </bk>
    <bk>
      <extLst>
        <ext uri="{3e2802c4-a4d2-4d8b-9148-e3be6c30e623}">
          <xlrd:rvb i="2144"/>
        </ext>
      </extLst>
    </bk>
    <bk>
      <extLst>
        <ext uri="{3e2802c4-a4d2-4d8b-9148-e3be6c30e623}">
          <xlrd:rvb i="2145"/>
        </ext>
      </extLst>
    </bk>
    <bk>
      <extLst>
        <ext uri="{3e2802c4-a4d2-4d8b-9148-e3be6c30e623}">
          <xlrd:rvb i="2146"/>
        </ext>
      </extLst>
    </bk>
    <bk>
      <extLst>
        <ext uri="{3e2802c4-a4d2-4d8b-9148-e3be6c30e623}">
          <xlrd:rvb i="2147"/>
        </ext>
      </extLst>
    </bk>
    <bk>
      <extLst>
        <ext uri="{3e2802c4-a4d2-4d8b-9148-e3be6c30e623}">
          <xlrd:rvb i="2148"/>
        </ext>
      </extLst>
    </bk>
    <bk>
      <extLst>
        <ext uri="{3e2802c4-a4d2-4d8b-9148-e3be6c30e623}">
          <xlrd:rvb i="2149"/>
        </ext>
      </extLst>
    </bk>
    <bk>
      <extLst>
        <ext uri="{3e2802c4-a4d2-4d8b-9148-e3be6c30e623}">
          <xlrd:rvb i="2150"/>
        </ext>
      </extLst>
    </bk>
    <bk>
      <extLst>
        <ext uri="{3e2802c4-a4d2-4d8b-9148-e3be6c30e623}">
          <xlrd:rvb i="2151"/>
        </ext>
      </extLst>
    </bk>
    <bk>
      <extLst>
        <ext uri="{3e2802c4-a4d2-4d8b-9148-e3be6c30e623}">
          <xlrd:rvb i="2152"/>
        </ext>
      </extLst>
    </bk>
    <bk>
      <extLst>
        <ext uri="{3e2802c4-a4d2-4d8b-9148-e3be6c30e623}">
          <xlrd:rvb i="2153"/>
        </ext>
      </extLst>
    </bk>
    <bk>
      <extLst>
        <ext uri="{3e2802c4-a4d2-4d8b-9148-e3be6c30e623}">
          <xlrd:rvb i="2154"/>
        </ext>
      </extLst>
    </bk>
    <bk>
      <extLst>
        <ext uri="{3e2802c4-a4d2-4d8b-9148-e3be6c30e623}">
          <xlrd:rvb i="2155"/>
        </ext>
      </extLst>
    </bk>
    <bk>
      <extLst>
        <ext uri="{3e2802c4-a4d2-4d8b-9148-e3be6c30e623}">
          <xlrd:rvb i="2156"/>
        </ext>
      </extLst>
    </bk>
    <bk>
      <extLst>
        <ext uri="{3e2802c4-a4d2-4d8b-9148-e3be6c30e623}">
          <xlrd:rvb i="2157"/>
        </ext>
      </extLst>
    </bk>
    <bk>
      <extLst>
        <ext uri="{3e2802c4-a4d2-4d8b-9148-e3be6c30e623}">
          <xlrd:rvb i="2158"/>
        </ext>
      </extLst>
    </bk>
    <bk>
      <extLst>
        <ext uri="{3e2802c4-a4d2-4d8b-9148-e3be6c30e623}">
          <xlrd:rvb i="2159"/>
        </ext>
      </extLst>
    </bk>
    <bk>
      <extLst>
        <ext uri="{3e2802c4-a4d2-4d8b-9148-e3be6c30e623}">
          <xlrd:rvb i="2160"/>
        </ext>
      </extLst>
    </bk>
    <bk>
      <extLst>
        <ext uri="{3e2802c4-a4d2-4d8b-9148-e3be6c30e623}">
          <xlrd:rvb i="2161"/>
        </ext>
      </extLst>
    </bk>
    <bk>
      <extLst>
        <ext uri="{3e2802c4-a4d2-4d8b-9148-e3be6c30e623}">
          <xlrd:rvb i="2162"/>
        </ext>
      </extLst>
    </bk>
    <bk>
      <extLst>
        <ext uri="{3e2802c4-a4d2-4d8b-9148-e3be6c30e623}">
          <xlrd:rvb i="2163"/>
        </ext>
      </extLst>
    </bk>
    <bk>
      <extLst>
        <ext uri="{3e2802c4-a4d2-4d8b-9148-e3be6c30e623}">
          <xlrd:rvb i="2164"/>
        </ext>
      </extLst>
    </bk>
    <bk>
      <extLst>
        <ext uri="{3e2802c4-a4d2-4d8b-9148-e3be6c30e623}">
          <xlrd:rvb i="2165"/>
        </ext>
      </extLst>
    </bk>
    <bk>
      <extLst>
        <ext uri="{3e2802c4-a4d2-4d8b-9148-e3be6c30e623}">
          <xlrd:rvb i="2166"/>
        </ext>
      </extLst>
    </bk>
    <bk>
      <extLst>
        <ext uri="{3e2802c4-a4d2-4d8b-9148-e3be6c30e623}">
          <xlrd:rvb i="2167"/>
        </ext>
      </extLst>
    </bk>
    <bk>
      <extLst>
        <ext uri="{3e2802c4-a4d2-4d8b-9148-e3be6c30e623}">
          <xlrd:rvb i="2168"/>
        </ext>
      </extLst>
    </bk>
    <bk>
      <extLst>
        <ext uri="{3e2802c4-a4d2-4d8b-9148-e3be6c30e623}">
          <xlrd:rvb i="2169"/>
        </ext>
      </extLst>
    </bk>
    <bk>
      <extLst>
        <ext uri="{3e2802c4-a4d2-4d8b-9148-e3be6c30e623}">
          <xlrd:rvb i="2170"/>
        </ext>
      </extLst>
    </bk>
    <bk>
      <extLst>
        <ext uri="{3e2802c4-a4d2-4d8b-9148-e3be6c30e623}">
          <xlrd:rvb i="2171"/>
        </ext>
      </extLst>
    </bk>
    <bk>
      <extLst>
        <ext uri="{3e2802c4-a4d2-4d8b-9148-e3be6c30e623}">
          <xlrd:rvb i="2172"/>
        </ext>
      </extLst>
    </bk>
    <bk>
      <extLst>
        <ext uri="{3e2802c4-a4d2-4d8b-9148-e3be6c30e623}">
          <xlrd:rvb i="2173"/>
        </ext>
      </extLst>
    </bk>
    <bk>
      <extLst>
        <ext uri="{3e2802c4-a4d2-4d8b-9148-e3be6c30e623}">
          <xlrd:rvb i="2174"/>
        </ext>
      </extLst>
    </bk>
    <bk>
      <extLst>
        <ext uri="{3e2802c4-a4d2-4d8b-9148-e3be6c30e623}">
          <xlrd:rvb i="2175"/>
        </ext>
      </extLst>
    </bk>
    <bk>
      <extLst>
        <ext uri="{3e2802c4-a4d2-4d8b-9148-e3be6c30e623}">
          <xlrd:rvb i="2176"/>
        </ext>
      </extLst>
    </bk>
    <bk>
      <extLst>
        <ext uri="{3e2802c4-a4d2-4d8b-9148-e3be6c30e623}">
          <xlrd:rvb i="2177"/>
        </ext>
      </extLst>
    </bk>
    <bk>
      <extLst>
        <ext uri="{3e2802c4-a4d2-4d8b-9148-e3be6c30e623}">
          <xlrd:rvb i="2178"/>
        </ext>
      </extLst>
    </bk>
    <bk>
      <extLst>
        <ext uri="{3e2802c4-a4d2-4d8b-9148-e3be6c30e623}">
          <xlrd:rvb i="2179"/>
        </ext>
      </extLst>
    </bk>
    <bk>
      <extLst>
        <ext uri="{3e2802c4-a4d2-4d8b-9148-e3be6c30e623}">
          <xlrd:rvb i="2180"/>
        </ext>
      </extLst>
    </bk>
    <bk>
      <extLst>
        <ext uri="{3e2802c4-a4d2-4d8b-9148-e3be6c30e623}">
          <xlrd:rvb i="2181"/>
        </ext>
      </extLst>
    </bk>
    <bk>
      <extLst>
        <ext uri="{3e2802c4-a4d2-4d8b-9148-e3be6c30e623}">
          <xlrd:rvb i="2182"/>
        </ext>
      </extLst>
    </bk>
    <bk>
      <extLst>
        <ext uri="{3e2802c4-a4d2-4d8b-9148-e3be6c30e623}">
          <xlrd:rvb i="2183"/>
        </ext>
      </extLst>
    </bk>
    <bk>
      <extLst>
        <ext uri="{3e2802c4-a4d2-4d8b-9148-e3be6c30e623}">
          <xlrd:rvb i="2184"/>
        </ext>
      </extLst>
    </bk>
    <bk>
      <extLst>
        <ext uri="{3e2802c4-a4d2-4d8b-9148-e3be6c30e623}">
          <xlrd:rvb i="2185"/>
        </ext>
      </extLst>
    </bk>
    <bk>
      <extLst>
        <ext uri="{3e2802c4-a4d2-4d8b-9148-e3be6c30e623}">
          <xlrd:rvb i="2186"/>
        </ext>
      </extLst>
    </bk>
    <bk>
      <extLst>
        <ext uri="{3e2802c4-a4d2-4d8b-9148-e3be6c30e623}">
          <xlrd:rvb i="2187"/>
        </ext>
      </extLst>
    </bk>
    <bk>
      <extLst>
        <ext uri="{3e2802c4-a4d2-4d8b-9148-e3be6c30e623}">
          <xlrd:rvb i="2188"/>
        </ext>
      </extLst>
    </bk>
    <bk>
      <extLst>
        <ext uri="{3e2802c4-a4d2-4d8b-9148-e3be6c30e623}">
          <xlrd:rvb i="2189"/>
        </ext>
      </extLst>
    </bk>
    <bk>
      <extLst>
        <ext uri="{3e2802c4-a4d2-4d8b-9148-e3be6c30e623}">
          <xlrd:rvb i="2190"/>
        </ext>
      </extLst>
    </bk>
    <bk>
      <extLst>
        <ext uri="{3e2802c4-a4d2-4d8b-9148-e3be6c30e623}">
          <xlrd:rvb i="2191"/>
        </ext>
      </extLst>
    </bk>
    <bk>
      <extLst>
        <ext uri="{3e2802c4-a4d2-4d8b-9148-e3be6c30e623}">
          <xlrd:rvb i="2192"/>
        </ext>
      </extLst>
    </bk>
    <bk>
      <extLst>
        <ext uri="{3e2802c4-a4d2-4d8b-9148-e3be6c30e623}">
          <xlrd:rvb i="2193"/>
        </ext>
      </extLst>
    </bk>
    <bk>
      <extLst>
        <ext uri="{3e2802c4-a4d2-4d8b-9148-e3be6c30e623}">
          <xlrd:rvb i="2194"/>
        </ext>
      </extLst>
    </bk>
    <bk>
      <extLst>
        <ext uri="{3e2802c4-a4d2-4d8b-9148-e3be6c30e623}">
          <xlrd:rvb i="2195"/>
        </ext>
      </extLst>
    </bk>
    <bk>
      <extLst>
        <ext uri="{3e2802c4-a4d2-4d8b-9148-e3be6c30e623}">
          <xlrd:rvb i="2196"/>
        </ext>
      </extLst>
    </bk>
    <bk>
      <extLst>
        <ext uri="{3e2802c4-a4d2-4d8b-9148-e3be6c30e623}">
          <xlrd:rvb i="2197"/>
        </ext>
      </extLst>
    </bk>
    <bk>
      <extLst>
        <ext uri="{3e2802c4-a4d2-4d8b-9148-e3be6c30e623}">
          <xlrd:rvb i="2198"/>
        </ext>
      </extLst>
    </bk>
    <bk>
      <extLst>
        <ext uri="{3e2802c4-a4d2-4d8b-9148-e3be6c30e623}">
          <xlrd:rvb i="2199"/>
        </ext>
      </extLst>
    </bk>
    <bk>
      <extLst>
        <ext uri="{3e2802c4-a4d2-4d8b-9148-e3be6c30e623}">
          <xlrd:rvb i="2200"/>
        </ext>
      </extLst>
    </bk>
    <bk>
      <extLst>
        <ext uri="{3e2802c4-a4d2-4d8b-9148-e3be6c30e623}">
          <xlrd:rvb i="2201"/>
        </ext>
      </extLst>
    </bk>
    <bk>
      <extLst>
        <ext uri="{3e2802c4-a4d2-4d8b-9148-e3be6c30e623}">
          <xlrd:rvb i="2202"/>
        </ext>
      </extLst>
    </bk>
    <bk>
      <extLst>
        <ext uri="{3e2802c4-a4d2-4d8b-9148-e3be6c30e623}">
          <xlrd:rvb i="2203"/>
        </ext>
      </extLst>
    </bk>
    <bk>
      <extLst>
        <ext uri="{3e2802c4-a4d2-4d8b-9148-e3be6c30e623}">
          <xlrd:rvb i="2204"/>
        </ext>
      </extLst>
    </bk>
    <bk>
      <extLst>
        <ext uri="{3e2802c4-a4d2-4d8b-9148-e3be6c30e623}">
          <xlrd:rvb i="2205"/>
        </ext>
      </extLst>
    </bk>
    <bk>
      <extLst>
        <ext uri="{3e2802c4-a4d2-4d8b-9148-e3be6c30e623}">
          <xlrd:rvb i="2206"/>
        </ext>
      </extLst>
    </bk>
    <bk>
      <extLst>
        <ext uri="{3e2802c4-a4d2-4d8b-9148-e3be6c30e623}">
          <xlrd:rvb i="2207"/>
        </ext>
      </extLst>
    </bk>
    <bk>
      <extLst>
        <ext uri="{3e2802c4-a4d2-4d8b-9148-e3be6c30e623}">
          <xlrd:rvb i="2208"/>
        </ext>
      </extLst>
    </bk>
    <bk>
      <extLst>
        <ext uri="{3e2802c4-a4d2-4d8b-9148-e3be6c30e623}">
          <xlrd:rvb i="2209"/>
        </ext>
      </extLst>
    </bk>
    <bk>
      <extLst>
        <ext uri="{3e2802c4-a4d2-4d8b-9148-e3be6c30e623}">
          <xlrd:rvb i="2210"/>
        </ext>
      </extLst>
    </bk>
    <bk>
      <extLst>
        <ext uri="{3e2802c4-a4d2-4d8b-9148-e3be6c30e623}">
          <xlrd:rvb i="2211"/>
        </ext>
      </extLst>
    </bk>
    <bk>
      <extLst>
        <ext uri="{3e2802c4-a4d2-4d8b-9148-e3be6c30e623}">
          <xlrd:rvb i="2212"/>
        </ext>
      </extLst>
    </bk>
    <bk>
      <extLst>
        <ext uri="{3e2802c4-a4d2-4d8b-9148-e3be6c30e623}">
          <xlrd:rvb i="2213"/>
        </ext>
      </extLst>
    </bk>
    <bk>
      <extLst>
        <ext uri="{3e2802c4-a4d2-4d8b-9148-e3be6c30e623}">
          <xlrd:rvb i="2214"/>
        </ext>
      </extLst>
    </bk>
    <bk>
      <extLst>
        <ext uri="{3e2802c4-a4d2-4d8b-9148-e3be6c30e623}">
          <xlrd:rvb i="2215"/>
        </ext>
      </extLst>
    </bk>
    <bk>
      <extLst>
        <ext uri="{3e2802c4-a4d2-4d8b-9148-e3be6c30e623}">
          <xlrd:rvb i="2216"/>
        </ext>
      </extLst>
    </bk>
    <bk>
      <extLst>
        <ext uri="{3e2802c4-a4d2-4d8b-9148-e3be6c30e623}">
          <xlrd:rvb i="2217"/>
        </ext>
      </extLst>
    </bk>
    <bk>
      <extLst>
        <ext uri="{3e2802c4-a4d2-4d8b-9148-e3be6c30e623}">
          <xlrd:rvb i="2218"/>
        </ext>
      </extLst>
    </bk>
    <bk>
      <extLst>
        <ext uri="{3e2802c4-a4d2-4d8b-9148-e3be6c30e623}">
          <xlrd:rvb i="2219"/>
        </ext>
      </extLst>
    </bk>
    <bk>
      <extLst>
        <ext uri="{3e2802c4-a4d2-4d8b-9148-e3be6c30e623}">
          <xlrd:rvb i="2220"/>
        </ext>
      </extLst>
    </bk>
    <bk>
      <extLst>
        <ext uri="{3e2802c4-a4d2-4d8b-9148-e3be6c30e623}">
          <xlrd:rvb i="2221"/>
        </ext>
      </extLst>
    </bk>
    <bk>
      <extLst>
        <ext uri="{3e2802c4-a4d2-4d8b-9148-e3be6c30e623}">
          <xlrd:rvb i="2222"/>
        </ext>
      </extLst>
    </bk>
    <bk>
      <extLst>
        <ext uri="{3e2802c4-a4d2-4d8b-9148-e3be6c30e623}">
          <xlrd:rvb i="2223"/>
        </ext>
      </extLst>
    </bk>
    <bk>
      <extLst>
        <ext uri="{3e2802c4-a4d2-4d8b-9148-e3be6c30e623}">
          <xlrd:rvb i="2224"/>
        </ext>
      </extLst>
    </bk>
    <bk>
      <extLst>
        <ext uri="{3e2802c4-a4d2-4d8b-9148-e3be6c30e623}">
          <xlrd:rvb i="2225"/>
        </ext>
      </extLst>
    </bk>
    <bk>
      <extLst>
        <ext uri="{3e2802c4-a4d2-4d8b-9148-e3be6c30e623}">
          <xlrd:rvb i="2226"/>
        </ext>
      </extLst>
    </bk>
    <bk>
      <extLst>
        <ext uri="{3e2802c4-a4d2-4d8b-9148-e3be6c30e623}">
          <xlrd:rvb i="2227"/>
        </ext>
      </extLst>
    </bk>
    <bk>
      <extLst>
        <ext uri="{3e2802c4-a4d2-4d8b-9148-e3be6c30e623}">
          <xlrd:rvb i="2228"/>
        </ext>
      </extLst>
    </bk>
    <bk>
      <extLst>
        <ext uri="{3e2802c4-a4d2-4d8b-9148-e3be6c30e623}">
          <xlrd:rvb i="2229"/>
        </ext>
      </extLst>
    </bk>
    <bk>
      <extLst>
        <ext uri="{3e2802c4-a4d2-4d8b-9148-e3be6c30e623}">
          <xlrd:rvb i="2230"/>
        </ext>
      </extLst>
    </bk>
    <bk>
      <extLst>
        <ext uri="{3e2802c4-a4d2-4d8b-9148-e3be6c30e623}">
          <xlrd:rvb i="2231"/>
        </ext>
      </extLst>
    </bk>
    <bk>
      <extLst>
        <ext uri="{3e2802c4-a4d2-4d8b-9148-e3be6c30e623}">
          <xlrd:rvb i="2232"/>
        </ext>
      </extLst>
    </bk>
    <bk>
      <extLst>
        <ext uri="{3e2802c4-a4d2-4d8b-9148-e3be6c30e623}">
          <xlrd:rvb i="2233"/>
        </ext>
      </extLst>
    </bk>
    <bk>
      <extLst>
        <ext uri="{3e2802c4-a4d2-4d8b-9148-e3be6c30e623}">
          <xlrd:rvb i="2234"/>
        </ext>
      </extLst>
    </bk>
    <bk>
      <extLst>
        <ext uri="{3e2802c4-a4d2-4d8b-9148-e3be6c30e623}">
          <xlrd:rvb i="2235"/>
        </ext>
      </extLst>
    </bk>
    <bk>
      <extLst>
        <ext uri="{3e2802c4-a4d2-4d8b-9148-e3be6c30e623}">
          <xlrd:rvb i="2236"/>
        </ext>
      </extLst>
    </bk>
    <bk>
      <extLst>
        <ext uri="{3e2802c4-a4d2-4d8b-9148-e3be6c30e623}">
          <xlrd:rvb i="2237"/>
        </ext>
      </extLst>
    </bk>
    <bk>
      <extLst>
        <ext uri="{3e2802c4-a4d2-4d8b-9148-e3be6c30e623}">
          <xlrd:rvb i="2238"/>
        </ext>
      </extLst>
    </bk>
    <bk>
      <extLst>
        <ext uri="{3e2802c4-a4d2-4d8b-9148-e3be6c30e623}">
          <xlrd:rvb i="2239"/>
        </ext>
      </extLst>
    </bk>
    <bk>
      <extLst>
        <ext uri="{3e2802c4-a4d2-4d8b-9148-e3be6c30e623}">
          <xlrd:rvb i="2240"/>
        </ext>
      </extLst>
    </bk>
    <bk>
      <extLst>
        <ext uri="{3e2802c4-a4d2-4d8b-9148-e3be6c30e623}">
          <xlrd:rvb i="2241"/>
        </ext>
      </extLst>
    </bk>
    <bk>
      <extLst>
        <ext uri="{3e2802c4-a4d2-4d8b-9148-e3be6c30e623}">
          <xlrd:rvb i="2242"/>
        </ext>
      </extLst>
    </bk>
    <bk>
      <extLst>
        <ext uri="{3e2802c4-a4d2-4d8b-9148-e3be6c30e623}">
          <xlrd:rvb i="2243"/>
        </ext>
      </extLst>
    </bk>
    <bk>
      <extLst>
        <ext uri="{3e2802c4-a4d2-4d8b-9148-e3be6c30e623}">
          <xlrd:rvb i="2244"/>
        </ext>
      </extLst>
    </bk>
    <bk>
      <extLst>
        <ext uri="{3e2802c4-a4d2-4d8b-9148-e3be6c30e623}">
          <xlrd:rvb i="2245"/>
        </ext>
      </extLst>
    </bk>
    <bk>
      <extLst>
        <ext uri="{3e2802c4-a4d2-4d8b-9148-e3be6c30e623}">
          <xlrd:rvb i="2246"/>
        </ext>
      </extLst>
    </bk>
    <bk>
      <extLst>
        <ext uri="{3e2802c4-a4d2-4d8b-9148-e3be6c30e623}">
          <xlrd:rvb i="2247"/>
        </ext>
      </extLst>
    </bk>
    <bk>
      <extLst>
        <ext uri="{3e2802c4-a4d2-4d8b-9148-e3be6c30e623}">
          <xlrd:rvb i="2248"/>
        </ext>
      </extLst>
    </bk>
    <bk>
      <extLst>
        <ext uri="{3e2802c4-a4d2-4d8b-9148-e3be6c30e623}">
          <xlrd:rvb i="2249"/>
        </ext>
      </extLst>
    </bk>
    <bk>
      <extLst>
        <ext uri="{3e2802c4-a4d2-4d8b-9148-e3be6c30e623}">
          <xlrd:rvb i="2250"/>
        </ext>
      </extLst>
    </bk>
    <bk>
      <extLst>
        <ext uri="{3e2802c4-a4d2-4d8b-9148-e3be6c30e623}">
          <xlrd:rvb i="2251"/>
        </ext>
      </extLst>
    </bk>
    <bk>
      <extLst>
        <ext uri="{3e2802c4-a4d2-4d8b-9148-e3be6c30e623}">
          <xlrd:rvb i="2252"/>
        </ext>
      </extLst>
    </bk>
    <bk>
      <extLst>
        <ext uri="{3e2802c4-a4d2-4d8b-9148-e3be6c30e623}">
          <xlrd:rvb i="2253"/>
        </ext>
      </extLst>
    </bk>
    <bk>
      <extLst>
        <ext uri="{3e2802c4-a4d2-4d8b-9148-e3be6c30e623}">
          <xlrd:rvb i="2254"/>
        </ext>
      </extLst>
    </bk>
    <bk>
      <extLst>
        <ext uri="{3e2802c4-a4d2-4d8b-9148-e3be6c30e623}">
          <xlrd:rvb i="2255"/>
        </ext>
      </extLst>
    </bk>
    <bk>
      <extLst>
        <ext uri="{3e2802c4-a4d2-4d8b-9148-e3be6c30e623}">
          <xlrd:rvb i="2256"/>
        </ext>
      </extLst>
    </bk>
    <bk>
      <extLst>
        <ext uri="{3e2802c4-a4d2-4d8b-9148-e3be6c30e623}">
          <xlrd:rvb i="2257"/>
        </ext>
      </extLst>
    </bk>
    <bk>
      <extLst>
        <ext uri="{3e2802c4-a4d2-4d8b-9148-e3be6c30e623}">
          <xlrd:rvb i="2258"/>
        </ext>
      </extLst>
    </bk>
    <bk>
      <extLst>
        <ext uri="{3e2802c4-a4d2-4d8b-9148-e3be6c30e623}">
          <xlrd:rvb i="2259"/>
        </ext>
      </extLst>
    </bk>
    <bk>
      <extLst>
        <ext uri="{3e2802c4-a4d2-4d8b-9148-e3be6c30e623}">
          <xlrd:rvb i="2260"/>
        </ext>
      </extLst>
    </bk>
    <bk>
      <extLst>
        <ext uri="{3e2802c4-a4d2-4d8b-9148-e3be6c30e623}">
          <xlrd:rvb i="2261"/>
        </ext>
      </extLst>
    </bk>
    <bk>
      <extLst>
        <ext uri="{3e2802c4-a4d2-4d8b-9148-e3be6c30e623}">
          <xlrd:rvb i="2262"/>
        </ext>
      </extLst>
    </bk>
    <bk>
      <extLst>
        <ext uri="{3e2802c4-a4d2-4d8b-9148-e3be6c30e623}">
          <xlrd:rvb i="2263"/>
        </ext>
      </extLst>
    </bk>
    <bk>
      <extLst>
        <ext uri="{3e2802c4-a4d2-4d8b-9148-e3be6c30e623}">
          <xlrd:rvb i="2264"/>
        </ext>
      </extLst>
    </bk>
    <bk>
      <extLst>
        <ext uri="{3e2802c4-a4d2-4d8b-9148-e3be6c30e623}">
          <xlrd:rvb i="2265"/>
        </ext>
      </extLst>
    </bk>
    <bk>
      <extLst>
        <ext uri="{3e2802c4-a4d2-4d8b-9148-e3be6c30e623}">
          <xlrd:rvb i="2266"/>
        </ext>
      </extLst>
    </bk>
    <bk>
      <extLst>
        <ext uri="{3e2802c4-a4d2-4d8b-9148-e3be6c30e623}">
          <xlrd:rvb i="2267"/>
        </ext>
      </extLst>
    </bk>
    <bk>
      <extLst>
        <ext uri="{3e2802c4-a4d2-4d8b-9148-e3be6c30e623}">
          <xlrd:rvb i="2268"/>
        </ext>
      </extLst>
    </bk>
    <bk>
      <extLst>
        <ext uri="{3e2802c4-a4d2-4d8b-9148-e3be6c30e623}">
          <xlrd:rvb i="2269"/>
        </ext>
      </extLst>
    </bk>
    <bk>
      <extLst>
        <ext uri="{3e2802c4-a4d2-4d8b-9148-e3be6c30e623}">
          <xlrd:rvb i="2270"/>
        </ext>
      </extLst>
    </bk>
    <bk>
      <extLst>
        <ext uri="{3e2802c4-a4d2-4d8b-9148-e3be6c30e623}">
          <xlrd:rvb i="2271"/>
        </ext>
      </extLst>
    </bk>
    <bk>
      <extLst>
        <ext uri="{3e2802c4-a4d2-4d8b-9148-e3be6c30e623}">
          <xlrd:rvb i="2272"/>
        </ext>
      </extLst>
    </bk>
    <bk>
      <extLst>
        <ext uri="{3e2802c4-a4d2-4d8b-9148-e3be6c30e623}">
          <xlrd:rvb i="2273"/>
        </ext>
      </extLst>
    </bk>
    <bk>
      <extLst>
        <ext uri="{3e2802c4-a4d2-4d8b-9148-e3be6c30e623}">
          <xlrd:rvb i="2274"/>
        </ext>
      </extLst>
    </bk>
    <bk>
      <extLst>
        <ext uri="{3e2802c4-a4d2-4d8b-9148-e3be6c30e623}">
          <xlrd:rvb i="2275"/>
        </ext>
      </extLst>
    </bk>
    <bk>
      <extLst>
        <ext uri="{3e2802c4-a4d2-4d8b-9148-e3be6c30e623}">
          <xlrd:rvb i="2276"/>
        </ext>
      </extLst>
    </bk>
    <bk>
      <extLst>
        <ext uri="{3e2802c4-a4d2-4d8b-9148-e3be6c30e623}">
          <xlrd:rvb i="2277"/>
        </ext>
      </extLst>
    </bk>
    <bk>
      <extLst>
        <ext uri="{3e2802c4-a4d2-4d8b-9148-e3be6c30e623}">
          <xlrd:rvb i="2278"/>
        </ext>
      </extLst>
    </bk>
    <bk>
      <extLst>
        <ext uri="{3e2802c4-a4d2-4d8b-9148-e3be6c30e623}">
          <xlrd:rvb i="2279"/>
        </ext>
      </extLst>
    </bk>
    <bk>
      <extLst>
        <ext uri="{3e2802c4-a4d2-4d8b-9148-e3be6c30e623}">
          <xlrd:rvb i="2280"/>
        </ext>
      </extLst>
    </bk>
    <bk>
      <extLst>
        <ext uri="{3e2802c4-a4d2-4d8b-9148-e3be6c30e623}">
          <xlrd:rvb i="2281"/>
        </ext>
      </extLst>
    </bk>
    <bk>
      <extLst>
        <ext uri="{3e2802c4-a4d2-4d8b-9148-e3be6c30e623}">
          <xlrd:rvb i="2282"/>
        </ext>
      </extLst>
    </bk>
    <bk>
      <extLst>
        <ext uri="{3e2802c4-a4d2-4d8b-9148-e3be6c30e623}">
          <xlrd:rvb i="2283"/>
        </ext>
      </extLst>
    </bk>
    <bk>
      <extLst>
        <ext uri="{3e2802c4-a4d2-4d8b-9148-e3be6c30e623}">
          <xlrd:rvb i="2284"/>
        </ext>
      </extLst>
    </bk>
    <bk>
      <extLst>
        <ext uri="{3e2802c4-a4d2-4d8b-9148-e3be6c30e623}">
          <xlrd:rvb i="2285"/>
        </ext>
      </extLst>
    </bk>
    <bk>
      <extLst>
        <ext uri="{3e2802c4-a4d2-4d8b-9148-e3be6c30e623}">
          <xlrd:rvb i="2286"/>
        </ext>
      </extLst>
    </bk>
    <bk>
      <extLst>
        <ext uri="{3e2802c4-a4d2-4d8b-9148-e3be6c30e623}">
          <xlrd:rvb i="2287"/>
        </ext>
      </extLst>
    </bk>
    <bk>
      <extLst>
        <ext uri="{3e2802c4-a4d2-4d8b-9148-e3be6c30e623}">
          <xlrd:rvb i="2288"/>
        </ext>
      </extLst>
    </bk>
    <bk>
      <extLst>
        <ext uri="{3e2802c4-a4d2-4d8b-9148-e3be6c30e623}">
          <xlrd:rvb i="2289"/>
        </ext>
      </extLst>
    </bk>
    <bk>
      <extLst>
        <ext uri="{3e2802c4-a4d2-4d8b-9148-e3be6c30e623}">
          <xlrd:rvb i="2290"/>
        </ext>
      </extLst>
    </bk>
    <bk>
      <extLst>
        <ext uri="{3e2802c4-a4d2-4d8b-9148-e3be6c30e623}">
          <xlrd:rvb i="2291"/>
        </ext>
      </extLst>
    </bk>
    <bk>
      <extLst>
        <ext uri="{3e2802c4-a4d2-4d8b-9148-e3be6c30e623}">
          <xlrd:rvb i="2292"/>
        </ext>
      </extLst>
    </bk>
    <bk>
      <extLst>
        <ext uri="{3e2802c4-a4d2-4d8b-9148-e3be6c30e623}">
          <xlrd:rvb i="2293"/>
        </ext>
      </extLst>
    </bk>
    <bk>
      <extLst>
        <ext uri="{3e2802c4-a4d2-4d8b-9148-e3be6c30e623}">
          <xlrd:rvb i="2294"/>
        </ext>
      </extLst>
    </bk>
    <bk>
      <extLst>
        <ext uri="{3e2802c4-a4d2-4d8b-9148-e3be6c30e623}">
          <xlrd:rvb i="2295"/>
        </ext>
      </extLst>
    </bk>
    <bk>
      <extLst>
        <ext uri="{3e2802c4-a4d2-4d8b-9148-e3be6c30e623}">
          <xlrd:rvb i="2296"/>
        </ext>
      </extLst>
    </bk>
    <bk>
      <extLst>
        <ext uri="{3e2802c4-a4d2-4d8b-9148-e3be6c30e623}">
          <xlrd:rvb i="2297"/>
        </ext>
      </extLst>
    </bk>
    <bk>
      <extLst>
        <ext uri="{3e2802c4-a4d2-4d8b-9148-e3be6c30e623}">
          <xlrd:rvb i="2298"/>
        </ext>
      </extLst>
    </bk>
    <bk>
      <extLst>
        <ext uri="{3e2802c4-a4d2-4d8b-9148-e3be6c30e623}">
          <xlrd:rvb i="2299"/>
        </ext>
      </extLst>
    </bk>
    <bk>
      <extLst>
        <ext uri="{3e2802c4-a4d2-4d8b-9148-e3be6c30e623}">
          <xlrd:rvb i="2300"/>
        </ext>
      </extLst>
    </bk>
    <bk>
      <extLst>
        <ext uri="{3e2802c4-a4d2-4d8b-9148-e3be6c30e623}">
          <xlrd:rvb i="2301"/>
        </ext>
      </extLst>
    </bk>
    <bk>
      <extLst>
        <ext uri="{3e2802c4-a4d2-4d8b-9148-e3be6c30e623}">
          <xlrd:rvb i="2302"/>
        </ext>
      </extLst>
    </bk>
    <bk>
      <extLst>
        <ext uri="{3e2802c4-a4d2-4d8b-9148-e3be6c30e623}">
          <xlrd:rvb i="2303"/>
        </ext>
      </extLst>
    </bk>
    <bk>
      <extLst>
        <ext uri="{3e2802c4-a4d2-4d8b-9148-e3be6c30e623}">
          <xlrd:rvb i="2304"/>
        </ext>
      </extLst>
    </bk>
    <bk>
      <extLst>
        <ext uri="{3e2802c4-a4d2-4d8b-9148-e3be6c30e623}">
          <xlrd:rvb i="2305"/>
        </ext>
      </extLst>
    </bk>
    <bk>
      <extLst>
        <ext uri="{3e2802c4-a4d2-4d8b-9148-e3be6c30e623}">
          <xlrd:rvb i="2306"/>
        </ext>
      </extLst>
    </bk>
    <bk>
      <extLst>
        <ext uri="{3e2802c4-a4d2-4d8b-9148-e3be6c30e623}">
          <xlrd:rvb i="2307"/>
        </ext>
      </extLst>
    </bk>
    <bk>
      <extLst>
        <ext uri="{3e2802c4-a4d2-4d8b-9148-e3be6c30e623}">
          <xlrd:rvb i="2308"/>
        </ext>
      </extLst>
    </bk>
    <bk>
      <extLst>
        <ext uri="{3e2802c4-a4d2-4d8b-9148-e3be6c30e623}">
          <xlrd:rvb i="2309"/>
        </ext>
      </extLst>
    </bk>
    <bk>
      <extLst>
        <ext uri="{3e2802c4-a4d2-4d8b-9148-e3be6c30e623}">
          <xlrd:rvb i="2310"/>
        </ext>
      </extLst>
    </bk>
    <bk>
      <extLst>
        <ext uri="{3e2802c4-a4d2-4d8b-9148-e3be6c30e623}">
          <xlrd:rvb i="2311"/>
        </ext>
      </extLst>
    </bk>
    <bk>
      <extLst>
        <ext uri="{3e2802c4-a4d2-4d8b-9148-e3be6c30e623}">
          <xlrd:rvb i="2312"/>
        </ext>
      </extLst>
    </bk>
    <bk>
      <extLst>
        <ext uri="{3e2802c4-a4d2-4d8b-9148-e3be6c30e623}">
          <xlrd:rvb i="2313"/>
        </ext>
      </extLst>
    </bk>
    <bk>
      <extLst>
        <ext uri="{3e2802c4-a4d2-4d8b-9148-e3be6c30e623}">
          <xlrd:rvb i="2314"/>
        </ext>
      </extLst>
    </bk>
    <bk>
      <extLst>
        <ext uri="{3e2802c4-a4d2-4d8b-9148-e3be6c30e623}">
          <xlrd:rvb i="2315"/>
        </ext>
      </extLst>
    </bk>
    <bk>
      <extLst>
        <ext uri="{3e2802c4-a4d2-4d8b-9148-e3be6c30e623}">
          <xlrd:rvb i="2316"/>
        </ext>
      </extLst>
    </bk>
    <bk>
      <extLst>
        <ext uri="{3e2802c4-a4d2-4d8b-9148-e3be6c30e623}">
          <xlrd:rvb i="2317"/>
        </ext>
      </extLst>
    </bk>
    <bk>
      <extLst>
        <ext uri="{3e2802c4-a4d2-4d8b-9148-e3be6c30e623}">
          <xlrd:rvb i="2318"/>
        </ext>
      </extLst>
    </bk>
    <bk>
      <extLst>
        <ext uri="{3e2802c4-a4d2-4d8b-9148-e3be6c30e623}">
          <xlrd:rvb i="2319"/>
        </ext>
      </extLst>
    </bk>
    <bk>
      <extLst>
        <ext uri="{3e2802c4-a4d2-4d8b-9148-e3be6c30e623}">
          <xlrd:rvb i="2320"/>
        </ext>
      </extLst>
    </bk>
    <bk>
      <extLst>
        <ext uri="{3e2802c4-a4d2-4d8b-9148-e3be6c30e623}">
          <xlrd:rvb i="2321"/>
        </ext>
      </extLst>
    </bk>
    <bk>
      <extLst>
        <ext uri="{3e2802c4-a4d2-4d8b-9148-e3be6c30e623}">
          <xlrd:rvb i="2322"/>
        </ext>
      </extLst>
    </bk>
    <bk>
      <extLst>
        <ext uri="{3e2802c4-a4d2-4d8b-9148-e3be6c30e623}">
          <xlrd:rvb i="2323"/>
        </ext>
      </extLst>
    </bk>
    <bk>
      <extLst>
        <ext uri="{3e2802c4-a4d2-4d8b-9148-e3be6c30e623}">
          <xlrd:rvb i="2324"/>
        </ext>
      </extLst>
    </bk>
    <bk>
      <extLst>
        <ext uri="{3e2802c4-a4d2-4d8b-9148-e3be6c30e623}">
          <xlrd:rvb i="2325"/>
        </ext>
      </extLst>
    </bk>
    <bk>
      <extLst>
        <ext uri="{3e2802c4-a4d2-4d8b-9148-e3be6c30e623}">
          <xlrd:rvb i="2326"/>
        </ext>
      </extLst>
    </bk>
    <bk>
      <extLst>
        <ext uri="{3e2802c4-a4d2-4d8b-9148-e3be6c30e623}">
          <xlrd:rvb i="2327"/>
        </ext>
      </extLst>
    </bk>
    <bk>
      <extLst>
        <ext uri="{3e2802c4-a4d2-4d8b-9148-e3be6c30e623}">
          <xlrd:rvb i="2328"/>
        </ext>
      </extLst>
    </bk>
    <bk>
      <extLst>
        <ext uri="{3e2802c4-a4d2-4d8b-9148-e3be6c30e623}">
          <xlrd:rvb i="2329"/>
        </ext>
      </extLst>
    </bk>
    <bk>
      <extLst>
        <ext uri="{3e2802c4-a4d2-4d8b-9148-e3be6c30e623}">
          <xlrd:rvb i="2330"/>
        </ext>
      </extLst>
    </bk>
    <bk>
      <extLst>
        <ext uri="{3e2802c4-a4d2-4d8b-9148-e3be6c30e623}">
          <xlrd:rvb i="2331"/>
        </ext>
      </extLst>
    </bk>
    <bk>
      <extLst>
        <ext uri="{3e2802c4-a4d2-4d8b-9148-e3be6c30e623}">
          <xlrd:rvb i="2332"/>
        </ext>
      </extLst>
    </bk>
    <bk>
      <extLst>
        <ext uri="{3e2802c4-a4d2-4d8b-9148-e3be6c30e623}">
          <xlrd:rvb i="2333"/>
        </ext>
      </extLst>
    </bk>
    <bk>
      <extLst>
        <ext uri="{3e2802c4-a4d2-4d8b-9148-e3be6c30e623}">
          <xlrd:rvb i="2334"/>
        </ext>
      </extLst>
    </bk>
    <bk>
      <extLst>
        <ext uri="{3e2802c4-a4d2-4d8b-9148-e3be6c30e623}">
          <xlrd:rvb i="2335"/>
        </ext>
      </extLst>
    </bk>
    <bk>
      <extLst>
        <ext uri="{3e2802c4-a4d2-4d8b-9148-e3be6c30e623}">
          <xlrd:rvb i="2336"/>
        </ext>
      </extLst>
    </bk>
    <bk>
      <extLst>
        <ext uri="{3e2802c4-a4d2-4d8b-9148-e3be6c30e623}">
          <xlrd:rvb i="2337"/>
        </ext>
      </extLst>
    </bk>
    <bk>
      <extLst>
        <ext uri="{3e2802c4-a4d2-4d8b-9148-e3be6c30e623}">
          <xlrd:rvb i="2338"/>
        </ext>
      </extLst>
    </bk>
    <bk>
      <extLst>
        <ext uri="{3e2802c4-a4d2-4d8b-9148-e3be6c30e623}">
          <xlrd:rvb i="2339"/>
        </ext>
      </extLst>
    </bk>
    <bk>
      <extLst>
        <ext uri="{3e2802c4-a4d2-4d8b-9148-e3be6c30e623}">
          <xlrd:rvb i="2340"/>
        </ext>
      </extLst>
    </bk>
    <bk>
      <extLst>
        <ext uri="{3e2802c4-a4d2-4d8b-9148-e3be6c30e623}">
          <xlrd:rvb i="2341"/>
        </ext>
      </extLst>
    </bk>
    <bk>
      <extLst>
        <ext uri="{3e2802c4-a4d2-4d8b-9148-e3be6c30e623}">
          <xlrd:rvb i="2342"/>
        </ext>
      </extLst>
    </bk>
    <bk>
      <extLst>
        <ext uri="{3e2802c4-a4d2-4d8b-9148-e3be6c30e623}">
          <xlrd:rvb i="2343"/>
        </ext>
      </extLst>
    </bk>
    <bk>
      <extLst>
        <ext uri="{3e2802c4-a4d2-4d8b-9148-e3be6c30e623}">
          <xlrd:rvb i="2344"/>
        </ext>
      </extLst>
    </bk>
    <bk>
      <extLst>
        <ext uri="{3e2802c4-a4d2-4d8b-9148-e3be6c30e623}">
          <xlrd:rvb i="2345"/>
        </ext>
      </extLst>
    </bk>
    <bk>
      <extLst>
        <ext uri="{3e2802c4-a4d2-4d8b-9148-e3be6c30e623}">
          <xlrd:rvb i="2346"/>
        </ext>
      </extLst>
    </bk>
    <bk>
      <extLst>
        <ext uri="{3e2802c4-a4d2-4d8b-9148-e3be6c30e623}">
          <xlrd:rvb i="2347"/>
        </ext>
      </extLst>
    </bk>
    <bk>
      <extLst>
        <ext uri="{3e2802c4-a4d2-4d8b-9148-e3be6c30e623}">
          <xlrd:rvb i="2348"/>
        </ext>
      </extLst>
    </bk>
    <bk>
      <extLst>
        <ext uri="{3e2802c4-a4d2-4d8b-9148-e3be6c30e623}">
          <xlrd:rvb i="2349"/>
        </ext>
      </extLst>
    </bk>
    <bk>
      <extLst>
        <ext uri="{3e2802c4-a4d2-4d8b-9148-e3be6c30e623}">
          <xlrd:rvb i="2350"/>
        </ext>
      </extLst>
    </bk>
    <bk>
      <extLst>
        <ext uri="{3e2802c4-a4d2-4d8b-9148-e3be6c30e623}">
          <xlrd:rvb i="2351"/>
        </ext>
      </extLst>
    </bk>
    <bk>
      <extLst>
        <ext uri="{3e2802c4-a4d2-4d8b-9148-e3be6c30e623}">
          <xlrd:rvb i="2352"/>
        </ext>
      </extLst>
    </bk>
    <bk>
      <extLst>
        <ext uri="{3e2802c4-a4d2-4d8b-9148-e3be6c30e623}">
          <xlrd:rvb i="2353"/>
        </ext>
      </extLst>
    </bk>
    <bk>
      <extLst>
        <ext uri="{3e2802c4-a4d2-4d8b-9148-e3be6c30e623}">
          <xlrd:rvb i="2354"/>
        </ext>
      </extLst>
    </bk>
    <bk>
      <extLst>
        <ext uri="{3e2802c4-a4d2-4d8b-9148-e3be6c30e623}">
          <xlrd:rvb i="2355"/>
        </ext>
      </extLst>
    </bk>
    <bk>
      <extLst>
        <ext uri="{3e2802c4-a4d2-4d8b-9148-e3be6c30e623}">
          <xlrd:rvb i="2356"/>
        </ext>
      </extLst>
    </bk>
    <bk>
      <extLst>
        <ext uri="{3e2802c4-a4d2-4d8b-9148-e3be6c30e623}">
          <xlrd:rvb i="2357"/>
        </ext>
      </extLst>
    </bk>
    <bk>
      <extLst>
        <ext uri="{3e2802c4-a4d2-4d8b-9148-e3be6c30e623}">
          <xlrd:rvb i="2358"/>
        </ext>
      </extLst>
    </bk>
    <bk>
      <extLst>
        <ext uri="{3e2802c4-a4d2-4d8b-9148-e3be6c30e623}">
          <xlrd:rvb i="2359"/>
        </ext>
      </extLst>
    </bk>
    <bk>
      <extLst>
        <ext uri="{3e2802c4-a4d2-4d8b-9148-e3be6c30e623}">
          <xlrd:rvb i="2360"/>
        </ext>
      </extLst>
    </bk>
    <bk>
      <extLst>
        <ext uri="{3e2802c4-a4d2-4d8b-9148-e3be6c30e623}">
          <xlrd:rvb i="2361"/>
        </ext>
      </extLst>
    </bk>
    <bk>
      <extLst>
        <ext uri="{3e2802c4-a4d2-4d8b-9148-e3be6c30e623}">
          <xlrd:rvb i="2362"/>
        </ext>
      </extLst>
    </bk>
    <bk>
      <extLst>
        <ext uri="{3e2802c4-a4d2-4d8b-9148-e3be6c30e623}">
          <xlrd:rvb i="2363"/>
        </ext>
      </extLst>
    </bk>
    <bk>
      <extLst>
        <ext uri="{3e2802c4-a4d2-4d8b-9148-e3be6c30e623}">
          <xlrd:rvb i="2364"/>
        </ext>
      </extLst>
    </bk>
    <bk>
      <extLst>
        <ext uri="{3e2802c4-a4d2-4d8b-9148-e3be6c30e623}">
          <xlrd:rvb i="2365"/>
        </ext>
      </extLst>
    </bk>
    <bk>
      <extLst>
        <ext uri="{3e2802c4-a4d2-4d8b-9148-e3be6c30e623}">
          <xlrd:rvb i="2366"/>
        </ext>
      </extLst>
    </bk>
    <bk>
      <extLst>
        <ext uri="{3e2802c4-a4d2-4d8b-9148-e3be6c30e623}">
          <xlrd:rvb i="2367"/>
        </ext>
      </extLst>
    </bk>
    <bk>
      <extLst>
        <ext uri="{3e2802c4-a4d2-4d8b-9148-e3be6c30e623}">
          <xlrd:rvb i="2368"/>
        </ext>
      </extLst>
    </bk>
    <bk>
      <extLst>
        <ext uri="{3e2802c4-a4d2-4d8b-9148-e3be6c30e623}">
          <xlrd:rvb i="2369"/>
        </ext>
      </extLst>
    </bk>
    <bk>
      <extLst>
        <ext uri="{3e2802c4-a4d2-4d8b-9148-e3be6c30e623}">
          <xlrd:rvb i="2370"/>
        </ext>
      </extLst>
    </bk>
    <bk>
      <extLst>
        <ext uri="{3e2802c4-a4d2-4d8b-9148-e3be6c30e623}">
          <xlrd:rvb i="2371"/>
        </ext>
      </extLst>
    </bk>
    <bk>
      <extLst>
        <ext uri="{3e2802c4-a4d2-4d8b-9148-e3be6c30e623}">
          <xlrd:rvb i="2372"/>
        </ext>
      </extLst>
    </bk>
    <bk>
      <extLst>
        <ext uri="{3e2802c4-a4d2-4d8b-9148-e3be6c30e623}">
          <xlrd:rvb i="2373"/>
        </ext>
      </extLst>
    </bk>
    <bk>
      <extLst>
        <ext uri="{3e2802c4-a4d2-4d8b-9148-e3be6c30e623}">
          <xlrd:rvb i="2374"/>
        </ext>
      </extLst>
    </bk>
    <bk>
      <extLst>
        <ext uri="{3e2802c4-a4d2-4d8b-9148-e3be6c30e623}">
          <xlrd:rvb i="2375"/>
        </ext>
      </extLst>
    </bk>
    <bk>
      <extLst>
        <ext uri="{3e2802c4-a4d2-4d8b-9148-e3be6c30e623}">
          <xlrd:rvb i="2376"/>
        </ext>
      </extLst>
    </bk>
    <bk>
      <extLst>
        <ext uri="{3e2802c4-a4d2-4d8b-9148-e3be6c30e623}">
          <xlrd:rvb i="2377"/>
        </ext>
      </extLst>
    </bk>
    <bk>
      <extLst>
        <ext uri="{3e2802c4-a4d2-4d8b-9148-e3be6c30e623}">
          <xlrd:rvb i="2378"/>
        </ext>
      </extLst>
    </bk>
    <bk>
      <extLst>
        <ext uri="{3e2802c4-a4d2-4d8b-9148-e3be6c30e623}">
          <xlrd:rvb i="2379"/>
        </ext>
      </extLst>
    </bk>
    <bk>
      <extLst>
        <ext uri="{3e2802c4-a4d2-4d8b-9148-e3be6c30e623}">
          <xlrd:rvb i="2380"/>
        </ext>
      </extLst>
    </bk>
    <bk>
      <extLst>
        <ext uri="{3e2802c4-a4d2-4d8b-9148-e3be6c30e623}">
          <xlrd:rvb i="2381"/>
        </ext>
      </extLst>
    </bk>
    <bk>
      <extLst>
        <ext uri="{3e2802c4-a4d2-4d8b-9148-e3be6c30e623}">
          <xlrd:rvb i="2382"/>
        </ext>
      </extLst>
    </bk>
    <bk>
      <extLst>
        <ext uri="{3e2802c4-a4d2-4d8b-9148-e3be6c30e623}">
          <xlrd:rvb i="2383"/>
        </ext>
      </extLst>
    </bk>
    <bk>
      <extLst>
        <ext uri="{3e2802c4-a4d2-4d8b-9148-e3be6c30e623}">
          <xlrd:rvb i="2384"/>
        </ext>
      </extLst>
    </bk>
    <bk>
      <extLst>
        <ext uri="{3e2802c4-a4d2-4d8b-9148-e3be6c30e623}">
          <xlrd:rvb i="2385"/>
        </ext>
      </extLst>
    </bk>
    <bk>
      <extLst>
        <ext uri="{3e2802c4-a4d2-4d8b-9148-e3be6c30e623}">
          <xlrd:rvb i="2386"/>
        </ext>
      </extLst>
    </bk>
    <bk>
      <extLst>
        <ext uri="{3e2802c4-a4d2-4d8b-9148-e3be6c30e623}">
          <xlrd:rvb i="2387"/>
        </ext>
      </extLst>
    </bk>
    <bk>
      <extLst>
        <ext uri="{3e2802c4-a4d2-4d8b-9148-e3be6c30e623}">
          <xlrd:rvb i="2388"/>
        </ext>
      </extLst>
    </bk>
    <bk>
      <extLst>
        <ext uri="{3e2802c4-a4d2-4d8b-9148-e3be6c30e623}">
          <xlrd:rvb i="2389"/>
        </ext>
      </extLst>
    </bk>
    <bk>
      <extLst>
        <ext uri="{3e2802c4-a4d2-4d8b-9148-e3be6c30e623}">
          <xlrd:rvb i="2390"/>
        </ext>
      </extLst>
    </bk>
    <bk>
      <extLst>
        <ext uri="{3e2802c4-a4d2-4d8b-9148-e3be6c30e623}">
          <xlrd:rvb i="2391"/>
        </ext>
      </extLst>
    </bk>
    <bk>
      <extLst>
        <ext uri="{3e2802c4-a4d2-4d8b-9148-e3be6c30e623}">
          <xlrd:rvb i="2392"/>
        </ext>
      </extLst>
    </bk>
    <bk>
      <extLst>
        <ext uri="{3e2802c4-a4d2-4d8b-9148-e3be6c30e623}">
          <xlrd:rvb i="2393"/>
        </ext>
      </extLst>
    </bk>
    <bk>
      <extLst>
        <ext uri="{3e2802c4-a4d2-4d8b-9148-e3be6c30e623}">
          <xlrd:rvb i="2394"/>
        </ext>
      </extLst>
    </bk>
    <bk>
      <extLst>
        <ext uri="{3e2802c4-a4d2-4d8b-9148-e3be6c30e623}">
          <xlrd:rvb i="2395"/>
        </ext>
      </extLst>
    </bk>
    <bk>
      <extLst>
        <ext uri="{3e2802c4-a4d2-4d8b-9148-e3be6c30e623}">
          <xlrd:rvb i="2396"/>
        </ext>
      </extLst>
    </bk>
    <bk>
      <extLst>
        <ext uri="{3e2802c4-a4d2-4d8b-9148-e3be6c30e623}">
          <xlrd:rvb i="2397"/>
        </ext>
      </extLst>
    </bk>
    <bk>
      <extLst>
        <ext uri="{3e2802c4-a4d2-4d8b-9148-e3be6c30e623}">
          <xlrd:rvb i="2398"/>
        </ext>
      </extLst>
    </bk>
    <bk>
      <extLst>
        <ext uri="{3e2802c4-a4d2-4d8b-9148-e3be6c30e623}">
          <xlrd:rvb i="2399"/>
        </ext>
      </extLst>
    </bk>
    <bk>
      <extLst>
        <ext uri="{3e2802c4-a4d2-4d8b-9148-e3be6c30e623}">
          <xlrd:rvb i="2400"/>
        </ext>
      </extLst>
    </bk>
    <bk>
      <extLst>
        <ext uri="{3e2802c4-a4d2-4d8b-9148-e3be6c30e623}">
          <xlrd:rvb i="2401"/>
        </ext>
      </extLst>
    </bk>
    <bk>
      <extLst>
        <ext uri="{3e2802c4-a4d2-4d8b-9148-e3be6c30e623}">
          <xlrd:rvb i="2402"/>
        </ext>
      </extLst>
    </bk>
    <bk>
      <extLst>
        <ext uri="{3e2802c4-a4d2-4d8b-9148-e3be6c30e623}">
          <xlrd:rvb i="2403"/>
        </ext>
      </extLst>
    </bk>
    <bk>
      <extLst>
        <ext uri="{3e2802c4-a4d2-4d8b-9148-e3be6c30e623}">
          <xlrd:rvb i="2404"/>
        </ext>
      </extLst>
    </bk>
    <bk>
      <extLst>
        <ext uri="{3e2802c4-a4d2-4d8b-9148-e3be6c30e623}">
          <xlrd:rvb i="2405"/>
        </ext>
      </extLst>
    </bk>
    <bk>
      <extLst>
        <ext uri="{3e2802c4-a4d2-4d8b-9148-e3be6c30e623}">
          <xlrd:rvb i="2406"/>
        </ext>
      </extLst>
    </bk>
    <bk>
      <extLst>
        <ext uri="{3e2802c4-a4d2-4d8b-9148-e3be6c30e623}">
          <xlrd:rvb i="2407"/>
        </ext>
      </extLst>
    </bk>
    <bk>
      <extLst>
        <ext uri="{3e2802c4-a4d2-4d8b-9148-e3be6c30e623}">
          <xlrd:rvb i="2408"/>
        </ext>
      </extLst>
    </bk>
    <bk>
      <extLst>
        <ext uri="{3e2802c4-a4d2-4d8b-9148-e3be6c30e623}">
          <xlrd:rvb i="2409"/>
        </ext>
      </extLst>
    </bk>
    <bk>
      <extLst>
        <ext uri="{3e2802c4-a4d2-4d8b-9148-e3be6c30e623}">
          <xlrd:rvb i="2410"/>
        </ext>
      </extLst>
    </bk>
    <bk>
      <extLst>
        <ext uri="{3e2802c4-a4d2-4d8b-9148-e3be6c30e623}">
          <xlrd:rvb i="2411"/>
        </ext>
      </extLst>
    </bk>
    <bk>
      <extLst>
        <ext uri="{3e2802c4-a4d2-4d8b-9148-e3be6c30e623}">
          <xlrd:rvb i="2412"/>
        </ext>
      </extLst>
    </bk>
    <bk>
      <extLst>
        <ext uri="{3e2802c4-a4d2-4d8b-9148-e3be6c30e623}">
          <xlrd:rvb i="2413"/>
        </ext>
      </extLst>
    </bk>
    <bk>
      <extLst>
        <ext uri="{3e2802c4-a4d2-4d8b-9148-e3be6c30e623}">
          <xlrd:rvb i="2414"/>
        </ext>
      </extLst>
    </bk>
    <bk>
      <extLst>
        <ext uri="{3e2802c4-a4d2-4d8b-9148-e3be6c30e623}">
          <xlrd:rvb i="2415"/>
        </ext>
      </extLst>
    </bk>
    <bk>
      <extLst>
        <ext uri="{3e2802c4-a4d2-4d8b-9148-e3be6c30e623}">
          <xlrd:rvb i="2416"/>
        </ext>
      </extLst>
    </bk>
    <bk>
      <extLst>
        <ext uri="{3e2802c4-a4d2-4d8b-9148-e3be6c30e623}">
          <xlrd:rvb i="2417"/>
        </ext>
      </extLst>
    </bk>
    <bk>
      <extLst>
        <ext uri="{3e2802c4-a4d2-4d8b-9148-e3be6c30e623}">
          <xlrd:rvb i="2418"/>
        </ext>
      </extLst>
    </bk>
    <bk>
      <extLst>
        <ext uri="{3e2802c4-a4d2-4d8b-9148-e3be6c30e623}">
          <xlrd:rvb i="2419"/>
        </ext>
      </extLst>
    </bk>
    <bk>
      <extLst>
        <ext uri="{3e2802c4-a4d2-4d8b-9148-e3be6c30e623}">
          <xlrd:rvb i="2420"/>
        </ext>
      </extLst>
    </bk>
    <bk>
      <extLst>
        <ext uri="{3e2802c4-a4d2-4d8b-9148-e3be6c30e623}">
          <xlrd:rvb i="2421"/>
        </ext>
      </extLst>
    </bk>
    <bk>
      <extLst>
        <ext uri="{3e2802c4-a4d2-4d8b-9148-e3be6c30e623}">
          <xlrd:rvb i="2422"/>
        </ext>
      </extLst>
    </bk>
    <bk>
      <extLst>
        <ext uri="{3e2802c4-a4d2-4d8b-9148-e3be6c30e623}">
          <xlrd:rvb i="2423"/>
        </ext>
      </extLst>
    </bk>
    <bk>
      <extLst>
        <ext uri="{3e2802c4-a4d2-4d8b-9148-e3be6c30e623}">
          <xlrd:rvb i="2424"/>
        </ext>
      </extLst>
    </bk>
    <bk>
      <extLst>
        <ext uri="{3e2802c4-a4d2-4d8b-9148-e3be6c30e623}">
          <xlrd:rvb i="2425"/>
        </ext>
      </extLst>
    </bk>
    <bk>
      <extLst>
        <ext uri="{3e2802c4-a4d2-4d8b-9148-e3be6c30e623}">
          <xlrd:rvb i="2426"/>
        </ext>
      </extLst>
    </bk>
    <bk>
      <extLst>
        <ext uri="{3e2802c4-a4d2-4d8b-9148-e3be6c30e623}">
          <xlrd:rvb i="2427"/>
        </ext>
      </extLst>
    </bk>
    <bk>
      <extLst>
        <ext uri="{3e2802c4-a4d2-4d8b-9148-e3be6c30e623}">
          <xlrd:rvb i="2428"/>
        </ext>
      </extLst>
    </bk>
    <bk>
      <extLst>
        <ext uri="{3e2802c4-a4d2-4d8b-9148-e3be6c30e623}">
          <xlrd:rvb i="2429"/>
        </ext>
      </extLst>
    </bk>
    <bk>
      <extLst>
        <ext uri="{3e2802c4-a4d2-4d8b-9148-e3be6c30e623}">
          <xlrd:rvb i="2430"/>
        </ext>
      </extLst>
    </bk>
    <bk>
      <extLst>
        <ext uri="{3e2802c4-a4d2-4d8b-9148-e3be6c30e623}">
          <xlrd:rvb i="2431"/>
        </ext>
      </extLst>
    </bk>
    <bk>
      <extLst>
        <ext uri="{3e2802c4-a4d2-4d8b-9148-e3be6c30e623}">
          <xlrd:rvb i="2432"/>
        </ext>
      </extLst>
    </bk>
    <bk>
      <extLst>
        <ext uri="{3e2802c4-a4d2-4d8b-9148-e3be6c30e623}">
          <xlrd:rvb i="2433"/>
        </ext>
      </extLst>
    </bk>
    <bk>
      <extLst>
        <ext uri="{3e2802c4-a4d2-4d8b-9148-e3be6c30e623}">
          <xlrd:rvb i="2434"/>
        </ext>
      </extLst>
    </bk>
    <bk>
      <extLst>
        <ext uri="{3e2802c4-a4d2-4d8b-9148-e3be6c30e623}">
          <xlrd:rvb i="2435"/>
        </ext>
      </extLst>
    </bk>
    <bk>
      <extLst>
        <ext uri="{3e2802c4-a4d2-4d8b-9148-e3be6c30e623}">
          <xlrd:rvb i="2436"/>
        </ext>
      </extLst>
    </bk>
    <bk>
      <extLst>
        <ext uri="{3e2802c4-a4d2-4d8b-9148-e3be6c30e623}">
          <xlrd:rvb i="2437"/>
        </ext>
      </extLst>
    </bk>
    <bk>
      <extLst>
        <ext uri="{3e2802c4-a4d2-4d8b-9148-e3be6c30e623}">
          <xlrd:rvb i="2438"/>
        </ext>
      </extLst>
    </bk>
    <bk>
      <extLst>
        <ext uri="{3e2802c4-a4d2-4d8b-9148-e3be6c30e623}">
          <xlrd:rvb i="2439"/>
        </ext>
      </extLst>
    </bk>
    <bk>
      <extLst>
        <ext uri="{3e2802c4-a4d2-4d8b-9148-e3be6c30e623}">
          <xlrd:rvb i="2440"/>
        </ext>
      </extLst>
    </bk>
    <bk>
      <extLst>
        <ext uri="{3e2802c4-a4d2-4d8b-9148-e3be6c30e623}">
          <xlrd:rvb i="2441"/>
        </ext>
      </extLst>
    </bk>
    <bk>
      <extLst>
        <ext uri="{3e2802c4-a4d2-4d8b-9148-e3be6c30e623}">
          <xlrd:rvb i="2442"/>
        </ext>
      </extLst>
    </bk>
    <bk>
      <extLst>
        <ext uri="{3e2802c4-a4d2-4d8b-9148-e3be6c30e623}">
          <xlrd:rvb i="2443"/>
        </ext>
      </extLst>
    </bk>
    <bk>
      <extLst>
        <ext uri="{3e2802c4-a4d2-4d8b-9148-e3be6c30e623}">
          <xlrd:rvb i="2444"/>
        </ext>
      </extLst>
    </bk>
    <bk>
      <extLst>
        <ext uri="{3e2802c4-a4d2-4d8b-9148-e3be6c30e623}">
          <xlrd:rvb i="2445"/>
        </ext>
      </extLst>
    </bk>
    <bk>
      <extLst>
        <ext uri="{3e2802c4-a4d2-4d8b-9148-e3be6c30e623}">
          <xlrd:rvb i="2446"/>
        </ext>
      </extLst>
    </bk>
    <bk>
      <extLst>
        <ext uri="{3e2802c4-a4d2-4d8b-9148-e3be6c30e623}">
          <xlrd:rvb i="2447"/>
        </ext>
      </extLst>
    </bk>
    <bk>
      <extLst>
        <ext uri="{3e2802c4-a4d2-4d8b-9148-e3be6c30e623}">
          <xlrd:rvb i="2448"/>
        </ext>
      </extLst>
    </bk>
    <bk>
      <extLst>
        <ext uri="{3e2802c4-a4d2-4d8b-9148-e3be6c30e623}">
          <xlrd:rvb i="2449"/>
        </ext>
      </extLst>
    </bk>
    <bk>
      <extLst>
        <ext uri="{3e2802c4-a4d2-4d8b-9148-e3be6c30e623}">
          <xlrd:rvb i="2450"/>
        </ext>
      </extLst>
    </bk>
    <bk>
      <extLst>
        <ext uri="{3e2802c4-a4d2-4d8b-9148-e3be6c30e623}">
          <xlrd:rvb i="2451"/>
        </ext>
      </extLst>
    </bk>
    <bk>
      <extLst>
        <ext uri="{3e2802c4-a4d2-4d8b-9148-e3be6c30e623}">
          <xlrd:rvb i="2452"/>
        </ext>
      </extLst>
    </bk>
    <bk>
      <extLst>
        <ext uri="{3e2802c4-a4d2-4d8b-9148-e3be6c30e623}">
          <xlrd:rvb i="2453"/>
        </ext>
      </extLst>
    </bk>
    <bk>
      <extLst>
        <ext uri="{3e2802c4-a4d2-4d8b-9148-e3be6c30e623}">
          <xlrd:rvb i="2454"/>
        </ext>
      </extLst>
    </bk>
    <bk>
      <extLst>
        <ext uri="{3e2802c4-a4d2-4d8b-9148-e3be6c30e623}">
          <xlrd:rvb i="2455"/>
        </ext>
      </extLst>
    </bk>
    <bk>
      <extLst>
        <ext uri="{3e2802c4-a4d2-4d8b-9148-e3be6c30e623}">
          <xlrd:rvb i="2456"/>
        </ext>
      </extLst>
    </bk>
    <bk>
      <extLst>
        <ext uri="{3e2802c4-a4d2-4d8b-9148-e3be6c30e623}">
          <xlrd:rvb i="2457"/>
        </ext>
      </extLst>
    </bk>
    <bk>
      <extLst>
        <ext uri="{3e2802c4-a4d2-4d8b-9148-e3be6c30e623}">
          <xlrd:rvb i="2458"/>
        </ext>
      </extLst>
    </bk>
    <bk>
      <extLst>
        <ext uri="{3e2802c4-a4d2-4d8b-9148-e3be6c30e623}">
          <xlrd:rvb i="2459"/>
        </ext>
      </extLst>
    </bk>
    <bk>
      <extLst>
        <ext uri="{3e2802c4-a4d2-4d8b-9148-e3be6c30e623}">
          <xlrd:rvb i="2460"/>
        </ext>
      </extLst>
    </bk>
    <bk>
      <extLst>
        <ext uri="{3e2802c4-a4d2-4d8b-9148-e3be6c30e623}">
          <xlrd:rvb i="2461"/>
        </ext>
      </extLst>
    </bk>
    <bk>
      <extLst>
        <ext uri="{3e2802c4-a4d2-4d8b-9148-e3be6c30e623}">
          <xlrd:rvb i="2462"/>
        </ext>
      </extLst>
    </bk>
    <bk>
      <extLst>
        <ext uri="{3e2802c4-a4d2-4d8b-9148-e3be6c30e623}">
          <xlrd:rvb i="2463"/>
        </ext>
      </extLst>
    </bk>
    <bk>
      <extLst>
        <ext uri="{3e2802c4-a4d2-4d8b-9148-e3be6c30e623}">
          <xlrd:rvb i="2464"/>
        </ext>
      </extLst>
    </bk>
    <bk>
      <extLst>
        <ext uri="{3e2802c4-a4d2-4d8b-9148-e3be6c30e623}">
          <xlrd:rvb i="2465"/>
        </ext>
      </extLst>
    </bk>
    <bk>
      <extLst>
        <ext uri="{3e2802c4-a4d2-4d8b-9148-e3be6c30e623}">
          <xlrd:rvb i="2466"/>
        </ext>
      </extLst>
    </bk>
    <bk>
      <extLst>
        <ext uri="{3e2802c4-a4d2-4d8b-9148-e3be6c30e623}">
          <xlrd:rvb i="2467"/>
        </ext>
      </extLst>
    </bk>
    <bk>
      <extLst>
        <ext uri="{3e2802c4-a4d2-4d8b-9148-e3be6c30e623}">
          <xlrd:rvb i="2468"/>
        </ext>
      </extLst>
    </bk>
    <bk>
      <extLst>
        <ext uri="{3e2802c4-a4d2-4d8b-9148-e3be6c30e623}">
          <xlrd:rvb i="2469"/>
        </ext>
      </extLst>
    </bk>
    <bk>
      <extLst>
        <ext uri="{3e2802c4-a4d2-4d8b-9148-e3be6c30e623}">
          <xlrd:rvb i="2470"/>
        </ext>
      </extLst>
    </bk>
    <bk>
      <extLst>
        <ext uri="{3e2802c4-a4d2-4d8b-9148-e3be6c30e623}">
          <xlrd:rvb i="2471"/>
        </ext>
      </extLst>
    </bk>
    <bk>
      <extLst>
        <ext uri="{3e2802c4-a4d2-4d8b-9148-e3be6c30e623}">
          <xlrd:rvb i="2472"/>
        </ext>
      </extLst>
    </bk>
    <bk>
      <extLst>
        <ext uri="{3e2802c4-a4d2-4d8b-9148-e3be6c30e623}">
          <xlrd:rvb i="2473"/>
        </ext>
      </extLst>
    </bk>
    <bk>
      <extLst>
        <ext uri="{3e2802c4-a4d2-4d8b-9148-e3be6c30e623}">
          <xlrd:rvb i="2474"/>
        </ext>
      </extLst>
    </bk>
    <bk>
      <extLst>
        <ext uri="{3e2802c4-a4d2-4d8b-9148-e3be6c30e623}">
          <xlrd:rvb i="2475"/>
        </ext>
      </extLst>
    </bk>
    <bk>
      <extLst>
        <ext uri="{3e2802c4-a4d2-4d8b-9148-e3be6c30e623}">
          <xlrd:rvb i="2476"/>
        </ext>
      </extLst>
    </bk>
    <bk>
      <extLst>
        <ext uri="{3e2802c4-a4d2-4d8b-9148-e3be6c30e623}">
          <xlrd:rvb i="2477"/>
        </ext>
      </extLst>
    </bk>
    <bk>
      <extLst>
        <ext uri="{3e2802c4-a4d2-4d8b-9148-e3be6c30e623}">
          <xlrd:rvb i="2478"/>
        </ext>
      </extLst>
    </bk>
    <bk>
      <extLst>
        <ext uri="{3e2802c4-a4d2-4d8b-9148-e3be6c30e623}">
          <xlrd:rvb i="2479"/>
        </ext>
      </extLst>
    </bk>
    <bk>
      <extLst>
        <ext uri="{3e2802c4-a4d2-4d8b-9148-e3be6c30e623}">
          <xlrd:rvb i="2480"/>
        </ext>
      </extLst>
    </bk>
    <bk>
      <extLst>
        <ext uri="{3e2802c4-a4d2-4d8b-9148-e3be6c30e623}">
          <xlrd:rvb i="2481"/>
        </ext>
      </extLst>
    </bk>
    <bk>
      <extLst>
        <ext uri="{3e2802c4-a4d2-4d8b-9148-e3be6c30e623}">
          <xlrd:rvb i="2482"/>
        </ext>
      </extLst>
    </bk>
    <bk>
      <extLst>
        <ext uri="{3e2802c4-a4d2-4d8b-9148-e3be6c30e623}">
          <xlrd:rvb i="2483"/>
        </ext>
      </extLst>
    </bk>
    <bk>
      <extLst>
        <ext uri="{3e2802c4-a4d2-4d8b-9148-e3be6c30e623}">
          <xlrd:rvb i="2484"/>
        </ext>
      </extLst>
    </bk>
    <bk>
      <extLst>
        <ext uri="{3e2802c4-a4d2-4d8b-9148-e3be6c30e623}">
          <xlrd:rvb i="2485"/>
        </ext>
      </extLst>
    </bk>
    <bk>
      <extLst>
        <ext uri="{3e2802c4-a4d2-4d8b-9148-e3be6c30e623}">
          <xlrd:rvb i="2486"/>
        </ext>
      </extLst>
    </bk>
    <bk>
      <extLst>
        <ext uri="{3e2802c4-a4d2-4d8b-9148-e3be6c30e623}">
          <xlrd:rvb i="2487"/>
        </ext>
      </extLst>
    </bk>
    <bk>
      <extLst>
        <ext uri="{3e2802c4-a4d2-4d8b-9148-e3be6c30e623}">
          <xlrd:rvb i="2488"/>
        </ext>
      </extLst>
    </bk>
    <bk>
      <extLst>
        <ext uri="{3e2802c4-a4d2-4d8b-9148-e3be6c30e623}">
          <xlrd:rvb i="2489"/>
        </ext>
      </extLst>
    </bk>
    <bk>
      <extLst>
        <ext uri="{3e2802c4-a4d2-4d8b-9148-e3be6c30e623}">
          <xlrd:rvb i="2490"/>
        </ext>
      </extLst>
    </bk>
    <bk>
      <extLst>
        <ext uri="{3e2802c4-a4d2-4d8b-9148-e3be6c30e623}">
          <xlrd:rvb i="2491"/>
        </ext>
      </extLst>
    </bk>
    <bk>
      <extLst>
        <ext uri="{3e2802c4-a4d2-4d8b-9148-e3be6c30e623}">
          <xlrd:rvb i="2492"/>
        </ext>
      </extLst>
    </bk>
    <bk>
      <extLst>
        <ext uri="{3e2802c4-a4d2-4d8b-9148-e3be6c30e623}">
          <xlrd:rvb i="2493"/>
        </ext>
      </extLst>
    </bk>
    <bk>
      <extLst>
        <ext uri="{3e2802c4-a4d2-4d8b-9148-e3be6c30e623}">
          <xlrd:rvb i="2494"/>
        </ext>
      </extLst>
    </bk>
    <bk>
      <extLst>
        <ext uri="{3e2802c4-a4d2-4d8b-9148-e3be6c30e623}">
          <xlrd:rvb i="2495"/>
        </ext>
      </extLst>
    </bk>
    <bk>
      <extLst>
        <ext uri="{3e2802c4-a4d2-4d8b-9148-e3be6c30e623}">
          <xlrd:rvb i="2496"/>
        </ext>
      </extLst>
    </bk>
    <bk>
      <extLst>
        <ext uri="{3e2802c4-a4d2-4d8b-9148-e3be6c30e623}">
          <xlrd:rvb i="2497"/>
        </ext>
      </extLst>
    </bk>
    <bk>
      <extLst>
        <ext uri="{3e2802c4-a4d2-4d8b-9148-e3be6c30e623}">
          <xlrd:rvb i="2498"/>
        </ext>
      </extLst>
    </bk>
    <bk>
      <extLst>
        <ext uri="{3e2802c4-a4d2-4d8b-9148-e3be6c30e623}">
          <xlrd:rvb i="2499"/>
        </ext>
      </extLst>
    </bk>
    <bk>
      <extLst>
        <ext uri="{3e2802c4-a4d2-4d8b-9148-e3be6c30e623}">
          <xlrd:rvb i="2500"/>
        </ext>
      </extLst>
    </bk>
    <bk>
      <extLst>
        <ext uri="{3e2802c4-a4d2-4d8b-9148-e3be6c30e623}">
          <xlrd:rvb i="2501"/>
        </ext>
      </extLst>
    </bk>
    <bk>
      <extLst>
        <ext uri="{3e2802c4-a4d2-4d8b-9148-e3be6c30e623}">
          <xlrd:rvb i="2502"/>
        </ext>
      </extLst>
    </bk>
    <bk>
      <extLst>
        <ext uri="{3e2802c4-a4d2-4d8b-9148-e3be6c30e623}">
          <xlrd:rvb i="2503"/>
        </ext>
      </extLst>
    </bk>
    <bk>
      <extLst>
        <ext uri="{3e2802c4-a4d2-4d8b-9148-e3be6c30e623}">
          <xlrd:rvb i="2504"/>
        </ext>
      </extLst>
    </bk>
    <bk>
      <extLst>
        <ext uri="{3e2802c4-a4d2-4d8b-9148-e3be6c30e623}">
          <xlrd:rvb i="2505"/>
        </ext>
      </extLst>
    </bk>
    <bk>
      <extLst>
        <ext uri="{3e2802c4-a4d2-4d8b-9148-e3be6c30e623}">
          <xlrd:rvb i="2506"/>
        </ext>
      </extLst>
    </bk>
    <bk>
      <extLst>
        <ext uri="{3e2802c4-a4d2-4d8b-9148-e3be6c30e623}">
          <xlrd:rvb i="2507"/>
        </ext>
      </extLst>
    </bk>
    <bk>
      <extLst>
        <ext uri="{3e2802c4-a4d2-4d8b-9148-e3be6c30e623}">
          <xlrd:rvb i="2508"/>
        </ext>
      </extLst>
    </bk>
    <bk>
      <extLst>
        <ext uri="{3e2802c4-a4d2-4d8b-9148-e3be6c30e623}">
          <xlrd:rvb i="2509"/>
        </ext>
      </extLst>
    </bk>
    <bk>
      <extLst>
        <ext uri="{3e2802c4-a4d2-4d8b-9148-e3be6c30e623}">
          <xlrd:rvb i="2510"/>
        </ext>
      </extLst>
    </bk>
    <bk>
      <extLst>
        <ext uri="{3e2802c4-a4d2-4d8b-9148-e3be6c30e623}">
          <xlrd:rvb i="2511"/>
        </ext>
      </extLst>
    </bk>
    <bk>
      <extLst>
        <ext uri="{3e2802c4-a4d2-4d8b-9148-e3be6c30e623}">
          <xlrd:rvb i="2512"/>
        </ext>
      </extLst>
    </bk>
    <bk>
      <extLst>
        <ext uri="{3e2802c4-a4d2-4d8b-9148-e3be6c30e623}">
          <xlrd:rvb i="2513"/>
        </ext>
      </extLst>
    </bk>
    <bk>
      <extLst>
        <ext uri="{3e2802c4-a4d2-4d8b-9148-e3be6c30e623}">
          <xlrd:rvb i="2514"/>
        </ext>
      </extLst>
    </bk>
    <bk>
      <extLst>
        <ext uri="{3e2802c4-a4d2-4d8b-9148-e3be6c30e623}">
          <xlrd:rvb i="2515"/>
        </ext>
      </extLst>
    </bk>
    <bk>
      <extLst>
        <ext uri="{3e2802c4-a4d2-4d8b-9148-e3be6c30e623}">
          <xlrd:rvb i="2516"/>
        </ext>
      </extLst>
    </bk>
    <bk>
      <extLst>
        <ext uri="{3e2802c4-a4d2-4d8b-9148-e3be6c30e623}">
          <xlrd:rvb i="2517"/>
        </ext>
      </extLst>
    </bk>
    <bk>
      <extLst>
        <ext uri="{3e2802c4-a4d2-4d8b-9148-e3be6c30e623}">
          <xlrd:rvb i="2518"/>
        </ext>
      </extLst>
    </bk>
    <bk>
      <extLst>
        <ext uri="{3e2802c4-a4d2-4d8b-9148-e3be6c30e623}">
          <xlrd:rvb i="2519"/>
        </ext>
      </extLst>
    </bk>
    <bk>
      <extLst>
        <ext uri="{3e2802c4-a4d2-4d8b-9148-e3be6c30e623}">
          <xlrd:rvb i="2520"/>
        </ext>
      </extLst>
    </bk>
    <bk>
      <extLst>
        <ext uri="{3e2802c4-a4d2-4d8b-9148-e3be6c30e623}">
          <xlrd:rvb i="2521"/>
        </ext>
      </extLst>
    </bk>
    <bk>
      <extLst>
        <ext uri="{3e2802c4-a4d2-4d8b-9148-e3be6c30e623}">
          <xlrd:rvb i="2522"/>
        </ext>
      </extLst>
    </bk>
    <bk>
      <extLst>
        <ext uri="{3e2802c4-a4d2-4d8b-9148-e3be6c30e623}">
          <xlrd:rvb i="2523"/>
        </ext>
      </extLst>
    </bk>
    <bk>
      <extLst>
        <ext uri="{3e2802c4-a4d2-4d8b-9148-e3be6c30e623}">
          <xlrd:rvb i="2524"/>
        </ext>
      </extLst>
    </bk>
    <bk>
      <extLst>
        <ext uri="{3e2802c4-a4d2-4d8b-9148-e3be6c30e623}">
          <xlrd:rvb i="2525"/>
        </ext>
      </extLst>
    </bk>
    <bk>
      <extLst>
        <ext uri="{3e2802c4-a4d2-4d8b-9148-e3be6c30e623}">
          <xlrd:rvb i="2526"/>
        </ext>
      </extLst>
    </bk>
    <bk>
      <extLst>
        <ext uri="{3e2802c4-a4d2-4d8b-9148-e3be6c30e623}">
          <xlrd:rvb i="2527"/>
        </ext>
      </extLst>
    </bk>
    <bk>
      <extLst>
        <ext uri="{3e2802c4-a4d2-4d8b-9148-e3be6c30e623}">
          <xlrd:rvb i="2528"/>
        </ext>
      </extLst>
    </bk>
    <bk>
      <extLst>
        <ext uri="{3e2802c4-a4d2-4d8b-9148-e3be6c30e623}">
          <xlrd:rvb i="2529"/>
        </ext>
      </extLst>
    </bk>
    <bk>
      <extLst>
        <ext uri="{3e2802c4-a4d2-4d8b-9148-e3be6c30e623}">
          <xlrd:rvb i="2530"/>
        </ext>
      </extLst>
    </bk>
    <bk>
      <extLst>
        <ext uri="{3e2802c4-a4d2-4d8b-9148-e3be6c30e623}">
          <xlrd:rvb i="2531"/>
        </ext>
      </extLst>
    </bk>
    <bk>
      <extLst>
        <ext uri="{3e2802c4-a4d2-4d8b-9148-e3be6c30e623}">
          <xlrd:rvb i="2532"/>
        </ext>
      </extLst>
    </bk>
    <bk>
      <extLst>
        <ext uri="{3e2802c4-a4d2-4d8b-9148-e3be6c30e623}">
          <xlrd:rvb i="2533"/>
        </ext>
      </extLst>
    </bk>
    <bk>
      <extLst>
        <ext uri="{3e2802c4-a4d2-4d8b-9148-e3be6c30e623}">
          <xlrd:rvb i="2534"/>
        </ext>
      </extLst>
    </bk>
    <bk>
      <extLst>
        <ext uri="{3e2802c4-a4d2-4d8b-9148-e3be6c30e623}">
          <xlrd:rvb i="2535"/>
        </ext>
      </extLst>
    </bk>
    <bk>
      <extLst>
        <ext uri="{3e2802c4-a4d2-4d8b-9148-e3be6c30e623}">
          <xlrd:rvb i="2536"/>
        </ext>
      </extLst>
    </bk>
    <bk>
      <extLst>
        <ext uri="{3e2802c4-a4d2-4d8b-9148-e3be6c30e623}">
          <xlrd:rvb i="2537"/>
        </ext>
      </extLst>
    </bk>
    <bk>
      <extLst>
        <ext uri="{3e2802c4-a4d2-4d8b-9148-e3be6c30e623}">
          <xlrd:rvb i="2538"/>
        </ext>
      </extLst>
    </bk>
    <bk>
      <extLst>
        <ext uri="{3e2802c4-a4d2-4d8b-9148-e3be6c30e623}">
          <xlrd:rvb i="2539"/>
        </ext>
      </extLst>
    </bk>
    <bk>
      <extLst>
        <ext uri="{3e2802c4-a4d2-4d8b-9148-e3be6c30e623}">
          <xlrd:rvb i="2540"/>
        </ext>
      </extLst>
    </bk>
    <bk>
      <extLst>
        <ext uri="{3e2802c4-a4d2-4d8b-9148-e3be6c30e623}">
          <xlrd:rvb i="2541"/>
        </ext>
      </extLst>
    </bk>
    <bk>
      <extLst>
        <ext uri="{3e2802c4-a4d2-4d8b-9148-e3be6c30e623}">
          <xlrd:rvb i="2542"/>
        </ext>
      </extLst>
    </bk>
    <bk>
      <extLst>
        <ext uri="{3e2802c4-a4d2-4d8b-9148-e3be6c30e623}">
          <xlrd:rvb i="2543"/>
        </ext>
      </extLst>
    </bk>
    <bk>
      <extLst>
        <ext uri="{3e2802c4-a4d2-4d8b-9148-e3be6c30e623}">
          <xlrd:rvb i="2544"/>
        </ext>
      </extLst>
    </bk>
    <bk>
      <extLst>
        <ext uri="{3e2802c4-a4d2-4d8b-9148-e3be6c30e623}">
          <xlrd:rvb i="2545"/>
        </ext>
      </extLst>
    </bk>
    <bk>
      <extLst>
        <ext uri="{3e2802c4-a4d2-4d8b-9148-e3be6c30e623}">
          <xlrd:rvb i="2546"/>
        </ext>
      </extLst>
    </bk>
    <bk>
      <extLst>
        <ext uri="{3e2802c4-a4d2-4d8b-9148-e3be6c30e623}">
          <xlrd:rvb i="2547"/>
        </ext>
      </extLst>
    </bk>
    <bk>
      <extLst>
        <ext uri="{3e2802c4-a4d2-4d8b-9148-e3be6c30e623}">
          <xlrd:rvb i="2548"/>
        </ext>
      </extLst>
    </bk>
    <bk>
      <extLst>
        <ext uri="{3e2802c4-a4d2-4d8b-9148-e3be6c30e623}">
          <xlrd:rvb i="2549"/>
        </ext>
      </extLst>
    </bk>
    <bk>
      <extLst>
        <ext uri="{3e2802c4-a4d2-4d8b-9148-e3be6c30e623}">
          <xlrd:rvb i="2550"/>
        </ext>
      </extLst>
    </bk>
    <bk>
      <extLst>
        <ext uri="{3e2802c4-a4d2-4d8b-9148-e3be6c30e623}">
          <xlrd:rvb i="2551"/>
        </ext>
      </extLst>
    </bk>
    <bk>
      <extLst>
        <ext uri="{3e2802c4-a4d2-4d8b-9148-e3be6c30e623}">
          <xlrd:rvb i="2552"/>
        </ext>
      </extLst>
    </bk>
    <bk>
      <extLst>
        <ext uri="{3e2802c4-a4d2-4d8b-9148-e3be6c30e623}">
          <xlrd:rvb i="2553"/>
        </ext>
      </extLst>
    </bk>
    <bk>
      <extLst>
        <ext uri="{3e2802c4-a4d2-4d8b-9148-e3be6c30e623}">
          <xlrd:rvb i="2554"/>
        </ext>
      </extLst>
    </bk>
    <bk>
      <extLst>
        <ext uri="{3e2802c4-a4d2-4d8b-9148-e3be6c30e623}">
          <xlrd:rvb i="2555"/>
        </ext>
      </extLst>
    </bk>
    <bk>
      <extLst>
        <ext uri="{3e2802c4-a4d2-4d8b-9148-e3be6c30e623}">
          <xlrd:rvb i="2556"/>
        </ext>
      </extLst>
    </bk>
    <bk>
      <extLst>
        <ext uri="{3e2802c4-a4d2-4d8b-9148-e3be6c30e623}">
          <xlrd:rvb i="2557"/>
        </ext>
      </extLst>
    </bk>
    <bk>
      <extLst>
        <ext uri="{3e2802c4-a4d2-4d8b-9148-e3be6c30e623}">
          <xlrd:rvb i="2558"/>
        </ext>
      </extLst>
    </bk>
    <bk>
      <extLst>
        <ext uri="{3e2802c4-a4d2-4d8b-9148-e3be6c30e623}">
          <xlrd:rvb i="2559"/>
        </ext>
      </extLst>
    </bk>
    <bk>
      <extLst>
        <ext uri="{3e2802c4-a4d2-4d8b-9148-e3be6c30e623}">
          <xlrd:rvb i="2560"/>
        </ext>
      </extLst>
    </bk>
    <bk>
      <extLst>
        <ext uri="{3e2802c4-a4d2-4d8b-9148-e3be6c30e623}">
          <xlrd:rvb i="2561"/>
        </ext>
      </extLst>
    </bk>
    <bk>
      <extLst>
        <ext uri="{3e2802c4-a4d2-4d8b-9148-e3be6c30e623}">
          <xlrd:rvb i="2562"/>
        </ext>
      </extLst>
    </bk>
    <bk>
      <extLst>
        <ext uri="{3e2802c4-a4d2-4d8b-9148-e3be6c30e623}">
          <xlrd:rvb i="2563"/>
        </ext>
      </extLst>
    </bk>
    <bk>
      <extLst>
        <ext uri="{3e2802c4-a4d2-4d8b-9148-e3be6c30e623}">
          <xlrd:rvb i="2564"/>
        </ext>
      </extLst>
    </bk>
    <bk>
      <extLst>
        <ext uri="{3e2802c4-a4d2-4d8b-9148-e3be6c30e623}">
          <xlrd:rvb i="2565"/>
        </ext>
      </extLst>
    </bk>
    <bk>
      <extLst>
        <ext uri="{3e2802c4-a4d2-4d8b-9148-e3be6c30e623}">
          <xlrd:rvb i="2566"/>
        </ext>
      </extLst>
    </bk>
    <bk>
      <extLst>
        <ext uri="{3e2802c4-a4d2-4d8b-9148-e3be6c30e623}">
          <xlrd:rvb i="2567"/>
        </ext>
      </extLst>
    </bk>
    <bk>
      <extLst>
        <ext uri="{3e2802c4-a4d2-4d8b-9148-e3be6c30e623}">
          <xlrd:rvb i="2568"/>
        </ext>
      </extLst>
    </bk>
    <bk>
      <extLst>
        <ext uri="{3e2802c4-a4d2-4d8b-9148-e3be6c30e623}">
          <xlrd:rvb i="2569"/>
        </ext>
      </extLst>
    </bk>
    <bk>
      <extLst>
        <ext uri="{3e2802c4-a4d2-4d8b-9148-e3be6c30e623}">
          <xlrd:rvb i="2570"/>
        </ext>
      </extLst>
    </bk>
    <bk>
      <extLst>
        <ext uri="{3e2802c4-a4d2-4d8b-9148-e3be6c30e623}">
          <xlrd:rvb i="2571"/>
        </ext>
      </extLst>
    </bk>
    <bk>
      <extLst>
        <ext uri="{3e2802c4-a4d2-4d8b-9148-e3be6c30e623}">
          <xlrd:rvb i="2572"/>
        </ext>
      </extLst>
    </bk>
    <bk>
      <extLst>
        <ext uri="{3e2802c4-a4d2-4d8b-9148-e3be6c30e623}">
          <xlrd:rvb i="2573"/>
        </ext>
      </extLst>
    </bk>
    <bk>
      <extLst>
        <ext uri="{3e2802c4-a4d2-4d8b-9148-e3be6c30e623}">
          <xlrd:rvb i="2574"/>
        </ext>
      </extLst>
    </bk>
    <bk>
      <extLst>
        <ext uri="{3e2802c4-a4d2-4d8b-9148-e3be6c30e623}">
          <xlrd:rvb i="2575"/>
        </ext>
      </extLst>
    </bk>
    <bk>
      <extLst>
        <ext uri="{3e2802c4-a4d2-4d8b-9148-e3be6c30e623}">
          <xlrd:rvb i="2576"/>
        </ext>
      </extLst>
    </bk>
    <bk>
      <extLst>
        <ext uri="{3e2802c4-a4d2-4d8b-9148-e3be6c30e623}">
          <xlrd:rvb i="2577"/>
        </ext>
      </extLst>
    </bk>
    <bk>
      <extLst>
        <ext uri="{3e2802c4-a4d2-4d8b-9148-e3be6c30e623}">
          <xlrd:rvb i="2578"/>
        </ext>
      </extLst>
    </bk>
    <bk>
      <extLst>
        <ext uri="{3e2802c4-a4d2-4d8b-9148-e3be6c30e623}">
          <xlrd:rvb i="2579"/>
        </ext>
      </extLst>
    </bk>
    <bk>
      <extLst>
        <ext uri="{3e2802c4-a4d2-4d8b-9148-e3be6c30e623}">
          <xlrd:rvb i="2580"/>
        </ext>
      </extLst>
    </bk>
    <bk>
      <extLst>
        <ext uri="{3e2802c4-a4d2-4d8b-9148-e3be6c30e623}">
          <xlrd:rvb i="2581"/>
        </ext>
      </extLst>
    </bk>
    <bk>
      <extLst>
        <ext uri="{3e2802c4-a4d2-4d8b-9148-e3be6c30e623}">
          <xlrd:rvb i="2582"/>
        </ext>
      </extLst>
    </bk>
    <bk>
      <extLst>
        <ext uri="{3e2802c4-a4d2-4d8b-9148-e3be6c30e623}">
          <xlrd:rvb i="2583"/>
        </ext>
      </extLst>
    </bk>
    <bk>
      <extLst>
        <ext uri="{3e2802c4-a4d2-4d8b-9148-e3be6c30e623}">
          <xlrd:rvb i="2584"/>
        </ext>
      </extLst>
    </bk>
    <bk>
      <extLst>
        <ext uri="{3e2802c4-a4d2-4d8b-9148-e3be6c30e623}">
          <xlrd:rvb i="2585"/>
        </ext>
      </extLst>
    </bk>
    <bk>
      <extLst>
        <ext uri="{3e2802c4-a4d2-4d8b-9148-e3be6c30e623}">
          <xlrd:rvb i="2586"/>
        </ext>
      </extLst>
    </bk>
    <bk>
      <extLst>
        <ext uri="{3e2802c4-a4d2-4d8b-9148-e3be6c30e623}">
          <xlrd:rvb i="2587"/>
        </ext>
      </extLst>
    </bk>
    <bk>
      <extLst>
        <ext uri="{3e2802c4-a4d2-4d8b-9148-e3be6c30e623}">
          <xlrd:rvb i="2588"/>
        </ext>
      </extLst>
    </bk>
    <bk>
      <extLst>
        <ext uri="{3e2802c4-a4d2-4d8b-9148-e3be6c30e623}">
          <xlrd:rvb i="2589"/>
        </ext>
      </extLst>
    </bk>
    <bk>
      <extLst>
        <ext uri="{3e2802c4-a4d2-4d8b-9148-e3be6c30e623}">
          <xlrd:rvb i="2590"/>
        </ext>
      </extLst>
    </bk>
    <bk>
      <extLst>
        <ext uri="{3e2802c4-a4d2-4d8b-9148-e3be6c30e623}">
          <xlrd:rvb i="2591"/>
        </ext>
      </extLst>
    </bk>
    <bk>
      <extLst>
        <ext uri="{3e2802c4-a4d2-4d8b-9148-e3be6c30e623}">
          <xlrd:rvb i="2592"/>
        </ext>
      </extLst>
    </bk>
    <bk>
      <extLst>
        <ext uri="{3e2802c4-a4d2-4d8b-9148-e3be6c30e623}">
          <xlrd:rvb i="2593"/>
        </ext>
      </extLst>
    </bk>
    <bk>
      <extLst>
        <ext uri="{3e2802c4-a4d2-4d8b-9148-e3be6c30e623}">
          <xlrd:rvb i="2594"/>
        </ext>
      </extLst>
    </bk>
    <bk>
      <extLst>
        <ext uri="{3e2802c4-a4d2-4d8b-9148-e3be6c30e623}">
          <xlrd:rvb i="2595"/>
        </ext>
      </extLst>
    </bk>
    <bk>
      <extLst>
        <ext uri="{3e2802c4-a4d2-4d8b-9148-e3be6c30e623}">
          <xlrd:rvb i="2596"/>
        </ext>
      </extLst>
    </bk>
    <bk>
      <extLst>
        <ext uri="{3e2802c4-a4d2-4d8b-9148-e3be6c30e623}">
          <xlrd:rvb i="2597"/>
        </ext>
      </extLst>
    </bk>
    <bk>
      <extLst>
        <ext uri="{3e2802c4-a4d2-4d8b-9148-e3be6c30e623}">
          <xlrd:rvb i="2598"/>
        </ext>
      </extLst>
    </bk>
    <bk>
      <extLst>
        <ext uri="{3e2802c4-a4d2-4d8b-9148-e3be6c30e623}">
          <xlrd:rvb i="2599"/>
        </ext>
      </extLst>
    </bk>
    <bk>
      <extLst>
        <ext uri="{3e2802c4-a4d2-4d8b-9148-e3be6c30e623}">
          <xlrd:rvb i="2600"/>
        </ext>
      </extLst>
    </bk>
    <bk>
      <extLst>
        <ext uri="{3e2802c4-a4d2-4d8b-9148-e3be6c30e623}">
          <xlrd:rvb i="2601"/>
        </ext>
      </extLst>
    </bk>
    <bk>
      <extLst>
        <ext uri="{3e2802c4-a4d2-4d8b-9148-e3be6c30e623}">
          <xlrd:rvb i="2602"/>
        </ext>
      </extLst>
    </bk>
    <bk>
      <extLst>
        <ext uri="{3e2802c4-a4d2-4d8b-9148-e3be6c30e623}">
          <xlrd:rvb i="2603"/>
        </ext>
      </extLst>
    </bk>
    <bk>
      <extLst>
        <ext uri="{3e2802c4-a4d2-4d8b-9148-e3be6c30e623}">
          <xlrd:rvb i="2604"/>
        </ext>
      </extLst>
    </bk>
    <bk>
      <extLst>
        <ext uri="{3e2802c4-a4d2-4d8b-9148-e3be6c30e623}">
          <xlrd:rvb i="2605"/>
        </ext>
      </extLst>
    </bk>
    <bk>
      <extLst>
        <ext uri="{3e2802c4-a4d2-4d8b-9148-e3be6c30e623}">
          <xlrd:rvb i="2606"/>
        </ext>
      </extLst>
    </bk>
    <bk>
      <extLst>
        <ext uri="{3e2802c4-a4d2-4d8b-9148-e3be6c30e623}">
          <xlrd:rvb i="2607"/>
        </ext>
      </extLst>
    </bk>
    <bk>
      <extLst>
        <ext uri="{3e2802c4-a4d2-4d8b-9148-e3be6c30e623}">
          <xlrd:rvb i="2608"/>
        </ext>
      </extLst>
    </bk>
    <bk>
      <extLst>
        <ext uri="{3e2802c4-a4d2-4d8b-9148-e3be6c30e623}">
          <xlrd:rvb i="2609"/>
        </ext>
      </extLst>
    </bk>
    <bk>
      <extLst>
        <ext uri="{3e2802c4-a4d2-4d8b-9148-e3be6c30e623}">
          <xlrd:rvb i="2610"/>
        </ext>
      </extLst>
    </bk>
    <bk>
      <extLst>
        <ext uri="{3e2802c4-a4d2-4d8b-9148-e3be6c30e623}">
          <xlrd:rvb i="2611"/>
        </ext>
      </extLst>
    </bk>
    <bk>
      <extLst>
        <ext uri="{3e2802c4-a4d2-4d8b-9148-e3be6c30e623}">
          <xlrd:rvb i="2612"/>
        </ext>
      </extLst>
    </bk>
    <bk>
      <extLst>
        <ext uri="{3e2802c4-a4d2-4d8b-9148-e3be6c30e623}">
          <xlrd:rvb i="2613"/>
        </ext>
      </extLst>
    </bk>
    <bk>
      <extLst>
        <ext uri="{3e2802c4-a4d2-4d8b-9148-e3be6c30e623}">
          <xlrd:rvb i="2614"/>
        </ext>
      </extLst>
    </bk>
    <bk>
      <extLst>
        <ext uri="{3e2802c4-a4d2-4d8b-9148-e3be6c30e623}">
          <xlrd:rvb i="2615"/>
        </ext>
      </extLst>
    </bk>
    <bk>
      <extLst>
        <ext uri="{3e2802c4-a4d2-4d8b-9148-e3be6c30e623}">
          <xlrd:rvb i="2616"/>
        </ext>
      </extLst>
    </bk>
    <bk>
      <extLst>
        <ext uri="{3e2802c4-a4d2-4d8b-9148-e3be6c30e623}">
          <xlrd:rvb i="2617"/>
        </ext>
      </extLst>
    </bk>
    <bk>
      <extLst>
        <ext uri="{3e2802c4-a4d2-4d8b-9148-e3be6c30e623}">
          <xlrd:rvb i="2618"/>
        </ext>
      </extLst>
    </bk>
    <bk>
      <extLst>
        <ext uri="{3e2802c4-a4d2-4d8b-9148-e3be6c30e623}">
          <xlrd:rvb i="2619"/>
        </ext>
      </extLst>
    </bk>
    <bk>
      <extLst>
        <ext uri="{3e2802c4-a4d2-4d8b-9148-e3be6c30e623}">
          <xlrd:rvb i="2620"/>
        </ext>
      </extLst>
    </bk>
    <bk>
      <extLst>
        <ext uri="{3e2802c4-a4d2-4d8b-9148-e3be6c30e623}">
          <xlrd:rvb i="2621"/>
        </ext>
      </extLst>
    </bk>
    <bk>
      <extLst>
        <ext uri="{3e2802c4-a4d2-4d8b-9148-e3be6c30e623}">
          <xlrd:rvb i="2622"/>
        </ext>
      </extLst>
    </bk>
    <bk>
      <extLst>
        <ext uri="{3e2802c4-a4d2-4d8b-9148-e3be6c30e623}">
          <xlrd:rvb i="2623"/>
        </ext>
      </extLst>
    </bk>
    <bk>
      <extLst>
        <ext uri="{3e2802c4-a4d2-4d8b-9148-e3be6c30e623}">
          <xlrd:rvb i="2624"/>
        </ext>
      </extLst>
    </bk>
    <bk>
      <extLst>
        <ext uri="{3e2802c4-a4d2-4d8b-9148-e3be6c30e623}">
          <xlrd:rvb i="2625"/>
        </ext>
      </extLst>
    </bk>
    <bk>
      <extLst>
        <ext uri="{3e2802c4-a4d2-4d8b-9148-e3be6c30e623}">
          <xlrd:rvb i="2626"/>
        </ext>
      </extLst>
    </bk>
    <bk>
      <extLst>
        <ext uri="{3e2802c4-a4d2-4d8b-9148-e3be6c30e623}">
          <xlrd:rvb i="2627"/>
        </ext>
      </extLst>
    </bk>
    <bk>
      <extLst>
        <ext uri="{3e2802c4-a4d2-4d8b-9148-e3be6c30e623}">
          <xlrd:rvb i="2628"/>
        </ext>
      </extLst>
    </bk>
    <bk>
      <extLst>
        <ext uri="{3e2802c4-a4d2-4d8b-9148-e3be6c30e623}">
          <xlrd:rvb i="2629"/>
        </ext>
      </extLst>
    </bk>
    <bk>
      <extLst>
        <ext uri="{3e2802c4-a4d2-4d8b-9148-e3be6c30e623}">
          <xlrd:rvb i="2630"/>
        </ext>
      </extLst>
    </bk>
    <bk>
      <extLst>
        <ext uri="{3e2802c4-a4d2-4d8b-9148-e3be6c30e623}">
          <xlrd:rvb i="2631"/>
        </ext>
      </extLst>
    </bk>
    <bk>
      <extLst>
        <ext uri="{3e2802c4-a4d2-4d8b-9148-e3be6c30e623}">
          <xlrd:rvb i="2632"/>
        </ext>
      </extLst>
    </bk>
    <bk>
      <extLst>
        <ext uri="{3e2802c4-a4d2-4d8b-9148-e3be6c30e623}">
          <xlrd:rvb i="2633"/>
        </ext>
      </extLst>
    </bk>
    <bk>
      <extLst>
        <ext uri="{3e2802c4-a4d2-4d8b-9148-e3be6c30e623}">
          <xlrd:rvb i="2634"/>
        </ext>
      </extLst>
    </bk>
    <bk>
      <extLst>
        <ext uri="{3e2802c4-a4d2-4d8b-9148-e3be6c30e623}">
          <xlrd:rvb i="2635"/>
        </ext>
      </extLst>
    </bk>
    <bk>
      <extLst>
        <ext uri="{3e2802c4-a4d2-4d8b-9148-e3be6c30e623}">
          <xlrd:rvb i="2636"/>
        </ext>
      </extLst>
    </bk>
    <bk>
      <extLst>
        <ext uri="{3e2802c4-a4d2-4d8b-9148-e3be6c30e623}">
          <xlrd:rvb i="2637"/>
        </ext>
      </extLst>
    </bk>
    <bk>
      <extLst>
        <ext uri="{3e2802c4-a4d2-4d8b-9148-e3be6c30e623}">
          <xlrd:rvb i="2638"/>
        </ext>
      </extLst>
    </bk>
    <bk>
      <extLst>
        <ext uri="{3e2802c4-a4d2-4d8b-9148-e3be6c30e623}">
          <xlrd:rvb i="2639"/>
        </ext>
      </extLst>
    </bk>
    <bk>
      <extLst>
        <ext uri="{3e2802c4-a4d2-4d8b-9148-e3be6c30e623}">
          <xlrd:rvb i="2640"/>
        </ext>
      </extLst>
    </bk>
    <bk>
      <extLst>
        <ext uri="{3e2802c4-a4d2-4d8b-9148-e3be6c30e623}">
          <xlrd:rvb i="2641"/>
        </ext>
      </extLst>
    </bk>
    <bk>
      <extLst>
        <ext uri="{3e2802c4-a4d2-4d8b-9148-e3be6c30e623}">
          <xlrd:rvb i="2642"/>
        </ext>
      </extLst>
    </bk>
    <bk>
      <extLst>
        <ext uri="{3e2802c4-a4d2-4d8b-9148-e3be6c30e623}">
          <xlrd:rvb i="2643"/>
        </ext>
      </extLst>
    </bk>
    <bk>
      <extLst>
        <ext uri="{3e2802c4-a4d2-4d8b-9148-e3be6c30e623}">
          <xlrd:rvb i="2644"/>
        </ext>
      </extLst>
    </bk>
    <bk>
      <extLst>
        <ext uri="{3e2802c4-a4d2-4d8b-9148-e3be6c30e623}">
          <xlrd:rvb i="2645"/>
        </ext>
      </extLst>
    </bk>
    <bk>
      <extLst>
        <ext uri="{3e2802c4-a4d2-4d8b-9148-e3be6c30e623}">
          <xlrd:rvb i="2646"/>
        </ext>
      </extLst>
    </bk>
    <bk>
      <extLst>
        <ext uri="{3e2802c4-a4d2-4d8b-9148-e3be6c30e623}">
          <xlrd:rvb i="2647"/>
        </ext>
      </extLst>
    </bk>
    <bk>
      <extLst>
        <ext uri="{3e2802c4-a4d2-4d8b-9148-e3be6c30e623}">
          <xlrd:rvb i="2648"/>
        </ext>
      </extLst>
    </bk>
    <bk>
      <extLst>
        <ext uri="{3e2802c4-a4d2-4d8b-9148-e3be6c30e623}">
          <xlrd:rvb i="2649"/>
        </ext>
      </extLst>
    </bk>
    <bk>
      <extLst>
        <ext uri="{3e2802c4-a4d2-4d8b-9148-e3be6c30e623}">
          <xlrd:rvb i="2650"/>
        </ext>
      </extLst>
    </bk>
    <bk>
      <extLst>
        <ext uri="{3e2802c4-a4d2-4d8b-9148-e3be6c30e623}">
          <xlrd:rvb i="2651"/>
        </ext>
      </extLst>
    </bk>
    <bk>
      <extLst>
        <ext uri="{3e2802c4-a4d2-4d8b-9148-e3be6c30e623}">
          <xlrd:rvb i="2652"/>
        </ext>
      </extLst>
    </bk>
    <bk>
      <extLst>
        <ext uri="{3e2802c4-a4d2-4d8b-9148-e3be6c30e623}">
          <xlrd:rvb i="2653"/>
        </ext>
      </extLst>
    </bk>
    <bk>
      <extLst>
        <ext uri="{3e2802c4-a4d2-4d8b-9148-e3be6c30e623}">
          <xlrd:rvb i="2654"/>
        </ext>
      </extLst>
    </bk>
    <bk>
      <extLst>
        <ext uri="{3e2802c4-a4d2-4d8b-9148-e3be6c30e623}">
          <xlrd:rvb i="2655"/>
        </ext>
      </extLst>
    </bk>
    <bk>
      <extLst>
        <ext uri="{3e2802c4-a4d2-4d8b-9148-e3be6c30e623}">
          <xlrd:rvb i="2656"/>
        </ext>
      </extLst>
    </bk>
    <bk>
      <extLst>
        <ext uri="{3e2802c4-a4d2-4d8b-9148-e3be6c30e623}">
          <xlrd:rvb i="2657"/>
        </ext>
      </extLst>
    </bk>
    <bk>
      <extLst>
        <ext uri="{3e2802c4-a4d2-4d8b-9148-e3be6c30e623}">
          <xlrd:rvb i="2658"/>
        </ext>
      </extLst>
    </bk>
    <bk>
      <extLst>
        <ext uri="{3e2802c4-a4d2-4d8b-9148-e3be6c30e623}">
          <xlrd:rvb i="2659"/>
        </ext>
      </extLst>
    </bk>
    <bk>
      <extLst>
        <ext uri="{3e2802c4-a4d2-4d8b-9148-e3be6c30e623}">
          <xlrd:rvb i="2660"/>
        </ext>
      </extLst>
    </bk>
    <bk>
      <extLst>
        <ext uri="{3e2802c4-a4d2-4d8b-9148-e3be6c30e623}">
          <xlrd:rvb i="2661"/>
        </ext>
      </extLst>
    </bk>
    <bk>
      <extLst>
        <ext uri="{3e2802c4-a4d2-4d8b-9148-e3be6c30e623}">
          <xlrd:rvb i="2662"/>
        </ext>
      </extLst>
    </bk>
    <bk>
      <extLst>
        <ext uri="{3e2802c4-a4d2-4d8b-9148-e3be6c30e623}">
          <xlrd:rvb i="2663"/>
        </ext>
      </extLst>
    </bk>
    <bk>
      <extLst>
        <ext uri="{3e2802c4-a4d2-4d8b-9148-e3be6c30e623}">
          <xlrd:rvb i="2664"/>
        </ext>
      </extLst>
    </bk>
    <bk>
      <extLst>
        <ext uri="{3e2802c4-a4d2-4d8b-9148-e3be6c30e623}">
          <xlrd:rvb i="2665"/>
        </ext>
      </extLst>
    </bk>
    <bk>
      <extLst>
        <ext uri="{3e2802c4-a4d2-4d8b-9148-e3be6c30e623}">
          <xlrd:rvb i="2666"/>
        </ext>
      </extLst>
    </bk>
    <bk>
      <extLst>
        <ext uri="{3e2802c4-a4d2-4d8b-9148-e3be6c30e623}">
          <xlrd:rvb i="2667"/>
        </ext>
      </extLst>
    </bk>
    <bk>
      <extLst>
        <ext uri="{3e2802c4-a4d2-4d8b-9148-e3be6c30e623}">
          <xlrd:rvb i="2668"/>
        </ext>
      </extLst>
    </bk>
    <bk>
      <extLst>
        <ext uri="{3e2802c4-a4d2-4d8b-9148-e3be6c30e623}">
          <xlrd:rvb i="2669"/>
        </ext>
      </extLst>
    </bk>
    <bk>
      <extLst>
        <ext uri="{3e2802c4-a4d2-4d8b-9148-e3be6c30e623}">
          <xlrd:rvb i="2670"/>
        </ext>
      </extLst>
    </bk>
    <bk>
      <extLst>
        <ext uri="{3e2802c4-a4d2-4d8b-9148-e3be6c30e623}">
          <xlrd:rvb i="2671"/>
        </ext>
      </extLst>
    </bk>
    <bk>
      <extLst>
        <ext uri="{3e2802c4-a4d2-4d8b-9148-e3be6c30e623}">
          <xlrd:rvb i="2672"/>
        </ext>
      </extLst>
    </bk>
    <bk>
      <extLst>
        <ext uri="{3e2802c4-a4d2-4d8b-9148-e3be6c30e623}">
          <xlrd:rvb i="2673"/>
        </ext>
      </extLst>
    </bk>
    <bk>
      <extLst>
        <ext uri="{3e2802c4-a4d2-4d8b-9148-e3be6c30e623}">
          <xlrd:rvb i="2674"/>
        </ext>
      </extLst>
    </bk>
    <bk>
      <extLst>
        <ext uri="{3e2802c4-a4d2-4d8b-9148-e3be6c30e623}">
          <xlrd:rvb i="2675"/>
        </ext>
      </extLst>
    </bk>
    <bk>
      <extLst>
        <ext uri="{3e2802c4-a4d2-4d8b-9148-e3be6c30e623}">
          <xlrd:rvb i="2676"/>
        </ext>
      </extLst>
    </bk>
    <bk>
      <extLst>
        <ext uri="{3e2802c4-a4d2-4d8b-9148-e3be6c30e623}">
          <xlrd:rvb i="2677"/>
        </ext>
      </extLst>
    </bk>
    <bk>
      <extLst>
        <ext uri="{3e2802c4-a4d2-4d8b-9148-e3be6c30e623}">
          <xlrd:rvb i="2678"/>
        </ext>
      </extLst>
    </bk>
    <bk>
      <extLst>
        <ext uri="{3e2802c4-a4d2-4d8b-9148-e3be6c30e623}">
          <xlrd:rvb i="2679"/>
        </ext>
      </extLst>
    </bk>
    <bk>
      <extLst>
        <ext uri="{3e2802c4-a4d2-4d8b-9148-e3be6c30e623}">
          <xlrd:rvb i="2680"/>
        </ext>
      </extLst>
    </bk>
    <bk>
      <extLst>
        <ext uri="{3e2802c4-a4d2-4d8b-9148-e3be6c30e623}">
          <xlrd:rvb i="2681"/>
        </ext>
      </extLst>
    </bk>
    <bk>
      <extLst>
        <ext uri="{3e2802c4-a4d2-4d8b-9148-e3be6c30e623}">
          <xlrd:rvb i="2682"/>
        </ext>
      </extLst>
    </bk>
    <bk>
      <extLst>
        <ext uri="{3e2802c4-a4d2-4d8b-9148-e3be6c30e623}">
          <xlrd:rvb i="2683"/>
        </ext>
      </extLst>
    </bk>
    <bk>
      <extLst>
        <ext uri="{3e2802c4-a4d2-4d8b-9148-e3be6c30e623}">
          <xlrd:rvb i="2684"/>
        </ext>
      </extLst>
    </bk>
    <bk>
      <extLst>
        <ext uri="{3e2802c4-a4d2-4d8b-9148-e3be6c30e623}">
          <xlrd:rvb i="2685"/>
        </ext>
      </extLst>
    </bk>
    <bk>
      <extLst>
        <ext uri="{3e2802c4-a4d2-4d8b-9148-e3be6c30e623}">
          <xlrd:rvb i="2686"/>
        </ext>
      </extLst>
    </bk>
    <bk>
      <extLst>
        <ext uri="{3e2802c4-a4d2-4d8b-9148-e3be6c30e623}">
          <xlrd:rvb i="2687"/>
        </ext>
      </extLst>
    </bk>
    <bk>
      <extLst>
        <ext uri="{3e2802c4-a4d2-4d8b-9148-e3be6c30e623}">
          <xlrd:rvb i="2688"/>
        </ext>
      </extLst>
    </bk>
    <bk>
      <extLst>
        <ext uri="{3e2802c4-a4d2-4d8b-9148-e3be6c30e623}">
          <xlrd:rvb i="2689"/>
        </ext>
      </extLst>
    </bk>
    <bk>
      <extLst>
        <ext uri="{3e2802c4-a4d2-4d8b-9148-e3be6c30e623}">
          <xlrd:rvb i="2690"/>
        </ext>
      </extLst>
    </bk>
    <bk>
      <extLst>
        <ext uri="{3e2802c4-a4d2-4d8b-9148-e3be6c30e623}">
          <xlrd:rvb i="2691"/>
        </ext>
      </extLst>
    </bk>
    <bk>
      <extLst>
        <ext uri="{3e2802c4-a4d2-4d8b-9148-e3be6c30e623}">
          <xlrd:rvb i="2692"/>
        </ext>
      </extLst>
    </bk>
    <bk>
      <extLst>
        <ext uri="{3e2802c4-a4d2-4d8b-9148-e3be6c30e623}">
          <xlrd:rvb i="2693"/>
        </ext>
      </extLst>
    </bk>
    <bk>
      <extLst>
        <ext uri="{3e2802c4-a4d2-4d8b-9148-e3be6c30e623}">
          <xlrd:rvb i="2694"/>
        </ext>
      </extLst>
    </bk>
    <bk>
      <extLst>
        <ext uri="{3e2802c4-a4d2-4d8b-9148-e3be6c30e623}">
          <xlrd:rvb i="2695"/>
        </ext>
      </extLst>
    </bk>
    <bk>
      <extLst>
        <ext uri="{3e2802c4-a4d2-4d8b-9148-e3be6c30e623}">
          <xlrd:rvb i="2696"/>
        </ext>
      </extLst>
    </bk>
    <bk>
      <extLst>
        <ext uri="{3e2802c4-a4d2-4d8b-9148-e3be6c30e623}">
          <xlrd:rvb i="2697"/>
        </ext>
      </extLst>
    </bk>
    <bk>
      <extLst>
        <ext uri="{3e2802c4-a4d2-4d8b-9148-e3be6c30e623}">
          <xlrd:rvb i="2698"/>
        </ext>
      </extLst>
    </bk>
    <bk>
      <extLst>
        <ext uri="{3e2802c4-a4d2-4d8b-9148-e3be6c30e623}">
          <xlrd:rvb i="2699"/>
        </ext>
      </extLst>
    </bk>
    <bk>
      <extLst>
        <ext uri="{3e2802c4-a4d2-4d8b-9148-e3be6c30e623}">
          <xlrd:rvb i="2700"/>
        </ext>
      </extLst>
    </bk>
    <bk>
      <extLst>
        <ext uri="{3e2802c4-a4d2-4d8b-9148-e3be6c30e623}">
          <xlrd:rvb i="2701"/>
        </ext>
      </extLst>
    </bk>
    <bk>
      <extLst>
        <ext uri="{3e2802c4-a4d2-4d8b-9148-e3be6c30e623}">
          <xlrd:rvb i="2702"/>
        </ext>
      </extLst>
    </bk>
    <bk>
      <extLst>
        <ext uri="{3e2802c4-a4d2-4d8b-9148-e3be6c30e623}">
          <xlrd:rvb i="2703"/>
        </ext>
      </extLst>
    </bk>
    <bk>
      <extLst>
        <ext uri="{3e2802c4-a4d2-4d8b-9148-e3be6c30e623}">
          <xlrd:rvb i="2704"/>
        </ext>
      </extLst>
    </bk>
    <bk>
      <extLst>
        <ext uri="{3e2802c4-a4d2-4d8b-9148-e3be6c30e623}">
          <xlrd:rvb i="2705"/>
        </ext>
      </extLst>
    </bk>
    <bk>
      <extLst>
        <ext uri="{3e2802c4-a4d2-4d8b-9148-e3be6c30e623}">
          <xlrd:rvb i="2706"/>
        </ext>
      </extLst>
    </bk>
    <bk>
      <extLst>
        <ext uri="{3e2802c4-a4d2-4d8b-9148-e3be6c30e623}">
          <xlrd:rvb i="2707"/>
        </ext>
      </extLst>
    </bk>
    <bk>
      <extLst>
        <ext uri="{3e2802c4-a4d2-4d8b-9148-e3be6c30e623}">
          <xlrd:rvb i="2708"/>
        </ext>
      </extLst>
    </bk>
    <bk>
      <extLst>
        <ext uri="{3e2802c4-a4d2-4d8b-9148-e3be6c30e623}">
          <xlrd:rvb i="2709"/>
        </ext>
      </extLst>
    </bk>
    <bk>
      <extLst>
        <ext uri="{3e2802c4-a4d2-4d8b-9148-e3be6c30e623}">
          <xlrd:rvb i="2710"/>
        </ext>
      </extLst>
    </bk>
    <bk>
      <extLst>
        <ext uri="{3e2802c4-a4d2-4d8b-9148-e3be6c30e623}">
          <xlrd:rvb i="2711"/>
        </ext>
      </extLst>
    </bk>
    <bk>
      <extLst>
        <ext uri="{3e2802c4-a4d2-4d8b-9148-e3be6c30e623}">
          <xlrd:rvb i="2712"/>
        </ext>
      </extLst>
    </bk>
    <bk>
      <extLst>
        <ext uri="{3e2802c4-a4d2-4d8b-9148-e3be6c30e623}">
          <xlrd:rvb i="2713"/>
        </ext>
      </extLst>
    </bk>
    <bk>
      <extLst>
        <ext uri="{3e2802c4-a4d2-4d8b-9148-e3be6c30e623}">
          <xlrd:rvb i="2714"/>
        </ext>
      </extLst>
    </bk>
    <bk>
      <extLst>
        <ext uri="{3e2802c4-a4d2-4d8b-9148-e3be6c30e623}">
          <xlrd:rvb i="2715"/>
        </ext>
      </extLst>
    </bk>
    <bk>
      <extLst>
        <ext uri="{3e2802c4-a4d2-4d8b-9148-e3be6c30e623}">
          <xlrd:rvb i="2716"/>
        </ext>
      </extLst>
    </bk>
    <bk>
      <extLst>
        <ext uri="{3e2802c4-a4d2-4d8b-9148-e3be6c30e623}">
          <xlrd:rvb i="2717"/>
        </ext>
      </extLst>
    </bk>
    <bk>
      <extLst>
        <ext uri="{3e2802c4-a4d2-4d8b-9148-e3be6c30e623}">
          <xlrd:rvb i="2718"/>
        </ext>
      </extLst>
    </bk>
    <bk>
      <extLst>
        <ext uri="{3e2802c4-a4d2-4d8b-9148-e3be6c30e623}">
          <xlrd:rvb i="2719"/>
        </ext>
      </extLst>
    </bk>
    <bk>
      <extLst>
        <ext uri="{3e2802c4-a4d2-4d8b-9148-e3be6c30e623}">
          <xlrd:rvb i="2720"/>
        </ext>
      </extLst>
    </bk>
    <bk>
      <extLst>
        <ext uri="{3e2802c4-a4d2-4d8b-9148-e3be6c30e623}">
          <xlrd:rvb i="2721"/>
        </ext>
      </extLst>
    </bk>
    <bk>
      <extLst>
        <ext uri="{3e2802c4-a4d2-4d8b-9148-e3be6c30e623}">
          <xlrd:rvb i="2722"/>
        </ext>
      </extLst>
    </bk>
    <bk>
      <extLst>
        <ext uri="{3e2802c4-a4d2-4d8b-9148-e3be6c30e623}">
          <xlrd:rvb i="2723"/>
        </ext>
      </extLst>
    </bk>
    <bk>
      <extLst>
        <ext uri="{3e2802c4-a4d2-4d8b-9148-e3be6c30e623}">
          <xlrd:rvb i="2724"/>
        </ext>
      </extLst>
    </bk>
    <bk>
      <extLst>
        <ext uri="{3e2802c4-a4d2-4d8b-9148-e3be6c30e623}">
          <xlrd:rvb i="2725"/>
        </ext>
      </extLst>
    </bk>
    <bk>
      <extLst>
        <ext uri="{3e2802c4-a4d2-4d8b-9148-e3be6c30e623}">
          <xlrd:rvb i="2726"/>
        </ext>
      </extLst>
    </bk>
    <bk>
      <extLst>
        <ext uri="{3e2802c4-a4d2-4d8b-9148-e3be6c30e623}">
          <xlrd:rvb i="2727"/>
        </ext>
      </extLst>
    </bk>
    <bk>
      <extLst>
        <ext uri="{3e2802c4-a4d2-4d8b-9148-e3be6c30e623}">
          <xlrd:rvb i="2728"/>
        </ext>
      </extLst>
    </bk>
    <bk>
      <extLst>
        <ext uri="{3e2802c4-a4d2-4d8b-9148-e3be6c30e623}">
          <xlrd:rvb i="2729"/>
        </ext>
      </extLst>
    </bk>
    <bk>
      <extLst>
        <ext uri="{3e2802c4-a4d2-4d8b-9148-e3be6c30e623}">
          <xlrd:rvb i="2730"/>
        </ext>
      </extLst>
    </bk>
    <bk>
      <extLst>
        <ext uri="{3e2802c4-a4d2-4d8b-9148-e3be6c30e623}">
          <xlrd:rvb i="2731"/>
        </ext>
      </extLst>
    </bk>
    <bk>
      <extLst>
        <ext uri="{3e2802c4-a4d2-4d8b-9148-e3be6c30e623}">
          <xlrd:rvb i="2732"/>
        </ext>
      </extLst>
    </bk>
    <bk>
      <extLst>
        <ext uri="{3e2802c4-a4d2-4d8b-9148-e3be6c30e623}">
          <xlrd:rvb i="2733"/>
        </ext>
      </extLst>
    </bk>
    <bk>
      <extLst>
        <ext uri="{3e2802c4-a4d2-4d8b-9148-e3be6c30e623}">
          <xlrd:rvb i="2734"/>
        </ext>
      </extLst>
    </bk>
    <bk>
      <extLst>
        <ext uri="{3e2802c4-a4d2-4d8b-9148-e3be6c30e623}">
          <xlrd:rvb i="2735"/>
        </ext>
      </extLst>
    </bk>
    <bk>
      <extLst>
        <ext uri="{3e2802c4-a4d2-4d8b-9148-e3be6c30e623}">
          <xlrd:rvb i="2736"/>
        </ext>
      </extLst>
    </bk>
    <bk>
      <extLst>
        <ext uri="{3e2802c4-a4d2-4d8b-9148-e3be6c30e623}">
          <xlrd:rvb i="2737"/>
        </ext>
      </extLst>
    </bk>
    <bk>
      <extLst>
        <ext uri="{3e2802c4-a4d2-4d8b-9148-e3be6c30e623}">
          <xlrd:rvb i="2738"/>
        </ext>
      </extLst>
    </bk>
    <bk>
      <extLst>
        <ext uri="{3e2802c4-a4d2-4d8b-9148-e3be6c30e623}">
          <xlrd:rvb i="2739"/>
        </ext>
      </extLst>
    </bk>
    <bk>
      <extLst>
        <ext uri="{3e2802c4-a4d2-4d8b-9148-e3be6c30e623}">
          <xlrd:rvb i="2740"/>
        </ext>
      </extLst>
    </bk>
    <bk>
      <extLst>
        <ext uri="{3e2802c4-a4d2-4d8b-9148-e3be6c30e623}">
          <xlrd:rvb i="2741"/>
        </ext>
      </extLst>
    </bk>
    <bk>
      <extLst>
        <ext uri="{3e2802c4-a4d2-4d8b-9148-e3be6c30e623}">
          <xlrd:rvb i="2742"/>
        </ext>
      </extLst>
    </bk>
    <bk>
      <extLst>
        <ext uri="{3e2802c4-a4d2-4d8b-9148-e3be6c30e623}">
          <xlrd:rvb i="2743"/>
        </ext>
      </extLst>
    </bk>
    <bk>
      <extLst>
        <ext uri="{3e2802c4-a4d2-4d8b-9148-e3be6c30e623}">
          <xlrd:rvb i="2744"/>
        </ext>
      </extLst>
    </bk>
    <bk>
      <extLst>
        <ext uri="{3e2802c4-a4d2-4d8b-9148-e3be6c30e623}">
          <xlrd:rvb i="2745"/>
        </ext>
      </extLst>
    </bk>
    <bk>
      <extLst>
        <ext uri="{3e2802c4-a4d2-4d8b-9148-e3be6c30e623}">
          <xlrd:rvb i="2746"/>
        </ext>
      </extLst>
    </bk>
    <bk>
      <extLst>
        <ext uri="{3e2802c4-a4d2-4d8b-9148-e3be6c30e623}">
          <xlrd:rvb i="2747"/>
        </ext>
      </extLst>
    </bk>
    <bk>
      <extLst>
        <ext uri="{3e2802c4-a4d2-4d8b-9148-e3be6c30e623}">
          <xlrd:rvb i="2748"/>
        </ext>
      </extLst>
    </bk>
    <bk>
      <extLst>
        <ext uri="{3e2802c4-a4d2-4d8b-9148-e3be6c30e623}">
          <xlrd:rvb i="2749"/>
        </ext>
      </extLst>
    </bk>
    <bk>
      <extLst>
        <ext uri="{3e2802c4-a4d2-4d8b-9148-e3be6c30e623}">
          <xlrd:rvb i="2750"/>
        </ext>
      </extLst>
    </bk>
    <bk>
      <extLst>
        <ext uri="{3e2802c4-a4d2-4d8b-9148-e3be6c30e623}">
          <xlrd:rvb i="2751"/>
        </ext>
      </extLst>
    </bk>
    <bk>
      <extLst>
        <ext uri="{3e2802c4-a4d2-4d8b-9148-e3be6c30e623}">
          <xlrd:rvb i="2752"/>
        </ext>
      </extLst>
    </bk>
    <bk>
      <extLst>
        <ext uri="{3e2802c4-a4d2-4d8b-9148-e3be6c30e623}">
          <xlrd:rvb i="2753"/>
        </ext>
      </extLst>
    </bk>
    <bk>
      <extLst>
        <ext uri="{3e2802c4-a4d2-4d8b-9148-e3be6c30e623}">
          <xlrd:rvb i="2754"/>
        </ext>
      </extLst>
    </bk>
    <bk>
      <extLst>
        <ext uri="{3e2802c4-a4d2-4d8b-9148-e3be6c30e623}">
          <xlrd:rvb i="2755"/>
        </ext>
      </extLst>
    </bk>
    <bk>
      <extLst>
        <ext uri="{3e2802c4-a4d2-4d8b-9148-e3be6c30e623}">
          <xlrd:rvb i="2756"/>
        </ext>
      </extLst>
    </bk>
    <bk>
      <extLst>
        <ext uri="{3e2802c4-a4d2-4d8b-9148-e3be6c30e623}">
          <xlrd:rvb i="2757"/>
        </ext>
      </extLst>
    </bk>
    <bk>
      <extLst>
        <ext uri="{3e2802c4-a4d2-4d8b-9148-e3be6c30e623}">
          <xlrd:rvb i="2758"/>
        </ext>
      </extLst>
    </bk>
    <bk>
      <extLst>
        <ext uri="{3e2802c4-a4d2-4d8b-9148-e3be6c30e623}">
          <xlrd:rvb i="2759"/>
        </ext>
      </extLst>
    </bk>
    <bk>
      <extLst>
        <ext uri="{3e2802c4-a4d2-4d8b-9148-e3be6c30e623}">
          <xlrd:rvb i="2760"/>
        </ext>
      </extLst>
    </bk>
    <bk>
      <extLst>
        <ext uri="{3e2802c4-a4d2-4d8b-9148-e3be6c30e623}">
          <xlrd:rvb i="2761"/>
        </ext>
      </extLst>
    </bk>
    <bk>
      <extLst>
        <ext uri="{3e2802c4-a4d2-4d8b-9148-e3be6c30e623}">
          <xlrd:rvb i="2762"/>
        </ext>
      </extLst>
    </bk>
    <bk>
      <extLst>
        <ext uri="{3e2802c4-a4d2-4d8b-9148-e3be6c30e623}">
          <xlrd:rvb i="2763"/>
        </ext>
      </extLst>
    </bk>
    <bk>
      <extLst>
        <ext uri="{3e2802c4-a4d2-4d8b-9148-e3be6c30e623}">
          <xlrd:rvb i="2764"/>
        </ext>
      </extLst>
    </bk>
    <bk>
      <extLst>
        <ext uri="{3e2802c4-a4d2-4d8b-9148-e3be6c30e623}">
          <xlrd:rvb i="2765"/>
        </ext>
      </extLst>
    </bk>
    <bk>
      <extLst>
        <ext uri="{3e2802c4-a4d2-4d8b-9148-e3be6c30e623}">
          <xlrd:rvb i="2766"/>
        </ext>
      </extLst>
    </bk>
    <bk>
      <extLst>
        <ext uri="{3e2802c4-a4d2-4d8b-9148-e3be6c30e623}">
          <xlrd:rvb i="2767"/>
        </ext>
      </extLst>
    </bk>
    <bk>
      <extLst>
        <ext uri="{3e2802c4-a4d2-4d8b-9148-e3be6c30e623}">
          <xlrd:rvb i="2768"/>
        </ext>
      </extLst>
    </bk>
    <bk>
      <extLst>
        <ext uri="{3e2802c4-a4d2-4d8b-9148-e3be6c30e623}">
          <xlrd:rvb i="2769"/>
        </ext>
      </extLst>
    </bk>
    <bk>
      <extLst>
        <ext uri="{3e2802c4-a4d2-4d8b-9148-e3be6c30e623}">
          <xlrd:rvb i="2770"/>
        </ext>
      </extLst>
    </bk>
    <bk>
      <extLst>
        <ext uri="{3e2802c4-a4d2-4d8b-9148-e3be6c30e623}">
          <xlrd:rvb i="2771"/>
        </ext>
      </extLst>
    </bk>
    <bk>
      <extLst>
        <ext uri="{3e2802c4-a4d2-4d8b-9148-e3be6c30e623}">
          <xlrd:rvb i="2772"/>
        </ext>
      </extLst>
    </bk>
    <bk>
      <extLst>
        <ext uri="{3e2802c4-a4d2-4d8b-9148-e3be6c30e623}">
          <xlrd:rvb i="2773"/>
        </ext>
      </extLst>
    </bk>
    <bk>
      <extLst>
        <ext uri="{3e2802c4-a4d2-4d8b-9148-e3be6c30e623}">
          <xlrd:rvb i="2774"/>
        </ext>
      </extLst>
    </bk>
    <bk>
      <extLst>
        <ext uri="{3e2802c4-a4d2-4d8b-9148-e3be6c30e623}">
          <xlrd:rvb i="2775"/>
        </ext>
      </extLst>
    </bk>
    <bk>
      <extLst>
        <ext uri="{3e2802c4-a4d2-4d8b-9148-e3be6c30e623}">
          <xlrd:rvb i="2776"/>
        </ext>
      </extLst>
    </bk>
    <bk>
      <extLst>
        <ext uri="{3e2802c4-a4d2-4d8b-9148-e3be6c30e623}">
          <xlrd:rvb i="2777"/>
        </ext>
      </extLst>
    </bk>
    <bk>
      <extLst>
        <ext uri="{3e2802c4-a4d2-4d8b-9148-e3be6c30e623}">
          <xlrd:rvb i="2778"/>
        </ext>
      </extLst>
    </bk>
    <bk>
      <extLst>
        <ext uri="{3e2802c4-a4d2-4d8b-9148-e3be6c30e623}">
          <xlrd:rvb i="2779"/>
        </ext>
      </extLst>
    </bk>
    <bk>
      <extLst>
        <ext uri="{3e2802c4-a4d2-4d8b-9148-e3be6c30e623}">
          <xlrd:rvb i="2780"/>
        </ext>
      </extLst>
    </bk>
    <bk>
      <extLst>
        <ext uri="{3e2802c4-a4d2-4d8b-9148-e3be6c30e623}">
          <xlrd:rvb i="2781"/>
        </ext>
      </extLst>
    </bk>
    <bk>
      <extLst>
        <ext uri="{3e2802c4-a4d2-4d8b-9148-e3be6c30e623}">
          <xlrd:rvb i="2782"/>
        </ext>
      </extLst>
    </bk>
    <bk>
      <extLst>
        <ext uri="{3e2802c4-a4d2-4d8b-9148-e3be6c30e623}">
          <xlrd:rvb i="2783"/>
        </ext>
      </extLst>
    </bk>
    <bk>
      <extLst>
        <ext uri="{3e2802c4-a4d2-4d8b-9148-e3be6c30e623}">
          <xlrd:rvb i="2784"/>
        </ext>
      </extLst>
    </bk>
    <bk>
      <extLst>
        <ext uri="{3e2802c4-a4d2-4d8b-9148-e3be6c30e623}">
          <xlrd:rvb i="2785"/>
        </ext>
      </extLst>
    </bk>
    <bk>
      <extLst>
        <ext uri="{3e2802c4-a4d2-4d8b-9148-e3be6c30e623}">
          <xlrd:rvb i="2786"/>
        </ext>
      </extLst>
    </bk>
    <bk>
      <extLst>
        <ext uri="{3e2802c4-a4d2-4d8b-9148-e3be6c30e623}">
          <xlrd:rvb i="2787"/>
        </ext>
      </extLst>
    </bk>
    <bk>
      <extLst>
        <ext uri="{3e2802c4-a4d2-4d8b-9148-e3be6c30e623}">
          <xlrd:rvb i="2788"/>
        </ext>
      </extLst>
    </bk>
    <bk>
      <extLst>
        <ext uri="{3e2802c4-a4d2-4d8b-9148-e3be6c30e623}">
          <xlrd:rvb i="2789"/>
        </ext>
      </extLst>
    </bk>
    <bk>
      <extLst>
        <ext uri="{3e2802c4-a4d2-4d8b-9148-e3be6c30e623}">
          <xlrd:rvb i="2790"/>
        </ext>
      </extLst>
    </bk>
    <bk>
      <extLst>
        <ext uri="{3e2802c4-a4d2-4d8b-9148-e3be6c30e623}">
          <xlrd:rvb i="2791"/>
        </ext>
      </extLst>
    </bk>
    <bk>
      <extLst>
        <ext uri="{3e2802c4-a4d2-4d8b-9148-e3be6c30e623}">
          <xlrd:rvb i="2792"/>
        </ext>
      </extLst>
    </bk>
    <bk>
      <extLst>
        <ext uri="{3e2802c4-a4d2-4d8b-9148-e3be6c30e623}">
          <xlrd:rvb i="2793"/>
        </ext>
      </extLst>
    </bk>
    <bk>
      <extLst>
        <ext uri="{3e2802c4-a4d2-4d8b-9148-e3be6c30e623}">
          <xlrd:rvb i="2794"/>
        </ext>
      </extLst>
    </bk>
    <bk>
      <extLst>
        <ext uri="{3e2802c4-a4d2-4d8b-9148-e3be6c30e623}">
          <xlrd:rvb i="2795"/>
        </ext>
      </extLst>
    </bk>
    <bk>
      <extLst>
        <ext uri="{3e2802c4-a4d2-4d8b-9148-e3be6c30e623}">
          <xlrd:rvb i="2796"/>
        </ext>
      </extLst>
    </bk>
    <bk>
      <extLst>
        <ext uri="{3e2802c4-a4d2-4d8b-9148-e3be6c30e623}">
          <xlrd:rvb i="2797"/>
        </ext>
      </extLst>
    </bk>
    <bk>
      <extLst>
        <ext uri="{3e2802c4-a4d2-4d8b-9148-e3be6c30e623}">
          <xlrd:rvb i="2798"/>
        </ext>
      </extLst>
    </bk>
    <bk>
      <extLst>
        <ext uri="{3e2802c4-a4d2-4d8b-9148-e3be6c30e623}">
          <xlrd:rvb i="2799"/>
        </ext>
      </extLst>
    </bk>
    <bk>
      <extLst>
        <ext uri="{3e2802c4-a4d2-4d8b-9148-e3be6c30e623}">
          <xlrd:rvb i="2800"/>
        </ext>
      </extLst>
    </bk>
    <bk>
      <extLst>
        <ext uri="{3e2802c4-a4d2-4d8b-9148-e3be6c30e623}">
          <xlrd:rvb i="2801"/>
        </ext>
      </extLst>
    </bk>
    <bk>
      <extLst>
        <ext uri="{3e2802c4-a4d2-4d8b-9148-e3be6c30e623}">
          <xlrd:rvb i="2802"/>
        </ext>
      </extLst>
    </bk>
    <bk>
      <extLst>
        <ext uri="{3e2802c4-a4d2-4d8b-9148-e3be6c30e623}">
          <xlrd:rvb i="2803"/>
        </ext>
      </extLst>
    </bk>
    <bk>
      <extLst>
        <ext uri="{3e2802c4-a4d2-4d8b-9148-e3be6c30e623}">
          <xlrd:rvb i="2804"/>
        </ext>
      </extLst>
    </bk>
    <bk>
      <extLst>
        <ext uri="{3e2802c4-a4d2-4d8b-9148-e3be6c30e623}">
          <xlrd:rvb i="2805"/>
        </ext>
      </extLst>
    </bk>
    <bk>
      <extLst>
        <ext uri="{3e2802c4-a4d2-4d8b-9148-e3be6c30e623}">
          <xlrd:rvb i="2806"/>
        </ext>
      </extLst>
    </bk>
    <bk>
      <extLst>
        <ext uri="{3e2802c4-a4d2-4d8b-9148-e3be6c30e623}">
          <xlrd:rvb i="2807"/>
        </ext>
      </extLst>
    </bk>
    <bk>
      <extLst>
        <ext uri="{3e2802c4-a4d2-4d8b-9148-e3be6c30e623}">
          <xlrd:rvb i="2808"/>
        </ext>
      </extLst>
    </bk>
    <bk>
      <extLst>
        <ext uri="{3e2802c4-a4d2-4d8b-9148-e3be6c30e623}">
          <xlrd:rvb i="2809"/>
        </ext>
      </extLst>
    </bk>
    <bk>
      <extLst>
        <ext uri="{3e2802c4-a4d2-4d8b-9148-e3be6c30e623}">
          <xlrd:rvb i="2810"/>
        </ext>
      </extLst>
    </bk>
    <bk>
      <extLst>
        <ext uri="{3e2802c4-a4d2-4d8b-9148-e3be6c30e623}">
          <xlrd:rvb i="2811"/>
        </ext>
      </extLst>
    </bk>
    <bk>
      <extLst>
        <ext uri="{3e2802c4-a4d2-4d8b-9148-e3be6c30e623}">
          <xlrd:rvb i="2812"/>
        </ext>
      </extLst>
    </bk>
    <bk>
      <extLst>
        <ext uri="{3e2802c4-a4d2-4d8b-9148-e3be6c30e623}">
          <xlrd:rvb i="2813"/>
        </ext>
      </extLst>
    </bk>
    <bk>
      <extLst>
        <ext uri="{3e2802c4-a4d2-4d8b-9148-e3be6c30e623}">
          <xlrd:rvb i="2814"/>
        </ext>
      </extLst>
    </bk>
    <bk>
      <extLst>
        <ext uri="{3e2802c4-a4d2-4d8b-9148-e3be6c30e623}">
          <xlrd:rvb i="2815"/>
        </ext>
      </extLst>
    </bk>
    <bk>
      <extLst>
        <ext uri="{3e2802c4-a4d2-4d8b-9148-e3be6c30e623}">
          <xlrd:rvb i="2816"/>
        </ext>
      </extLst>
    </bk>
    <bk>
      <extLst>
        <ext uri="{3e2802c4-a4d2-4d8b-9148-e3be6c30e623}">
          <xlrd:rvb i="2817"/>
        </ext>
      </extLst>
    </bk>
    <bk>
      <extLst>
        <ext uri="{3e2802c4-a4d2-4d8b-9148-e3be6c30e623}">
          <xlrd:rvb i="2818"/>
        </ext>
      </extLst>
    </bk>
    <bk>
      <extLst>
        <ext uri="{3e2802c4-a4d2-4d8b-9148-e3be6c30e623}">
          <xlrd:rvb i="2819"/>
        </ext>
      </extLst>
    </bk>
    <bk>
      <extLst>
        <ext uri="{3e2802c4-a4d2-4d8b-9148-e3be6c30e623}">
          <xlrd:rvb i="2820"/>
        </ext>
      </extLst>
    </bk>
    <bk>
      <extLst>
        <ext uri="{3e2802c4-a4d2-4d8b-9148-e3be6c30e623}">
          <xlrd:rvb i="2821"/>
        </ext>
      </extLst>
    </bk>
    <bk>
      <extLst>
        <ext uri="{3e2802c4-a4d2-4d8b-9148-e3be6c30e623}">
          <xlrd:rvb i="2822"/>
        </ext>
      </extLst>
    </bk>
    <bk>
      <extLst>
        <ext uri="{3e2802c4-a4d2-4d8b-9148-e3be6c30e623}">
          <xlrd:rvb i="2823"/>
        </ext>
      </extLst>
    </bk>
    <bk>
      <extLst>
        <ext uri="{3e2802c4-a4d2-4d8b-9148-e3be6c30e623}">
          <xlrd:rvb i="2824"/>
        </ext>
      </extLst>
    </bk>
    <bk>
      <extLst>
        <ext uri="{3e2802c4-a4d2-4d8b-9148-e3be6c30e623}">
          <xlrd:rvb i="2825"/>
        </ext>
      </extLst>
    </bk>
    <bk>
      <extLst>
        <ext uri="{3e2802c4-a4d2-4d8b-9148-e3be6c30e623}">
          <xlrd:rvb i="2826"/>
        </ext>
      </extLst>
    </bk>
    <bk>
      <extLst>
        <ext uri="{3e2802c4-a4d2-4d8b-9148-e3be6c30e623}">
          <xlrd:rvb i="2827"/>
        </ext>
      </extLst>
    </bk>
    <bk>
      <extLst>
        <ext uri="{3e2802c4-a4d2-4d8b-9148-e3be6c30e623}">
          <xlrd:rvb i="2828"/>
        </ext>
      </extLst>
    </bk>
    <bk>
      <extLst>
        <ext uri="{3e2802c4-a4d2-4d8b-9148-e3be6c30e623}">
          <xlrd:rvb i="2829"/>
        </ext>
      </extLst>
    </bk>
    <bk>
      <extLst>
        <ext uri="{3e2802c4-a4d2-4d8b-9148-e3be6c30e623}">
          <xlrd:rvb i="2830"/>
        </ext>
      </extLst>
    </bk>
    <bk>
      <extLst>
        <ext uri="{3e2802c4-a4d2-4d8b-9148-e3be6c30e623}">
          <xlrd:rvb i="2831"/>
        </ext>
      </extLst>
    </bk>
    <bk>
      <extLst>
        <ext uri="{3e2802c4-a4d2-4d8b-9148-e3be6c30e623}">
          <xlrd:rvb i="2832"/>
        </ext>
      </extLst>
    </bk>
    <bk>
      <extLst>
        <ext uri="{3e2802c4-a4d2-4d8b-9148-e3be6c30e623}">
          <xlrd:rvb i="2833"/>
        </ext>
      </extLst>
    </bk>
    <bk>
      <extLst>
        <ext uri="{3e2802c4-a4d2-4d8b-9148-e3be6c30e623}">
          <xlrd:rvb i="2834"/>
        </ext>
      </extLst>
    </bk>
    <bk>
      <extLst>
        <ext uri="{3e2802c4-a4d2-4d8b-9148-e3be6c30e623}">
          <xlrd:rvb i="2835"/>
        </ext>
      </extLst>
    </bk>
    <bk>
      <extLst>
        <ext uri="{3e2802c4-a4d2-4d8b-9148-e3be6c30e623}">
          <xlrd:rvb i="2836"/>
        </ext>
      </extLst>
    </bk>
    <bk>
      <extLst>
        <ext uri="{3e2802c4-a4d2-4d8b-9148-e3be6c30e623}">
          <xlrd:rvb i="2837"/>
        </ext>
      </extLst>
    </bk>
    <bk>
      <extLst>
        <ext uri="{3e2802c4-a4d2-4d8b-9148-e3be6c30e623}">
          <xlrd:rvb i="2838"/>
        </ext>
      </extLst>
    </bk>
    <bk>
      <extLst>
        <ext uri="{3e2802c4-a4d2-4d8b-9148-e3be6c30e623}">
          <xlrd:rvb i="2839"/>
        </ext>
      </extLst>
    </bk>
    <bk>
      <extLst>
        <ext uri="{3e2802c4-a4d2-4d8b-9148-e3be6c30e623}">
          <xlrd:rvb i="2840"/>
        </ext>
      </extLst>
    </bk>
    <bk>
      <extLst>
        <ext uri="{3e2802c4-a4d2-4d8b-9148-e3be6c30e623}">
          <xlrd:rvb i="2841"/>
        </ext>
      </extLst>
    </bk>
    <bk>
      <extLst>
        <ext uri="{3e2802c4-a4d2-4d8b-9148-e3be6c30e623}">
          <xlrd:rvb i="2842"/>
        </ext>
      </extLst>
    </bk>
    <bk>
      <extLst>
        <ext uri="{3e2802c4-a4d2-4d8b-9148-e3be6c30e623}">
          <xlrd:rvb i="2843"/>
        </ext>
      </extLst>
    </bk>
    <bk>
      <extLst>
        <ext uri="{3e2802c4-a4d2-4d8b-9148-e3be6c30e623}">
          <xlrd:rvb i="2844"/>
        </ext>
      </extLst>
    </bk>
    <bk>
      <extLst>
        <ext uri="{3e2802c4-a4d2-4d8b-9148-e3be6c30e623}">
          <xlrd:rvb i="2845"/>
        </ext>
      </extLst>
    </bk>
    <bk>
      <extLst>
        <ext uri="{3e2802c4-a4d2-4d8b-9148-e3be6c30e623}">
          <xlrd:rvb i="2846"/>
        </ext>
      </extLst>
    </bk>
    <bk>
      <extLst>
        <ext uri="{3e2802c4-a4d2-4d8b-9148-e3be6c30e623}">
          <xlrd:rvb i="2847"/>
        </ext>
      </extLst>
    </bk>
    <bk>
      <extLst>
        <ext uri="{3e2802c4-a4d2-4d8b-9148-e3be6c30e623}">
          <xlrd:rvb i="2848"/>
        </ext>
      </extLst>
    </bk>
    <bk>
      <extLst>
        <ext uri="{3e2802c4-a4d2-4d8b-9148-e3be6c30e623}">
          <xlrd:rvb i="2849"/>
        </ext>
      </extLst>
    </bk>
    <bk>
      <extLst>
        <ext uri="{3e2802c4-a4d2-4d8b-9148-e3be6c30e623}">
          <xlrd:rvb i="2850"/>
        </ext>
      </extLst>
    </bk>
    <bk>
      <extLst>
        <ext uri="{3e2802c4-a4d2-4d8b-9148-e3be6c30e623}">
          <xlrd:rvb i="2851"/>
        </ext>
      </extLst>
    </bk>
    <bk>
      <extLst>
        <ext uri="{3e2802c4-a4d2-4d8b-9148-e3be6c30e623}">
          <xlrd:rvb i="2852"/>
        </ext>
      </extLst>
    </bk>
    <bk>
      <extLst>
        <ext uri="{3e2802c4-a4d2-4d8b-9148-e3be6c30e623}">
          <xlrd:rvb i="2853"/>
        </ext>
      </extLst>
    </bk>
    <bk>
      <extLst>
        <ext uri="{3e2802c4-a4d2-4d8b-9148-e3be6c30e623}">
          <xlrd:rvb i="2854"/>
        </ext>
      </extLst>
    </bk>
    <bk>
      <extLst>
        <ext uri="{3e2802c4-a4d2-4d8b-9148-e3be6c30e623}">
          <xlrd:rvb i="2855"/>
        </ext>
      </extLst>
    </bk>
    <bk>
      <extLst>
        <ext uri="{3e2802c4-a4d2-4d8b-9148-e3be6c30e623}">
          <xlrd:rvb i="2856"/>
        </ext>
      </extLst>
    </bk>
    <bk>
      <extLst>
        <ext uri="{3e2802c4-a4d2-4d8b-9148-e3be6c30e623}">
          <xlrd:rvb i="2857"/>
        </ext>
      </extLst>
    </bk>
    <bk>
      <extLst>
        <ext uri="{3e2802c4-a4d2-4d8b-9148-e3be6c30e623}">
          <xlrd:rvb i="2858"/>
        </ext>
      </extLst>
    </bk>
    <bk>
      <extLst>
        <ext uri="{3e2802c4-a4d2-4d8b-9148-e3be6c30e623}">
          <xlrd:rvb i="2859"/>
        </ext>
      </extLst>
    </bk>
    <bk>
      <extLst>
        <ext uri="{3e2802c4-a4d2-4d8b-9148-e3be6c30e623}">
          <xlrd:rvb i="2860"/>
        </ext>
      </extLst>
    </bk>
    <bk>
      <extLst>
        <ext uri="{3e2802c4-a4d2-4d8b-9148-e3be6c30e623}">
          <xlrd:rvb i="2861"/>
        </ext>
      </extLst>
    </bk>
    <bk>
      <extLst>
        <ext uri="{3e2802c4-a4d2-4d8b-9148-e3be6c30e623}">
          <xlrd:rvb i="2862"/>
        </ext>
      </extLst>
    </bk>
    <bk>
      <extLst>
        <ext uri="{3e2802c4-a4d2-4d8b-9148-e3be6c30e623}">
          <xlrd:rvb i="2863"/>
        </ext>
      </extLst>
    </bk>
    <bk>
      <extLst>
        <ext uri="{3e2802c4-a4d2-4d8b-9148-e3be6c30e623}">
          <xlrd:rvb i="2864"/>
        </ext>
      </extLst>
    </bk>
    <bk>
      <extLst>
        <ext uri="{3e2802c4-a4d2-4d8b-9148-e3be6c30e623}">
          <xlrd:rvb i="2865"/>
        </ext>
      </extLst>
    </bk>
    <bk>
      <extLst>
        <ext uri="{3e2802c4-a4d2-4d8b-9148-e3be6c30e623}">
          <xlrd:rvb i="2866"/>
        </ext>
      </extLst>
    </bk>
    <bk>
      <extLst>
        <ext uri="{3e2802c4-a4d2-4d8b-9148-e3be6c30e623}">
          <xlrd:rvb i="2867"/>
        </ext>
      </extLst>
    </bk>
    <bk>
      <extLst>
        <ext uri="{3e2802c4-a4d2-4d8b-9148-e3be6c30e623}">
          <xlrd:rvb i="2868"/>
        </ext>
      </extLst>
    </bk>
    <bk>
      <extLst>
        <ext uri="{3e2802c4-a4d2-4d8b-9148-e3be6c30e623}">
          <xlrd:rvb i="2869"/>
        </ext>
      </extLst>
    </bk>
    <bk>
      <extLst>
        <ext uri="{3e2802c4-a4d2-4d8b-9148-e3be6c30e623}">
          <xlrd:rvb i="2870"/>
        </ext>
      </extLst>
    </bk>
    <bk>
      <extLst>
        <ext uri="{3e2802c4-a4d2-4d8b-9148-e3be6c30e623}">
          <xlrd:rvb i="2871"/>
        </ext>
      </extLst>
    </bk>
    <bk>
      <extLst>
        <ext uri="{3e2802c4-a4d2-4d8b-9148-e3be6c30e623}">
          <xlrd:rvb i="2872"/>
        </ext>
      </extLst>
    </bk>
    <bk>
      <extLst>
        <ext uri="{3e2802c4-a4d2-4d8b-9148-e3be6c30e623}">
          <xlrd:rvb i="2873"/>
        </ext>
      </extLst>
    </bk>
    <bk>
      <extLst>
        <ext uri="{3e2802c4-a4d2-4d8b-9148-e3be6c30e623}">
          <xlrd:rvb i="2874"/>
        </ext>
      </extLst>
    </bk>
    <bk>
      <extLst>
        <ext uri="{3e2802c4-a4d2-4d8b-9148-e3be6c30e623}">
          <xlrd:rvb i="2875"/>
        </ext>
      </extLst>
    </bk>
    <bk>
      <extLst>
        <ext uri="{3e2802c4-a4d2-4d8b-9148-e3be6c30e623}">
          <xlrd:rvb i="2876"/>
        </ext>
      </extLst>
    </bk>
    <bk>
      <extLst>
        <ext uri="{3e2802c4-a4d2-4d8b-9148-e3be6c30e623}">
          <xlrd:rvb i="2877"/>
        </ext>
      </extLst>
    </bk>
    <bk>
      <extLst>
        <ext uri="{3e2802c4-a4d2-4d8b-9148-e3be6c30e623}">
          <xlrd:rvb i="2878"/>
        </ext>
      </extLst>
    </bk>
    <bk>
      <extLst>
        <ext uri="{3e2802c4-a4d2-4d8b-9148-e3be6c30e623}">
          <xlrd:rvb i="2879"/>
        </ext>
      </extLst>
    </bk>
    <bk>
      <extLst>
        <ext uri="{3e2802c4-a4d2-4d8b-9148-e3be6c30e623}">
          <xlrd:rvb i="2880"/>
        </ext>
      </extLst>
    </bk>
    <bk>
      <extLst>
        <ext uri="{3e2802c4-a4d2-4d8b-9148-e3be6c30e623}">
          <xlrd:rvb i="2881"/>
        </ext>
      </extLst>
    </bk>
    <bk>
      <extLst>
        <ext uri="{3e2802c4-a4d2-4d8b-9148-e3be6c30e623}">
          <xlrd:rvb i="2882"/>
        </ext>
      </extLst>
    </bk>
    <bk>
      <extLst>
        <ext uri="{3e2802c4-a4d2-4d8b-9148-e3be6c30e623}">
          <xlrd:rvb i="2883"/>
        </ext>
      </extLst>
    </bk>
    <bk>
      <extLst>
        <ext uri="{3e2802c4-a4d2-4d8b-9148-e3be6c30e623}">
          <xlrd:rvb i="2884"/>
        </ext>
      </extLst>
    </bk>
    <bk>
      <extLst>
        <ext uri="{3e2802c4-a4d2-4d8b-9148-e3be6c30e623}">
          <xlrd:rvb i="2885"/>
        </ext>
      </extLst>
    </bk>
    <bk>
      <extLst>
        <ext uri="{3e2802c4-a4d2-4d8b-9148-e3be6c30e623}">
          <xlrd:rvb i="2886"/>
        </ext>
      </extLst>
    </bk>
    <bk>
      <extLst>
        <ext uri="{3e2802c4-a4d2-4d8b-9148-e3be6c30e623}">
          <xlrd:rvb i="2887"/>
        </ext>
      </extLst>
    </bk>
    <bk>
      <extLst>
        <ext uri="{3e2802c4-a4d2-4d8b-9148-e3be6c30e623}">
          <xlrd:rvb i="2888"/>
        </ext>
      </extLst>
    </bk>
    <bk>
      <extLst>
        <ext uri="{3e2802c4-a4d2-4d8b-9148-e3be6c30e623}">
          <xlrd:rvb i="2889"/>
        </ext>
      </extLst>
    </bk>
    <bk>
      <extLst>
        <ext uri="{3e2802c4-a4d2-4d8b-9148-e3be6c30e623}">
          <xlrd:rvb i="2890"/>
        </ext>
      </extLst>
    </bk>
    <bk>
      <extLst>
        <ext uri="{3e2802c4-a4d2-4d8b-9148-e3be6c30e623}">
          <xlrd:rvb i="2891"/>
        </ext>
      </extLst>
    </bk>
    <bk>
      <extLst>
        <ext uri="{3e2802c4-a4d2-4d8b-9148-e3be6c30e623}">
          <xlrd:rvb i="2892"/>
        </ext>
      </extLst>
    </bk>
    <bk>
      <extLst>
        <ext uri="{3e2802c4-a4d2-4d8b-9148-e3be6c30e623}">
          <xlrd:rvb i="2893"/>
        </ext>
      </extLst>
    </bk>
    <bk>
      <extLst>
        <ext uri="{3e2802c4-a4d2-4d8b-9148-e3be6c30e623}">
          <xlrd:rvb i="2894"/>
        </ext>
      </extLst>
    </bk>
    <bk>
      <extLst>
        <ext uri="{3e2802c4-a4d2-4d8b-9148-e3be6c30e623}">
          <xlrd:rvb i="2895"/>
        </ext>
      </extLst>
    </bk>
    <bk>
      <extLst>
        <ext uri="{3e2802c4-a4d2-4d8b-9148-e3be6c30e623}">
          <xlrd:rvb i="2896"/>
        </ext>
      </extLst>
    </bk>
    <bk>
      <extLst>
        <ext uri="{3e2802c4-a4d2-4d8b-9148-e3be6c30e623}">
          <xlrd:rvb i="2897"/>
        </ext>
      </extLst>
    </bk>
    <bk>
      <extLst>
        <ext uri="{3e2802c4-a4d2-4d8b-9148-e3be6c30e623}">
          <xlrd:rvb i="2898"/>
        </ext>
      </extLst>
    </bk>
    <bk>
      <extLst>
        <ext uri="{3e2802c4-a4d2-4d8b-9148-e3be6c30e623}">
          <xlrd:rvb i="2899"/>
        </ext>
      </extLst>
    </bk>
    <bk>
      <extLst>
        <ext uri="{3e2802c4-a4d2-4d8b-9148-e3be6c30e623}">
          <xlrd:rvb i="2900"/>
        </ext>
      </extLst>
    </bk>
    <bk>
      <extLst>
        <ext uri="{3e2802c4-a4d2-4d8b-9148-e3be6c30e623}">
          <xlrd:rvb i="2901"/>
        </ext>
      </extLst>
    </bk>
    <bk>
      <extLst>
        <ext uri="{3e2802c4-a4d2-4d8b-9148-e3be6c30e623}">
          <xlrd:rvb i="2902"/>
        </ext>
      </extLst>
    </bk>
    <bk>
      <extLst>
        <ext uri="{3e2802c4-a4d2-4d8b-9148-e3be6c30e623}">
          <xlrd:rvb i="2903"/>
        </ext>
      </extLst>
    </bk>
    <bk>
      <extLst>
        <ext uri="{3e2802c4-a4d2-4d8b-9148-e3be6c30e623}">
          <xlrd:rvb i="2904"/>
        </ext>
      </extLst>
    </bk>
    <bk>
      <extLst>
        <ext uri="{3e2802c4-a4d2-4d8b-9148-e3be6c30e623}">
          <xlrd:rvb i="2905"/>
        </ext>
      </extLst>
    </bk>
    <bk>
      <extLst>
        <ext uri="{3e2802c4-a4d2-4d8b-9148-e3be6c30e623}">
          <xlrd:rvb i="2906"/>
        </ext>
      </extLst>
    </bk>
    <bk>
      <extLst>
        <ext uri="{3e2802c4-a4d2-4d8b-9148-e3be6c30e623}">
          <xlrd:rvb i="2907"/>
        </ext>
      </extLst>
    </bk>
    <bk>
      <extLst>
        <ext uri="{3e2802c4-a4d2-4d8b-9148-e3be6c30e623}">
          <xlrd:rvb i="2908"/>
        </ext>
      </extLst>
    </bk>
    <bk>
      <extLst>
        <ext uri="{3e2802c4-a4d2-4d8b-9148-e3be6c30e623}">
          <xlrd:rvb i="2909"/>
        </ext>
      </extLst>
    </bk>
    <bk>
      <extLst>
        <ext uri="{3e2802c4-a4d2-4d8b-9148-e3be6c30e623}">
          <xlrd:rvb i="2910"/>
        </ext>
      </extLst>
    </bk>
    <bk>
      <extLst>
        <ext uri="{3e2802c4-a4d2-4d8b-9148-e3be6c30e623}">
          <xlrd:rvb i="2911"/>
        </ext>
      </extLst>
    </bk>
    <bk>
      <extLst>
        <ext uri="{3e2802c4-a4d2-4d8b-9148-e3be6c30e623}">
          <xlrd:rvb i="2912"/>
        </ext>
      </extLst>
    </bk>
    <bk>
      <extLst>
        <ext uri="{3e2802c4-a4d2-4d8b-9148-e3be6c30e623}">
          <xlrd:rvb i="2913"/>
        </ext>
      </extLst>
    </bk>
    <bk>
      <extLst>
        <ext uri="{3e2802c4-a4d2-4d8b-9148-e3be6c30e623}">
          <xlrd:rvb i="2914"/>
        </ext>
      </extLst>
    </bk>
    <bk>
      <extLst>
        <ext uri="{3e2802c4-a4d2-4d8b-9148-e3be6c30e623}">
          <xlrd:rvb i="2915"/>
        </ext>
      </extLst>
    </bk>
    <bk>
      <extLst>
        <ext uri="{3e2802c4-a4d2-4d8b-9148-e3be6c30e623}">
          <xlrd:rvb i="2916"/>
        </ext>
      </extLst>
    </bk>
    <bk>
      <extLst>
        <ext uri="{3e2802c4-a4d2-4d8b-9148-e3be6c30e623}">
          <xlrd:rvb i="2917"/>
        </ext>
      </extLst>
    </bk>
    <bk>
      <extLst>
        <ext uri="{3e2802c4-a4d2-4d8b-9148-e3be6c30e623}">
          <xlrd:rvb i="2918"/>
        </ext>
      </extLst>
    </bk>
    <bk>
      <extLst>
        <ext uri="{3e2802c4-a4d2-4d8b-9148-e3be6c30e623}">
          <xlrd:rvb i="2919"/>
        </ext>
      </extLst>
    </bk>
    <bk>
      <extLst>
        <ext uri="{3e2802c4-a4d2-4d8b-9148-e3be6c30e623}">
          <xlrd:rvb i="2920"/>
        </ext>
      </extLst>
    </bk>
    <bk>
      <extLst>
        <ext uri="{3e2802c4-a4d2-4d8b-9148-e3be6c30e623}">
          <xlrd:rvb i="2921"/>
        </ext>
      </extLst>
    </bk>
    <bk>
      <extLst>
        <ext uri="{3e2802c4-a4d2-4d8b-9148-e3be6c30e623}">
          <xlrd:rvb i="2922"/>
        </ext>
      </extLst>
    </bk>
    <bk>
      <extLst>
        <ext uri="{3e2802c4-a4d2-4d8b-9148-e3be6c30e623}">
          <xlrd:rvb i="2923"/>
        </ext>
      </extLst>
    </bk>
    <bk>
      <extLst>
        <ext uri="{3e2802c4-a4d2-4d8b-9148-e3be6c30e623}">
          <xlrd:rvb i="2924"/>
        </ext>
      </extLst>
    </bk>
    <bk>
      <extLst>
        <ext uri="{3e2802c4-a4d2-4d8b-9148-e3be6c30e623}">
          <xlrd:rvb i="2925"/>
        </ext>
      </extLst>
    </bk>
    <bk>
      <extLst>
        <ext uri="{3e2802c4-a4d2-4d8b-9148-e3be6c30e623}">
          <xlrd:rvb i="2926"/>
        </ext>
      </extLst>
    </bk>
    <bk>
      <extLst>
        <ext uri="{3e2802c4-a4d2-4d8b-9148-e3be6c30e623}">
          <xlrd:rvb i="2927"/>
        </ext>
      </extLst>
    </bk>
    <bk>
      <extLst>
        <ext uri="{3e2802c4-a4d2-4d8b-9148-e3be6c30e623}">
          <xlrd:rvb i="2928"/>
        </ext>
      </extLst>
    </bk>
    <bk>
      <extLst>
        <ext uri="{3e2802c4-a4d2-4d8b-9148-e3be6c30e623}">
          <xlrd:rvb i="2929"/>
        </ext>
      </extLst>
    </bk>
    <bk>
      <extLst>
        <ext uri="{3e2802c4-a4d2-4d8b-9148-e3be6c30e623}">
          <xlrd:rvb i="2930"/>
        </ext>
      </extLst>
    </bk>
    <bk>
      <extLst>
        <ext uri="{3e2802c4-a4d2-4d8b-9148-e3be6c30e623}">
          <xlrd:rvb i="2931"/>
        </ext>
      </extLst>
    </bk>
    <bk>
      <extLst>
        <ext uri="{3e2802c4-a4d2-4d8b-9148-e3be6c30e623}">
          <xlrd:rvb i="2932"/>
        </ext>
      </extLst>
    </bk>
    <bk>
      <extLst>
        <ext uri="{3e2802c4-a4d2-4d8b-9148-e3be6c30e623}">
          <xlrd:rvb i="2933"/>
        </ext>
      </extLst>
    </bk>
    <bk>
      <extLst>
        <ext uri="{3e2802c4-a4d2-4d8b-9148-e3be6c30e623}">
          <xlrd:rvb i="2934"/>
        </ext>
      </extLst>
    </bk>
    <bk>
      <extLst>
        <ext uri="{3e2802c4-a4d2-4d8b-9148-e3be6c30e623}">
          <xlrd:rvb i="2935"/>
        </ext>
      </extLst>
    </bk>
    <bk>
      <extLst>
        <ext uri="{3e2802c4-a4d2-4d8b-9148-e3be6c30e623}">
          <xlrd:rvb i="2936"/>
        </ext>
      </extLst>
    </bk>
    <bk>
      <extLst>
        <ext uri="{3e2802c4-a4d2-4d8b-9148-e3be6c30e623}">
          <xlrd:rvb i="2937"/>
        </ext>
      </extLst>
    </bk>
    <bk>
      <extLst>
        <ext uri="{3e2802c4-a4d2-4d8b-9148-e3be6c30e623}">
          <xlrd:rvb i="2938"/>
        </ext>
      </extLst>
    </bk>
    <bk>
      <extLst>
        <ext uri="{3e2802c4-a4d2-4d8b-9148-e3be6c30e623}">
          <xlrd:rvb i="2939"/>
        </ext>
      </extLst>
    </bk>
    <bk>
      <extLst>
        <ext uri="{3e2802c4-a4d2-4d8b-9148-e3be6c30e623}">
          <xlrd:rvb i="2940"/>
        </ext>
      </extLst>
    </bk>
    <bk>
      <extLst>
        <ext uri="{3e2802c4-a4d2-4d8b-9148-e3be6c30e623}">
          <xlrd:rvb i="2941"/>
        </ext>
      </extLst>
    </bk>
    <bk>
      <extLst>
        <ext uri="{3e2802c4-a4d2-4d8b-9148-e3be6c30e623}">
          <xlrd:rvb i="2942"/>
        </ext>
      </extLst>
    </bk>
    <bk>
      <extLst>
        <ext uri="{3e2802c4-a4d2-4d8b-9148-e3be6c30e623}">
          <xlrd:rvb i="2943"/>
        </ext>
      </extLst>
    </bk>
    <bk>
      <extLst>
        <ext uri="{3e2802c4-a4d2-4d8b-9148-e3be6c30e623}">
          <xlrd:rvb i="2944"/>
        </ext>
      </extLst>
    </bk>
    <bk>
      <extLst>
        <ext uri="{3e2802c4-a4d2-4d8b-9148-e3be6c30e623}">
          <xlrd:rvb i="2945"/>
        </ext>
      </extLst>
    </bk>
    <bk>
      <extLst>
        <ext uri="{3e2802c4-a4d2-4d8b-9148-e3be6c30e623}">
          <xlrd:rvb i="2946"/>
        </ext>
      </extLst>
    </bk>
    <bk>
      <extLst>
        <ext uri="{3e2802c4-a4d2-4d8b-9148-e3be6c30e623}">
          <xlrd:rvb i="2947"/>
        </ext>
      </extLst>
    </bk>
    <bk>
      <extLst>
        <ext uri="{3e2802c4-a4d2-4d8b-9148-e3be6c30e623}">
          <xlrd:rvb i="2948"/>
        </ext>
      </extLst>
    </bk>
    <bk>
      <extLst>
        <ext uri="{3e2802c4-a4d2-4d8b-9148-e3be6c30e623}">
          <xlrd:rvb i="2949"/>
        </ext>
      </extLst>
    </bk>
    <bk>
      <extLst>
        <ext uri="{3e2802c4-a4d2-4d8b-9148-e3be6c30e623}">
          <xlrd:rvb i="2950"/>
        </ext>
      </extLst>
    </bk>
    <bk>
      <extLst>
        <ext uri="{3e2802c4-a4d2-4d8b-9148-e3be6c30e623}">
          <xlrd:rvb i="2951"/>
        </ext>
      </extLst>
    </bk>
    <bk>
      <extLst>
        <ext uri="{3e2802c4-a4d2-4d8b-9148-e3be6c30e623}">
          <xlrd:rvb i="2952"/>
        </ext>
      </extLst>
    </bk>
    <bk>
      <extLst>
        <ext uri="{3e2802c4-a4d2-4d8b-9148-e3be6c30e623}">
          <xlrd:rvb i="2953"/>
        </ext>
      </extLst>
    </bk>
    <bk>
      <extLst>
        <ext uri="{3e2802c4-a4d2-4d8b-9148-e3be6c30e623}">
          <xlrd:rvb i="2954"/>
        </ext>
      </extLst>
    </bk>
    <bk>
      <extLst>
        <ext uri="{3e2802c4-a4d2-4d8b-9148-e3be6c30e623}">
          <xlrd:rvb i="2955"/>
        </ext>
      </extLst>
    </bk>
    <bk>
      <extLst>
        <ext uri="{3e2802c4-a4d2-4d8b-9148-e3be6c30e623}">
          <xlrd:rvb i="2956"/>
        </ext>
      </extLst>
    </bk>
    <bk>
      <extLst>
        <ext uri="{3e2802c4-a4d2-4d8b-9148-e3be6c30e623}">
          <xlrd:rvb i="2957"/>
        </ext>
      </extLst>
    </bk>
    <bk>
      <extLst>
        <ext uri="{3e2802c4-a4d2-4d8b-9148-e3be6c30e623}">
          <xlrd:rvb i="2958"/>
        </ext>
      </extLst>
    </bk>
    <bk>
      <extLst>
        <ext uri="{3e2802c4-a4d2-4d8b-9148-e3be6c30e623}">
          <xlrd:rvb i="2959"/>
        </ext>
      </extLst>
    </bk>
    <bk>
      <extLst>
        <ext uri="{3e2802c4-a4d2-4d8b-9148-e3be6c30e623}">
          <xlrd:rvb i="2960"/>
        </ext>
      </extLst>
    </bk>
    <bk>
      <extLst>
        <ext uri="{3e2802c4-a4d2-4d8b-9148-e3be6c30e623}">
          <xlrd:rvb i="2961"/>
        </ext>
      </extLst>
    </bk>
    <bk>
      <extLst>
        <ext uri="{3e2802c4-a4d2-4d8b-9148-e3be6c30e623}">
          <xlrd:rvb i="2962"/>
        </ext>
      </extLst>
    </bk>
    <bk>
      <extLst>
        <ext uri="{3e2802c4-a4d2-4d8b-9148-e3be6c30e623}">
          <xlrd:rvb i="2963"/>
        </ext>
      </extLst>
    </bk>
    <bk>
      <extLst>
        <ext uri="{3e2802c4-a4d2-4d8b-9148-e3be6c30e623}">
          <xlrd:rvb i="2964"/>
        </ext>
      </extLst>
    </bk>
    <bk>
      <extLst>
        <ext uri="{3e2802c4-a4d2-4d8b-9148-e3be6c30e623}">
          <xlrd:rvb i="2965"/>
        </ext>
      </extLst>
    </bk>
    <bk>
      <extLst>
        <ext uri="{3e2802c4-a4d2-4d8b-9148-e3be6c30e623}">
          <xlrd:rvb i="2966"/>
        </ext>
      </extLst>
    </bk>
    <bk>
      <extLst>
        <ext uri="{3e2802c4-a4d2-4d8b-9148-e3be6c30e623}">
          <xlrd:rvb i="2967"/>
        </ext>
      </extLst>
    </bk>
    <bk>
      <extLst>
        <ext uri="{3e2802c4-a4d2-4d8b-9148-e3be6c30e623}">
          <xlrd:rvb i="2968"/>
        </ext>
      </extLst>
    </bk>
    <bk>
      <extLst>
        <ext uri="{3e2802c4-a4d2-4d8b-9148-e3be6c30e623}">
          <xlrd:rvb i="2969"/>
        </ext>
      </extLst>
    </bk>
    <bk>
      <extLst>
        <ext uri="{3e2802c4-a4d2-4d8b-9148-e3be6c30e623}">
          <xlrd:rvb i="2970"/>
        </ext>
      </extLst>
    </bk>
    <bk>
      <extLst>
        <ext uri="{3e2802c4-a4d2-4d8b-9148-e3be6c30e623}">
          <xlrd:rvb i="2971"/>
        </ext>
      </extLst>
    </bk>
    <bk>
      <extLst>
        <ext uri="{3e2802c4-a4d2-4d8b-9148-e3be6c30e623}">
          <xlrd:rvb i="2972"/>
        </ext>
      </extLst>
    </bk>
    <bk>
      <extLst>
        <ext uri="{3e2802c4-a4d2-4d8b-9148-e3be6c30e623}">
          <xlrd:rvb i="2973"/>
        </ext>
      </extLst>
    </bk>
    <bk>
      <extLst>
        <ext uri="{3e2802c4-a4d2-4d8b-9148-e3be6c30e623}">
          <xlrd:rvb i="2974"/>
        </ext>
      </extLst>
    </bk>
    <bk>
      <extLst>
        <ext uri="{3e2802c4-a4d2-4d8b-9148-e3be6c30e623}">
          <xlrd:rvb i="2975"/>
        </ext>
      </extLst>
    </bk>
    <bk>
      <extLst>
        <ext uri="{3e2802c4-a4d2-4d8b-9148-e3be6c30e623}">
          <xlrd:rvb i="2976"/>
        </ext>
      </extLst>
    </bk>
    <bk>
      <extLst>
        <ext uri="{3e2802c4-a4d2-4d8b-9148-e3be6c30e623}">
          <xlrd:rvb i="2977"/>
        </ext>
      </extLst>
    </bk>
    <bk>
      <extLst>
        <ext uri="{3e2802c4-a4d2-4d8b-9148-e3be6c30e623}">
          <xlrd:rvb i="2978"/>
        </ext>
      </extLst>
    </bk>
    <bk>
      <extLst>
        <ext uri="{3e2802c4-a4d2-4d8b-9148-e3be6c30e623}">
          <xlrd:rvb i="2979"/>
        </ext>
      </extLst>
    </bk>
    <bk>
      <extLst>
        <ext uri="{3e2802c4-a4d2-4d8b-9148-e3be6c30e623}">
          <xlrd:rvb i="2980"/>
        </ext>
      </extLst>
    </bk>
    <bk>
      <extLst>
        <ext uri="{3e2802c4-a4d2-4d8b-9148-e3be6c30e623}">
          <xlrd:rvb i="2981"/>
        </ext>
      </extLst>
    </bk>
    <bk>
      <extLst>
        <ext uri="{3e2802c4-a4d2-4d8b-9148-e3be6c30e623}">
          <xlrd:rvb i="2982"/>
        </ext>
      </extLst>
    </bk>
    <bk>
      <extLst>
        <ext uri="{3e2802c4-a4d2-4d8b-9148-e3be6c30e623}">
          <xlrd:rvb i="2983"/>
        </ext>
      </extLst>
    </bk>
    <bk>
      <extLst>
        <ext uri="{3e2802c4-a4d2-4d8b-9148-e3be6c30e623}">
          <xlrd:rvb i="2984"/>
        </ext>
      </extLst>
    </bk>
    <bk>
      <extLst>
        <ext uri="{3e2802c4-a4d2-4d8b-9148-e3be6c30e623}">
          <xlrd:rvb i="2985"/>
        </ext>
      </extLst>
    </bk>
    <bk>
      <extLst>
        <ext uri="{3e2802c4-a4d2-4d8b-9148-e3be6c30e623}">
          <xlrd:rvb i="2986"/>
        </ext>
      </extLst>
    </bk>
    <bk>
      <extLst>
        <ext uri="{3e2802c4-a4d2-4d8b-9148-e3be6c30e623}">
          <xlrd:rvb i="2987"/>
        </ext>
      </extLst>
    </bk>
    <bk>
      <extLst>
        <ext uri="{3e2802c4-a4d2-4d8b-9148-e3be6c30e623}">
          <xlrd:rvb i="2988"/>
        </ext>
      </extLst>
    </bk>
    <bk>
      <extLst>
        <ext uri="{3e2802c4-a4d2-4d8b-9148-e3be6c30e623}">
          <xlrd:rvb i="2989"/>
        </ext>
      </extLst>
    </bk>
    <bk>
      <extLst>
        <ext uri="{3e2802c4-a4d2-4d8b-9148-e3be6c30e623}">
          <xlrd:rvb i="2990"/>
        </ext>
      </extLst>
    </bk>
    <bk>
      <extLst>
        <ext uri="{3e2802c4-a4d2-4d8b-9148-e3be6c30e623}">
          <xlrd:rvb i="2991"/>
        </ext>
      </extLst>
    </bk>
    <bk>
      <extLst>
        <ext uri="{3e2802c4-a4d2-4d8b-9148-e3be6c30e623}">
          <xlrd:rvb i="2992"/>
        </ext>
      </extLst>
    </bk>
    <bk>
      <extLst>
        <ext uri="{3e2802c4-a4d2-4d8b-9148-e3be6c30e623}">
          <xlrd:rvb i="2993"/>
        </ext>
      </extLst>
    </bk>
    <bk>
      <extLst>
        <ext uri="{3e2802c4-a4d2-4d8b-9148-e3be6c30e623}">
          <xlrd:rvb i="2994"/>
        </ext>
      </extLst>
    </bk>
    <bk>
      <extLst>
        <ext uri="{3e2802c4-a4d2-4d8b-9148-e3be6c30e623}">
          <xlrd:rvb i="2995"/>
        </ext>
      </extLst>
    </bk>
    <bk>
      <extLst>
        <ext uri="{3e2802c4-a4d2-4d8b-9148-e3be6c30e623}">
          <xlrd:rvb i="2996"/>
        </ext>
      </extLst>
    </bk>
    <bk>
      <extLst>
        <ext uri="{3e2802c4-a4d2-4d8b-9148-e3be6c30e623}">
          <xlrd:rvb i="2997"/>
        </ext>
      </extLst>
    </bk>
    <bk>
      <extLst>
        <ext uri="{3e2802c4-a4d2-4d8b-9148-e3be6c30e623}">
          <xlrd:rvb i="2998"/>
        </ext>
      </extLst>
    </bk>
    <bk>
      <extLst>
        <ext uri="{3e2802c4-a4d2-4d8b-9148-e3be6c30e623}">
          <xlrd:rvb i="2999"/>
        </ext>
      </extLst>
    </bk>
    <bk>
      <extLst>
        <ext uri="{3e2802c4-a4d2-4d8b-9148-e3be6c30e623}">
          <xlrd:rvb i="3000"/>
        </ext>
      </extLst>
    </bk>
    <bk>
      <extLst>
        <ext uri="{3e2802c4-a4d2-4d8b-9148-e3be6c30e623}">
          <xlrd:rvb i="3001"/>
        </ext>
      </extLst>
    </bk>
    <bk>
      <extLst>
        <ext uri="{3e2802c4-a4d2-4d8b-9148-e3be6c30e623}">
          <xlrd:rvb i="3002"/>
        </ext>
      </extLst>
    </bk>
    <bk>
      <extLst>
        <ext uri="{3e2802c4-a4d2-4d8b-9148-e3be6c30e623}">
          <xlrd:rvb i="3003"/>
        </ext>
      </extLst>
    </bk>
    <bk>
      <extLst>
        <ext uri="{3e2802c4-a4d2-4d8b-9148-e3be6c30e623}">
          <xlrd:rvb i="3004"/>
        </ext>
      </extLst>
    </bk>
    <bk>
      <extLst>
        <ext uri="{3e2802c4-a4d2-4d8b-9148-e3be6c30e623}">
          <xlrd:rvb i="3005"/>
        </ext>
      </extLst>
    </bk>
    <bk>
      <extLst>
        <ext uri="{3e2802c4-a4d2-4d8b-9148-e3be6c30e623}">
          <xlrd:rvb i="3006"/>
        </ext>
      </extLst>
    </bk>
    <bk>
      <extLst>
        <ext uri="{3e2802c4-a4d2-4d8b-9148-e3be6c30e623}">
          <xlrd:rvb i="3007"/>
        </ext>
      </extLst>
    </bk>
    <bk>
      <extLst>
        <ext uri="{3e2802c4-a4d2-4d8b-9148-e3be6c30e623}">
          <xlrd:rvb i="3008"/>
        </ext>
      </extLst>
    </bk>
    <bk>
      <extLst>
        <ext uri="{3e2802c4-a4d2-4d8b-9148-e3be6c30e623}">
          <xlrd:rvb i="3009"/>
        </ext>
      </extLst>
    </bk>
    <bk>
      <extLst>
        <ext uri="{3e2802c4-a4d2-4d8b-9148-e3be6c30e623}">
          <xlrd:rvb i="3010"/>
        </ext>
      </extLst>
    </bk>
    <bk>
      <extLst>
        <ext uri="{3e2802c4-a4d2-4d8b-9148-e3be6c30e623}">
          <xlrd:rvb i="3011"/>
        </ext>
      </extLst>
    </bk>
    <bk>
      <extLst>
        <ext uri="{3e2802c4-a4d2-4d8b-9148-e3be6c30e623}">
          <xlrd:rvb i="3012"/>
        </ext>
      </extLst>
    </bk>
    <bk>
      <extLst>
        <ext uri="{3e2802c4-a4d2-4d8b-9148-e3be6c30e623}">
          <xlrd:rvb i="3013"/>
        </ext>
      </extLst>
    </bk>
    <bk>
      <extLst>
        <ext uri="{3e2802c4-a4d2-4d8b-9148-e3be6c30e623}">
          <xlrd:rvb i="3014"/>
        </ext>
      </extLst>
    </bk>
    <bk>
      <extLst>
        <ext uri="{3e2802c4-a4d2-4d8b-9148-e3be6c30e623}">
          <xlrd:rvb i="3015"/>
        </ext>
      </extLst>
    </bk>
    <bk>
      <extLst>
        <ext uri="{3e2802c4-a4d2-4d8b-9148-e3be6c30e623}">
          <xlrd:rvb i="3016"/>
        </ext>
      </extLst>
    </bk>
    <bk>
      <extLst>
        <ext uri="{3e2802c4-a4d2-4d8b-9148-e3be6c30e623}">
          <xlrd:rvb i="3017"/>
        </ext>
      </extLst>
    </bk>
    <bk>
      <extLst>
        <ext uri="{3e2802c4-a4d2-4d8b-9148-e3be6c30e623}">
          <xlrd:rvb i="3018"/>
        </ext>
      </extLst>
    </bk>
    <bk>
      <extLst>
        <ext uri="{3e2802c4-a4d2-4d8b-9148-e3be6c30e623}">
          <xlrd:rvb i="3019"/>
        </ext>
      </extLst>
    </bk>
    <bk>
      <extLst>
        <ext uri="{3e2802c4-a4d2-4d8b-9148-e3be6c30e623}">
          <xlrd:rvb i="3020"/>
        </ext>
      </extLst>
    </bk>
    <bk>
      <extLst>
        <ext uri="{3e2802c4-a4d2-4d8b-9148-e3be6c30e623}">
          <xlrd:rvb i="3021"/>
        </ext>
      </extLst>
    </bk>
    <bk>
      <extLst>
        <ext uri="{3e2802c4-a4d2-4d8b-9148-e3be6c30e623}">
          <xlrd:rvb i="3022"/>
        </ext>
      </extLst>
    </bk>
    <bk>
      <extLst>
        <ext uri="{3e2802c4-a4d2-4d8b-9148-e3be6c30e623}">
          <xlrd:rvb i="3023"/>
        </ext>
      </extLst>
    </bk>
    <bk>
      <extLst>
        <ext uri="{3e2802c4-a4d2-4d8b-9148-e3be6c30e623}">
          <xlrd:rvb i="3024"/>
        </ext>
      </extLst>
    </bk>
    <bk>
      <extLst>
        <ext uri="{3e2802c4-a4d2-4d8b-9148-e3be6c30e623}">
          <xlrd:rvb i="3025"/>
        </ext>
      </extLst>
    </bk>
    <bk>
      <extLst>
        <ext uri="{3e2802c4-a4d2-4d8b-9148-e3be6c30e623}">
          <xlrd:rvb i="3026"/>
        </ext>
      </extLst>
    </bk>
    <bk>
      <extLst>
        <ext uri="{3e2802c4-a4d2-4d8b-9148-e3be6c30e623}">
          <xlrd:rvb i="3027"/>
        </ext>
      </extLst>
    </bk>
    <bk>
      <extLst>
        <ext uri="{3e2802c4-a4d2-4d8b-9148-e3be6c30e623}">
          <xlrd:rvb i="3028"/>
        </ext>
      </extLst>
    </bk>
    <bk>
      <extLst>
        <ext uri="{3e2802c4-a4d2-4d8b-9148-e3be6c30e623}">
          <xlrd:rvb i="3029"/>
        </ext>
      </extLst>
    </bk>
    <bk>
      <extLst>
        <ext uri="{3e2802c4-a4d2-4d8b-9148-e3be6c30e623}">
          <xlrd:rvb i="3030"/>
        </ext>
      </extLst>
    </bk>
    <bk>
      <extLst>
        <ext uri="{3e2802c4-a4d2-4d8b-9148-e3be6c30e623}">
          <xlrd:rvb i="3031"/>
        </ext>
      </extLst>
    </bk>
    <bk>
      <extLst>
        <ext uri="{3e2802c4-a4d2-4d8b-9148-e3be6c30e623}">
          <xlrd:rvb i="3032"/>
        </ext>
      </extLst>
    </bk>
    <bk>
      <extLst>
        <ext uri="{3e2802c4-a4d2-4d8b-9148-e3be6c30e623}">
          <xlrd:rvb i="3033"/>
        </ext>
      </extLst>
    </bk>
    <bk>
      <extLst>
        <ext uri="{3e2802c4-a4d2-4d8b-9148-e3be6c30e623}">
          <xlrd:rvb i="3034"/>
        </ext>
      </extLst>
    </bk>
    <bk>
      <extLst>
        <ext uri="{3e2802c4-a4d2-4d8b-9148-e3be6c30e623}">
          <xlrd:rvb i="3035"/>
        </ext>
      </extLst>
    </bk>
    <bk>
      <extLst>
        <ext uri="{3e2802c4-a4d2-4d8b-9148-e3be6c30e623}">
          <xlrd:rvb i="3036"/>
        </ext>
      </extLst>
    </bk>
    <bk>
      <extLst>
        <ext uri="{3e2802c4-a4d2-4d8b-9148-e3be6c30e623}">
          <xlrd:rvb i="3037"/>
        </ext>
      </extLst>
    </bk>
    <bk>
      <extLst>
        <ext uri="{3e2802c4-a4d2-4d8b-9148-e3be6c30e623}">
          <xlrd:rvb i="3038"/>
        </ext>
      </extLst>
    </bk>
    <bk>
      <extLst>
        <ext uri="{3e2802c4-a4d2-4d8b-9148-e3be6c30e623}">
          <xlrd:rvb i="3039"/>
        </ext>
      </extLst>
    </bk>
    <bk>
      <extLst>
        <ext uri="{3e2802c4-a4d2-4d8b-9148-e3be6c30e623}">
          <xlrd:rvb i="3040"/>
        </ext>
      </extLst>
    </bk>
    <bk>
      <extLst>
        <ext uri="{3e2802c4-a4d2-4d8b-9148-e3be6c30e623}">
          <xlrd:rvb i="3041"/>
        </ext>
      </extLst>
    </bk>
    <bk>
      <extLst>
        <ext uri="{3e2802c4-a4d2-4d8b-9148-e3be6c30e623}">
          <xlrd:rvb i="3042"/>
        </ext>
      </extLst>
    </bk>
    <bk>
      <extLst>
        <ext uri="{3e2802c4-a4d2-4d8b-9148-e3be6c30e623}">
          <xlrd:rvb i="3043"/>
        </ext>
      </extLst>
    </bk>
    <bk>
      <extLst>
        <ext uri="{3e2802c4-a4d2-4d8b-9148-e3be6c30e623}">
          <xlrd:rvb i="3044"/>
        </ext>
      </extLst>
    </bk>
    <bk>
      <extLst>
        <ext uri="{3e2802c4-a4d2-4d8b-9148-e3be6c30e623}">
          <xlrd:rvb i="3045"/>
        </ext>
      </extLst>
    </bk>
    <bk>
      <extLst>
        <ext uri="{3e2802c4-a4d2-4d8b-9148-e3be6c30e623}">
          <xlrd:rvb i="3046"/>
        </ext>
      </extLst>
    </bk>
    <bk>
      <extLst>
        <ext uri="{3e2802c4-a4d2-4d8b-9148-e3be6c30e623}">
          <xlrd:rvb i="3047"/>
        </ext>
      </extLst>
    </bk>
    <bk>
      <extLst>
        <ext uri="{3e2802c4-a4d2-4d8b-9148-e3be6c30e623}">
          <xlrd:rvb i="3048"/>
        </ext>
      </extLst>
    </bk>
    <bk>
      <extLst>
        <ext uri="{3e2802c4-a4d2-4d8b-9148-e3be6c30e623}">
          <xlrd:rvb i="3049"/>
        </ext>
      </extLst>
    </bk>
    <bk>
      <extLst>
        <ext uri="{3e2802c4-a4d2-4d8b-9148-e3be6c30e623}">
          <xlrd:rvb i="3050"/>
        </ext>
      </extLst>
    </bk>
    <bk>
      <extLst>
        <ext uri="{3e2802c4-a4d2-4d8b-9148-e3be6c30e623}">
          <xlrd:rvb i="3051"/>
        </ext>
      </extLst>
    </bk>
    <bk>
      <extLst>
        <ext uri="{3e2802c4-a4d2-4d8b-9148-e3be6c30e623}">
          <xlrd:rvb i="3052"/>
        </ext>
      </extLst>
    </bk>
    <bk>
      <extLst>
        <ext uri="{3e2802c4-a4d2-4d8b-9148-e3be6c30e623}">
          <xlrd:rvb i="3053"/>
        </ext>
      </extLst>
    </bk>
    <bk>
      <extLst>
        <ext uri="{3e2802c4-a4d2-4d8b-9148-e3be6c30e623}">
          <xlrd:rvb i="3054"/>
        </ext>
      </extLst>
    </bk>
    <bk>
      <extLst>
        <ext uri="{3e2802c4-a4d2-4d8b-9148-e3be6c30e623}">
          <xlrd:rvb i="3055"/>
        </ext>
      </extLst>
    </bk>
    <bk>
      <extLst>
        <ext uri="{3e2802c4-a4d2-4d8b-9148-e3be6c30e623}">
          <xlrd:rvb i="3056"/>
        </ext>
      </extLst>
    </bk>
    <bk>
      <extLst>
        <ext uri="{3e2802c4-a4d2-4d8b-9148-e3be6c30e623}">
          <xlrd:rvb i="3057"/>
        </ext>
      </extLst>
    </bk>
    <bk>
      <extLst>
        <ext uri="{3e2802c4-a4d2-4d8b-9148-e3be6c30e623}">
          <xlrd:rvb i="3058"/>
        </ext>
      </extLst>
    </bk>
    <bk>
      <extLst>
        <ext uri="{3e2802c4-a4d2-4d8b-9148-e3be6c30e623}">
          <xlrd:rvb i="3059"/>
        </ext>
      </extLst>
    </bk>
    <bk>
      <extLst>
        <ext uri="{3e2802c4-a4d2-4d8b-9148-e3be6c30e623}">
          <xlrd:rvb i="3060"/>
        </ext>
      </extLst>
    </bk>
    <bk>
      <extLst>
        <ext uri="{3e2802c4-a4d2-4d8b-9148-e3be6c30e623}">
          <xlrd:rvb i="3061"/>
        </ext>
      </extLst>
    </bk>
    <bk>
      <extLst>
        <ext uri="{3e2802c4-a4d2-4d8b-9148-e3be6c30e623}">
          <xlrd:rvb i="3062"/>
        </ext>
      </extLst>
    </bk>
    <bk>
      <extLst>
        <ext uri="{3e2802c4-a4d2-4d8b-9148-e3be6c30e623}">
          <xlrd:rvb i="3063"/>
        </ext>
      </extLst>
    </bk>
    <bk>
      <extLst>
        <ext uri="{3e2802c4-a4d2-4d8b-9148-e3be6c30e623}">
          <xlrd:rvb i="3064"/>
        </ext>
      </extLst>
    </bk>
    <bk>
      <extLst>
        <ext uri="{3e2802c4-a4d2-4d8b-9148-e3be6c30e623}">
          <xlrd:rvb i="3065"/>
        </ext>
      </extLst>
    </bk>
    <bk>
      <extLst>
        <ext uri="{3e2802c4-a4d2-4d8b-9148-e3be6c30e623}">
          <xlrd:rvb i="3066"/>
        </ext>
      </extLst>
    </bk>
    <bk>
      <extLst>
        <ext uri="{3e2802c4-a4d2-4d8b-9148-e3be6c30e623}">
          <xlrd:rvb i="3067"/>
        </ext>
      </extLst>
    </bk>
    <bk>
      <extLst>
        <ext uri="{3e2802c4-a4d2-4d8b-9148-e3be6c30e623}">
          <xlrd:rvb i="3068"/>
        </ext>
      </extLst>
    </bk>
    <bk>
      <extLst>
        <ext uri="{3e2802c4-a4d2-4d8b-9148-e3be6c30e623}">
          <xlrd:rvb i="3069"/>
        </ext>
      </extLst>
    </bk>
    <bk>
      <extLst>
        <ext uri="{3e2802c4-a4d2-4d8b-9148-e3be6c30e623}">
          <xlrd:rvb i="3070"/>
        </ext>
      </extLst>
    </bk>
    <bk>
      <extLst>
        <ext uri="{3e2802c4-a4d2-4d8b-9148-e3be6c30e623}">
          <xlrd:rvb i="3071"/>
        </ext>
      </extLst>
    </bk>
    <bk>
      <extLst>
        <ext uri="{3e2802c4-a4d2-4d8b-9148-e3be6c30e623}">
          <xlrd:rvb i="3072"/>
        </ext>
      </extLst>
    </bk>
    <bk>
      <extLst>
        <ext uri="{3e2802c4-a4d2-4d8b-9148-e3be6c30e623}">
          <xlrd:rvb i="3073"/>
        </ext>
      </extLst>
    </bk>
    <bk>
      <extLst>
        <ext uri="{3e2802c4-a4d2-4d8b-9148-e3be6c30e623}">
          <xlrd:rvb i="3074"/>
        </ext>
      </extLst>
    </bk>
    <bk>
      <extLst>
        <ext uri="{3e2802c4-a4d2-4d8b-9148-e3be6c30e623}">
          <xlrd:rvb i="3075"/>
        </ext>
      </extLst>
    </bk>
    <bk>
      <extLst>
        <ext uri="{3e2802c4-a4d2-4d8b-9148-e3be6c30e623}">
          <xlrd:rvb i="3076"/>
        </ext>
      </extLst>
    </bk>
    <bk>
      <extLst>
        <ext uri="{3e2802c4-a4d2-4d8b-9148-e3be6c30e623}">
          <xlrd:rvb i="3077"/>
        </ext>
      </extLst>
    </bk>
    <bk>
      <extLst>
        <ext uri="{3e2802c4-a4d2-4d8b-9148-e3be6c30e623}">
          <xlrd:rvb i="3078"/>
        </ext>
      </extLst>
    </bk>
    <bk>
      <extLst>
        <ext uri="{3e2802c4-a4d2-4d8b-9148-e3be6c30e623}">
          <xlrd:rvb i="3079"/>
        </ext>
      </extLst>
    </bk>
    <bk>
      <extLst>
        <ext uri="{3e2802c4-a4d2-4d8b-9148-e3be6c30e623}">
          <xlrd:rvb i="3080"/>
        </ext>
      </extLst>
    </bk>
    <bk>
      <extLst>
        <ext uri="{3e2802c4-a4d2-4d8b-9148-e3be6c30e623}">
          <xlrd:rvb i="3081"/>
        </ext>
      </extLst>
    </bk>
    <bk>
      <extLst>
        <ext uri="{3e2802c4-a4d2-4d8b-9148-e3be6c30e623}">
          <xlrd:rvb i="3082"/>
        </ext>
      </extLst>
    </bk>
    <bk>
      <extLst>
        <ext uri="{3e2802c4-a4d2-4d8b-9148-e3be6c30e623}">
          <xlrd:rvb i="3083"/>
        </ext>
      </extLst>
    </bk>
    <bk>
      <extLst>
        <ext uri="{3e2802c4-a4d2-4d8b-9148-e3be6c30e623}">
          <xlrd:rvb i="3084"/>
        </ext>
      </extLst>
    </bk>
    <bk>
      <extLst>
        <ext uri="{3e2802c4-a4d2-4d8b-9148-e3be6c30e623}">
          <xlrd:rvb i="3085"/>
        </ext>
      </extLst>
    </bk>
    <bk>
      <extLst>
        <ext uri="{3e2802c4-a4d2-4d8b-9148-e3be6c30e623}">
          <xlrd:rvb i="3086"/>
        </ext>
      </extLst>
    </bk>
    <bk>
      <extLst>
        <ext uri="{3e2802c4-a4d2-4d8b-9148-e3be6c30e623}">
          <xlrd:rvb i="3087"/>
        </ext>
      </extLst>
    </bk>
    <bk>
      <extLst>
        <ext uri="{3e2802c4-a4d2-4d8b-9148-e3be6c30e623}">
          <xlrd:rvb i="3088"/>
        </ext>
      </extLst>
    </bk>
    <bk>
      <extLst>
        <ext uri="{3e2802c4-a4d2-4d8b-9148-e3be6c30e623}">
          <xlrd:rvb i="3089"/>
        </ext>
      </extLst>
    </bk>
    <bk>
      <extLst>
        <ext uri="{3e2802c4-a4d2-4d8b-9148-e3be6c30e623}">
          <xlrd:rvb i="3090"/>
        </ext>
      </extLst>
    </bk>
    <bk>
      <extLst>
        <ext uri="{3e2802c4-a4d2-4d8b-9148-e3be6c30e623}">
          <xlrd:rvb i="3091"/>
        </ext>
      </extLst>
    </bk>
    <bk>
      <extLst>
        <ext uri="{3e2802c4-a4d2-4d8b-9148-e3be6c30e623}">
          <xlrd:rvb i="3092"/>
        </ext>
      </extLst>
    </bk>
    <bk>
      <extLst>
        <ext uri="{3e2802c4-a4d2-4d8b-9148-e3be6c30e623}">
          <xlrd:rvb i="3093"/>
        </ext>
      </extLst>
    </bk>
    <bk>
      <extLst>
        <ext uri="{3e2802c4-a4d2-4d8b-9148-e3be6c30e623}">
          <xlrd:rvb i="3094"/>
        </ext>
      </extLst>
    </bk>
    <bk>
      <extLst>
        <ext uri="{3e2802c4-a4d2-4d8b-9148-e3be6c30e623}">
          <xlrd:rvb i="3095"/>
        </ext>
      </extLst>
    </bk>
    <bk>
      <extLst>
        <ext uri="{3e2802c4-a4d2-4d8b-9148-e3be6c30e623}">
          <xlrd:rvb i="3096"/>
        </ext>
      </extLst>
    </bk>
    <bk>
      <extLst>
        <ext uri="{3e2802c4-a4d2-4d8b-9148-e3be6c30e623}">
          <xlrd:rvb i="3097"/>
        </ext>
      </extLst>
    </bk>
    <bk>
      <extLst>
        <ext uri="{3e2802c4-a4d2-4d8b-9148-e3be6c30e623}">
          <xlrd:rvb i="3098"/>
        </ext>
      </extLst>
    </bk>
    <bk>
      <extLst>
        <ext uri="{3e2802c4-a4d2-4d8b-9148-e3be6c30e623}">
          <xlrd:rvb i="3099"/>
        </ext>
      </extLst>
    </bk>
    <bk>
      <extLst>
        <ext uri="{3e2802c4-a4d2-4d8b-9148-e3be6c30e623}">
          <xlrd:rvb i="3100"/>
        </ext>
      </extLst>
    </bk>
    <bk>
      <extLst>
        <ext uri="{3e2802c4-a4d2-4d8b-9148-e3be6c30e623}">
          <xlrd:rvb i="3101"/>
        </ext>
      </extLst>
    </bk>
    <bk>
      <extLst>
        <ext uri="{3e2802c4-a4d2-4d8b-9148-e3be6c30e623}">
          <xlrd:rvb i="3102"/>
        </ext>
      </extLst>
    </bk>
    <bk>
      <extLst>
        <ext uri="{3e2802c4-a4d2-4d8b-9148-e3be6c30e623}">
          <xlrd:rvb i="3103"/>
        </ext>
      </extLst>
    </bk>
    <bk>
      <extLst>
        <ext uri="{3e2802c4-a4d2-4d8b-9148-e3be6c30e623}">
          <xlrd:rvb i="3104"/>
        </ext>
      </extLst>
    </bk>
    <bk>
      <extLst>
        <ext uri="{3e2802c4-a4d2-4d8b-9148-e3be6c30e623}">
          <xlrd:rvb i="3105"/>
        </ext>
      </extLst>
    </bk>
    <bk>
      <extLst>
        <ext uri="{3e2802c4-a4d2-4d8b-9148-e3be6c30e623}">
          <xlrd:rvb i="3106"/>
        </ext>
      </extLst>
    </bk>
    <bk>
      <extLst>
        <ext uri="{3e2802c4-a4d2-4d8b-9148-e3be6c30e623}">
          <xlrd:rvb i="3107"/>
        </ext>
      </extLst>
    </bk>
    <bk>
      <extLst>
        <ext uri="{3e2802c4-a4d2-4d8b-9148-e3be6c30e623}">
          <xlrd:rvb i="3108"/>
        </ext>
      </extLst>
    </bk>
    <bk>
      <extLst>
        <ext uri="{3e2802c4-a4d2-4d8b-9148-e3be6c30e623}">
          <xlrd:rvb i="3109"/>
        </ext>
      </extLst>
    </bk>
    <bk>
      <extLst>
        <ext uri="{3e2802c4-a4d2-4d8b-9148-e3be6c30e623}">
          <xlrd:rvb i="3110"/>
        </ext>
      </extLst>
    </bk>
    <bk>
      <extLst>
        <ext uri="{3e2802c4-a4d2-4d8b-9148-e3be6c30e623}">
          <xlrd:rvb i="3111"/>
        </ext>
      </extLst>
    </bk>
    <bk>
      <extLst>
        <ext uri="{3e2802c4-a4d2-4d8b-9148-e3be6c30e623}">
          <xlrd:rvb i="3112"/>
        </ext>
      </extLst>
    </bk>
    <bk>
      <extLst>
        <ext uri="{3e2802c4-a4d2-4d8b-9148-e3be6c30e623}">
          <xlrd:rvb i="3113"/>
        </ext>
      </extLst>
    </bk>
    <bk>
      <extLst>
        <ext uri="{3e2802c4-a4d2-4d8b-9148-e3be6c30e623}">
          <xlrd:rvb i="3114"/>
        </ext>
      </extLst>
    </bk>
    <bk>
      <extLst>
        <ext uri="{3e2802c4-a4d2-4d8b-9148-e3be6c30e623}">
          <xlrd:rvb i="3115"/>
        </ext>
      </extLst>
    </bk>
    <bk>
      <extLst>
        <ext uri="{3e2802c4-a4d2-4d8b-9148-e3be6c30e623}">
          <xlrd:rvb i="3116"/>
        </ext>
      </extLst>
    </bk>
    <bk>
      <extLst>
        <ext uri="{3e2802c4-a4d2-4d8b-9148-e3be6c30e623}">
          <xlrd:rvb i="3117"/>
        </ext>
      </extLst>
    </bk>
    <bk>
      <extLst>
        <ext uri="{3e2802c4-a4d2-4d8b-9148-e3be6c30e623}">
          <xlrd:rvb i="3118"/>
        </ext>
      </extLst>
    </bk>
    <bk>
      <extLst>
        <ext uri="{3e2802c4-a4d2-4d8b-9148-e3be6c30e623}">
          <xlrd:rvb i="3119"/>
        </ext>
      </extLst>
    </bk>
    <bk>
      <extLst>
        <ext uri="{3e2802c4-a4d2-4d8b-9148-e3be6c30e623}">
          <xlrd:rvb i="3120"/>
        </ext>
      </extLst>
    </bk>
    <bk>
      <extLst>
        <ext uri="{3e2802c4-a4d2-4d8b-9148-e3be6c30e623}">
          <xlrd:rvb i="3121"/>
        </ext>
      </extLst>
    </bk>
    <bk>
      <extLst>
        <ext uri="{3e2802c4-a4d2-4d8b-9148-e3be6c30e623}">
          <xlrd:rvb i="3122"/>
        </ext>
      </extLst>
    </bk>
    <bk>
      <extLst>
        <ext uri="{3e2802c4-a4d2-4d8b-9148-e3be6c30e623}">
          <xlrd:rvb i="3123"/>
        </ext>
      </extLst>
    </bk>
    <bk>
      <extLst>
        <ext uri="{3e2802c4-a4d2-4d8b-9148-e3be6c30e623}">
          <xlrd:rvb i="3124"/>
        </ext>
      </extLst>
    </bk>
    <bk>
      <extLst>
        <ext uri="{3e2802c4-a4d2-4d8b-9148-e3be6c30e623}">
          <xlrd:rvb i="3125"/>
        </ext>
      </extLst>
    </bk>
    <bk>
      <extLst>
        <ext uri="{3e2802c4-a4d2-4d8b-9148-e3be6c30e623}">
          <xlrd:rvb i="3126"/>
        </ext>
      </extLst>
    </bk>
    <bk>
      <extLst>
        <ext uri="{3e2802c4-a4d2-4d8b-9148-e3be6c30e623}">
          <xlrd:rvb i="3127"/>
        </ext>
      </extLst>
    </bk>
    <bk>
      <extLst>
        <ext uri="{3e2802c4-a4d2-4d8b-9148-e3be6c30e623}">
          <xlrd:rvb i="3128"/>
        </ext>
      </extLst>
    </bk>
    <bk>
      <extLst>
        <ext uri="{3e2802c4-a4d2-4d8b-9148-e3be6c30e623}">
          <xlrd:rvb i="3129"/>
        </ext>
      </extLst>
    </bk>
    <bk>
      <extLst>
        <ext uri="{3e2802c4-a4d2-4d8b-9148-e3be6c30e623}">
          <xlrd:rvb i="3130"/>
        </ext>
      </extLst>
    </bk>
    <bk>
      <extLst>
        <ext uri="{3e2802c4-a4d2-4d8b-9148-e3be6c30e623}">
          <xlrd:rvb i="3131"/>
        </ext>
      </extLst>
    </bk>
    <bk>
      <extLst>
        <ext uri="{3e2802c4-a4d2-4d8b-9148-e3be6c30e623}">
          <xlrd:rvb i="3132"/>
        </ext>
      </extLst>
    </bk>
    <bk>
      <extLst>
        <ext uri="{3e2802c4-a4d2-4d8b-9148-e3be6c30e623}">
          <xlrd:rvb i="3133"/>
        </ext>
      </extLst>
    </bk>
    <bk>
      <extLst>
        <ext uri="{3e2802c4-a4d2-4d8b-9148-e3be6c30e623}">
          <xlrd:rvb i="3134"/>
        </ext>
      </extLst>
    </bk>
    <bk>
      <extLst>
        <ext uri="{3e2802c4-a4d2-4d8b-9148-e3be6c30e623}">
          <xlrd:rvb i="3135"/>
        </ext>
      </extLst>
    </bk>
    <bk>
      <extLst>
        <ext uri="{3e2802c4-a4d2-4d8b-9148-e3be6c30e623}">
          <xlrd:rvb i="3136"/>
        </ext>
      </extLst>
    </bk>
    <bk>
      <extLst>
        <ext uri="{3e2802c4-a4d2-4d8b-9148-e3be6c30e623}">
          <xlrd:rvb i="3137"/>
        </ext>
      </extLst>
    </bk>
    <bk>
      <extLst>
        <ext uri="{3e2802c4-a4d2-4d8b-9148-e3be6c30e623}">
          <xlrd:rvb i="3138"/>
        </ext>
      </extLst>
    </bk>
    <bk>
      <extLst>
        <ext uri="{3e2802c4-a4d2-4d8b-9148-e3be6c30e623}">
          <xlrd:rvb i="3139"/>
        </ext>
      </extLst>
    </bk>
    <bk>
      <extLst>
        <ext uri="{3e2802c4-a4d2-4d8b-9148-e3be6c30e623}">
          <xlrd:rvb i="3140"/>
        </ext>
      </extLst>
    </bk>
    <bk>
      <extLst>
        <ext uri="{3e2802c4-a4d2-4d8b-9148-e3be6c30e623}">
          <xlrd:rvb i="3141"/>
        </ext>
      </extLst>
    </bk>
    <bk>
      <extLst>
        <ext uri="{3e2802c4-a4d2-4d8b-9148-e3be6c30e623}">
          <xlrd:rvb i="3142"/>
        </ext>
      </extLst>
    </bk>
    <bk>
      <extLst>
        <ext uri="{3e2802c4-a4d2-4d8b-9148-e3be6c30e623}">
          <xlrd:rvb i="3143"/>
        </ext>
      </extLst>
    </bk>
    <bk>
      <extLst>
        <ext uri="{3e2802c4-a4d2-4d8b-9148-e3be6c30e623}">
          <xlrd:rvb i="3144"/>
        </ext>
      </extLst>
    </bk>
    <bk>
      <extLst>
        <ext uri="{3e2802c4-a4d2-4d8b-9148-e3be6c30e623}">
          <xlrd:rvb i="3145"/>
        </ext>
      </extLst>
    </bk>
    <bk>
      <extLst>
        <ext uri="{3e2802c4-a4d2-4d8b-9148-e3be6c30e623}">
          <xlrd:rvb i="3146"/>
        </ext>
      </extLst>
    </bk>
    <bk>
      <extLst>
        <ext uri="{3e2802c4-a4d2-4d8b-9148-e3be6c30e623}">
          <xlrd:rvb i="3147"/>
        </ext>
      </extLst>
    </bk>
    <bk>
      <extLst>
        <ext uri="{3e2802c4-a4d2-4d8b-9148-e3be6c30e623}">
          <xlrd:rvb i="3148"/>
        </ext>
      </extLst>
    </bk>
    <bk>
      <extLst>
        <ext uri="{3e2802c4-a4d2-4d8b-9148-e3be6c30e623}">
          <xlrd:rvb i="3149"/>
        </ext>
      </extLst>
    </bk>
    <bk>
      <extLst>
        <ext uri="{3e2802c4-a4d2-4d8b-9148-e3be6c30e623}">
          <xlrd:rvb i="3150"/>
        </ext>
      </extLst>
    </bk>
    <bk>
      <extLst>
        <ext uri="{3e2802c4-a4d2-4d8b-9148-e3be6c30e623}">
          <xlrd:rvb i="3151"/>
        </ext>
      </extLst>
    </bk>
    <bk>
      <extLst>
        <ext uri="{3e2802c4-a4d2-4d8b-9148-e3be6c30e623}">
          <xlrd:rvb i="3152"/>
        </ext>
      </extLst>
    </bk>
    <bk>
      <extLst>
        <ext uri="{3e2802c4-a4d2-4d8b-9148-e3be6c30e623}">
          <xlrd:rvb i="3153"/>
        </ext>
      </extLst>
    </bk>
    <bk>
      <extLst>
        <ext uri="{3e2802c4-a4d2-4d8b-9148-e3be6c30e623}">
          <xlrd:rvb i="3154"/>
        </ext>
      </extLst>
    </bk>
    <bk>
      <extLst>
        <ext uri="{3e2802c4-a4d2-4d8b-9148-e3be6c30e623}">
          <xlrd:rvb i="3155"/>
        </ext>
      </extLst>
    </bk>
    <bk>
      <extLst>
        <ext uri="{3e2802c4-a4d2-4d8b-9148-e3be6c30e623}">
          <xlrd:rvb i="3156"/>
        </ext>
      </extLst>
    </bk>
    <bk>
      <extLst>
        <ext uri="{3e2802c4-a4d2-4d8b-9148-e3be6c30e623}">
          <xlrd:rvb i="3157"/>
        </ext>
      </extLst>
    </bk>
    <bk>
      <extLst>
        <ext uri="{3e2802c4-a4d2-4d8b-9148-e3be6c30e623}">
          <xlrd:rvb i="3158"/>
        </ext>
      </extLst>
    </bk>
    <bk>
      <extLst>
        <ext uri="{3e2802c4-a4d2-4d8b-9148-e3be6c30e623}">
          <xlrd:rvb i="3159"/>
        </ext>
      </extLst>
    </bk>
    <bk>
      <extLst>
        <ext uri="{3e2802c4-a4d2-4d8b-9148-e3be6c30e623}">
          <xlrd:rvb i="3160"/>
        </ext>
      </extLst>
    </bk>
    <bk>
      <extLst>
        <ext uri="{3e2802c4-a4d2-4d8b-9148-e3be6c30e623}">
          <xlrd:rvb i="3161"/>
        </ext>
      </extLst>
    </bk>
    <bk>
      <extLst>
        <ext uri="{3e2802c4-a4d2-4d8b-9148-e3be6c30e623}">
          <xlrd:rvb i="3162"/>
        </ext>
      </extLst>
    </bk>
    <bk>
      <extLst>
        <ext uri="{3e2802c4-a4d2-4d8b-9148-e3be6c30e623}">
          <xlrd:rvb i="3163"/>
        </ext>
      </extLst>
    </bk>
    <bk>
      <extLst>
        <ext uri="{3e2802c4-a4d2-4d8b-9148-e3be6c30e623}">
          <xlrd:rvb i="3164"/>
        </ext>
      </extLst>
    </bk>
    <bk>
      <extLst>
        <ext uri="{3e2802c4-a4d2-4d8b-9148-e3be6c30e623}">
          <xlrd:rvb i="3165"/>
        </ext>
      </extLst>
    </bk>
    <bk>
      <extLst>
        <ext uri="{3e2802c4-a4d2-4d8b-9148-e3be6c30e623}">
          <xlrd:rvb i="3166"/>
        </ext>
      </extLst>
    </bk>
    <bk>
      <extLst>
        <ext uri="{3e2802c4-a4d2-4d8b-9148-e3be6c30e623}">
          <xlrd:rvb i="3167"/>
        </ext>
      </extLst>
    </bk>
    <bk>
      <extLst>
        <ext uri="{3e2802c4-a4d2-4d8b-9148-e3be6c30e623}">
          <xlrd:rvb i="3168"/>
        </ext>
      </extLst>
    </bk>
    <bk>
      <extLst>
        <ext uri="{3e2802c4-a4d2-4d8b-9148-e3be6c30e623}">
          <xlrd:rvb i="3169"/>
        </ext>
      </extLst>
    </bk>
    <bk>
      <extLst>
        <ext uri="{3e2802c4-a4d2-4d8b-9148-e3be6c30e623}">
          <xlrd:rvb i="3170"/>
        </ext>
      </extLst>
    </bk>
    <bk>
      <extLst>
        <ext uri="{3e2802c4-a4d2-4d8b-9148-e3be6c30e623}">
          <xlrd:rvb i="3171"/>
        </ext>
      </extLst>
    </bk>
    <bk>
      <extLst>
        <ext uri="{3e2802c4-a4d2-4d8b-9148-e3be6c30e623}">
          <xlrd:rvb i="3172"/>
        </ext>
      </extLst>
    </bk>
    <bk>
      <extLst>
        <ext uri="{3e2802c4-a4d2-4d8b-9148-e3be6c30e623}">
          <xlrd:rvb i="3173"/>
        </ext>
      </extLst>
    </bk>
    <bk>
      <extLst>
        <ext uri="{3e2802c4-a4d2-4d8b-9148-e3be6c30e623}">
          <xlrd:rvb i="3174"/>
        </ext>
      </extLst>
    </bk>
    <bk>
      <extLst>
        <ext uri="{3e2802c4-a4d2-4d8b-9148-e3be6c30e623}">
          <xlrd:rvb i="3175"/>
        </ext>
      </extLst>
    </bk>
    <bk>
      <extLst>
        <ext uri="{3e2802c4-a4d2-4d8b-9148-e3be6c30e623}">
          <xlrd:rvb i="3176"/>
        </ext>
      </extLst>
    </bk>
    <bk>
      <extLst>
        <ext uri="{3e2802c4-a4d2-4d8b-9148-e3be6c30e623}">
          <xlrd:rvb i="3177"/>
        </ext>
      </extLst>
    </bk>
    <bk>
      <extLst>
        <ext uri="{3e2802c4-a4d2-4d8b-9148-e3be6c30e623}">
          <xlrd:rvb i="3178"/>
        </ext>
      </extLst>
    </bk>
    <bk>
      <extLst>
        <ext uri="{3e2802c4-a4d2-4d8b-9148-e3be6c30e623}">
          <xlrd:rvb i="3179"/>
        </ext>
      </extLst>
    </bk>
    <bk>
      <extLst>
        <ext uri="{3e2802c4-a4d2-4d8b-9148-e3be6c30e623}">
          <xlrd:rvb i="3180"/>
        </ext>
      </extLst>
    </bk>
    <bk>
      <extLst>
        <ext uri="{3e2802c4-a4d2-4d8b-9148-e3be6c30e623}">
          <xlrd:rvb i="3181"/>
        </ext>
      </extLst>
    </bk>
    <bk>
      <extLst>
        <ext uri="{3e2802c4-a4d2-4d8b-9148-e3be6c30e623}">
          <xlrd:rvb i="3182"/>
        </ext>
      </extLst>
    </bk>
    <bk>
      <extLst>
        <ext uri="{3e2802c4-a4d2-4d8b-9148-e3be6c30e623}">
          <xlrd:rvb i="3183"/>
        </ext>
      </extLst>
    </bk>
    <bk>
      <extLst>
        <ext uri="{3e2802c4-a4d2-4d8b-9148-e3be6c30e623}">
          <xlrd:rvb i="3184"/>
        </ext>
      </extLst>
    </bk>
    <bk>
      <extLst>
        <ext uri="{3e2802c4-a4d2-4d8b-9148-e3be6c30e623}">
          <xlrd:rvb i="3185"/>
        </ext>
      </extLst>
    </bk>
    <bk>
      <extLst>
        <ext uri="{3e2802c4-a4d2-4d8b-9148-e3be6c30e623}">
          <xlrd:rvb i="3186"/>
        </ext>
      </extLst>
    </bk>
    <bk>
      <extLst>
        <ext uri="{3e2802c4-a4d2-4d8b-9148-e3be6c30e623}">
          <xlrd:rvb i="3187"/>
        </ext>
      </extLst>
    </bk>
    <bk>
      <extLst>
        <ext uri="{3e2802c4-a4d2-4d8b-9148-e3be6c30e623}">
          <xlrd:rvb i="3188"/>
        </ext>
      </extLst>
    </bk>
    <bk>
      <extLst>
        <ext uri="{3e2802c4-a4d2-4d8b-9148-e3be6c30e623}">
          <xlrd:rvb i="3189"/>
        </ext>
      </extLst>
    </bk>
    <bk>
      <extLst>
        <ext uri="{3e2802c4-a4d2-4d8b-9148-e3be6c30e623}">
          <xlrd:rvb i="3190"/>
        </ext>
      </extLst>
    </bk>
    <bk>
      <extLst>
        <ext uri="{3e2802c4-a4d2-4d8b-9148-e3be6c30e623}">
          <xlrd:rvb i="3191"/>
        </ext>
      </extLst>
    </bk>
    <bk>
      <extLst>
        <ext uri="{3e2802c4-a4d2-4d8b-9148-e3be6c30e623}">
          <xlrd:rvb i="3192"/>
        </ext>
      </extLst>
    </bk>
    <bk>
      <extLst>
        <ext uri="{3e2802c4-a4d2-4d8b-9148-e3be6c30e623}">
          <xlrd:rvb i="3193"/>
        </ext>
      </extLst>
    </bk>
    <bk>
      <extLst>
        <ext uri="{3e2802c4-a4d2-4d8b-9148-e3be6c30e623}">
          <xlrd:rvb i="3194"/>
        </ext>
      </extLst>
    </bk>
    <bk>
      <extLst>
        <ext uri="{3e2802c4-a4d2-4d8b-9148-e3be6c30e623}">
          <xlrd:rvb i="3195"/>
        </ext>
      </extLst>
    </bk>
    <bk>
      <extLst>
        <ext uri="{3e2802c4-a4d2-4d8b-9148-e3be6c30e623}">
          <xlrd:rvb i="3196"/>
        </ext>
      </extLst>
    </bk>
    <bk>
      <extLst>
        <ext uri="{3e2802c4-a4d2-4d8b-9148-e3be6c30e623}">
          <xlrd:rvb i="3197"/>
        </ext>
      </extLst>
    </bk>
    <bk>
      <extLst>
        <ext uri="{3e2802c4-a4d2-4d8b-9148-e3be6c30e623}">
          <xlrd:rvb i="3198"/>
        </ext>
      </extLst>
    </bk>
    <bk>
      <extLst>
        <ext uri="{3e2802c4-a4d2-4d8b-9148-e3be6c30e623}">
          <xlrd:rvb i="3199"/>
        </ext>
      </extLst>
    </bk>
    <bk>
      <extLst>
        <ext uri="{3e2802c4-a4d2-4d8b-9148-e3be6c30e623}">
          <xlrd:rvb i="3200"/>
        </ext>
      </extLst>
    </bk>
    <bk>
      <extLst>
        <ext uri="{3e2802c4-a4d2-4d8b-9148-e3be6c30e623}">
          <xlrd:rvb i="3201"/>
        </ext>
      </extLst>
    </bk>
    <bk>
      <extLst>
        <ext uri="{3e2802c4-a4d2-4d8b-9148-e3be6c30e623}">
          <xlrd:rvb i="3202"/>
        </ext>
      </extLst>
    </bk>
    <bk>
      <extLst>
        <ext uri="{3e2802c4-a4d2-4d8b-9148-e3be6c30e623}">
          <xlrd:rvb i="3203"/>
        </ext>
      </extLst>
    </bk>
    <bk>
      <extLst>
        <ext uri="{3e2802c4-a4d2-4d8b-9148-e3be6c30e623}">
          <xlrd:rvb i="3204"/>
        </ext>
      </extLst>
    </bk>
    <bk>
      <extLst>
        <ext uri="{3e2802c4-a4d2-4d8b-9148-e3be6c30e623}">
          <xlrd:rvb i="3205"/>
        </ext>
      </extLst>
    </bk>
    <bk>
      <extLst>
        <ext uri="{3e2802c4-a4d2-4d8b-9148-e3be6c30e623}">
          <xlrd:rvb i="3206"/>
        </ext>
      </extLst>
    </bk>
    <bk>
      <extLst>
        <ext uri="{3e2802c4-a4d2-4d8b-9148-e3be6c30e623}">
          <xlrd:rvb i="3207"/>
        </ext>
      </extLst>
    </bk>
    <bk>
      <extLst>
        <ext uri="{3e2802c4-a4d2-4d8b-9148-e3be6c30e623}">
          <xlrd:rvb i="3208"/>
        </ext>
      </extLst>
    </bk>
    <bk>
      <extLst>
        <ext uri="{3e2802c4-a4d2-4d8b-9148-e3be6c30e623}">
          <xlrd:rvb i="3209"/>
        </ext>
      </extLst>
    </bk>
    <bk>
      <extLst>
        <ext uri="{3e2802c4-a4d2-4d8b-9148-e3be6c30e623}">
          <xlrd:rvb i="3210"/>
        </ext>
      </extLst>
    </bk>
    <bk>
      <extLst>
        <ext uri="{3e2802c4-a4d2-4d8b-9148-e3be6c30e623}">
          <xlrd:rvb i="3211"/>
        </ext>
      </extLst>
    </bk>
    <bk>
      <extLst>
        <ext uri="{3e2802c4-a4d2-4d8b-9148-e3be6c30e623}">
          <xlrd:rvb i="3212"/>
        </ext>
      </extLst>
    </bk>
    <bk>
      <extLst>
        <ext uri="{3e2802c4-a4d2-4d8b-9148-e3be6c30e623}">
          <xlrd:rvb i="3213"/>
        </ext>
      </extLst>
    </bk>
    <bk>
      <extLst>
        <ext uri="{3e2802c4-a4d2-4d8b-9148-e3be6c30e623}">
          <xlrd:rvb i="3214"/>
        </ext>
      </extLst>
    </bk>
    <bk>
      <extLst>
        <ext uri="{3e2802c4-a4d2-4d8b-9148-e3be6c30e623}">
          <xlrd:rvb i="3215"/>
        </ext>
      </extLst>
    </bk>
    <bk>
      <extLst>
        <ext uri="{3e2802c4-a4d2-4d8b-9148-e3be6c30e623}">
          <xlrd:rvb i="3216"/>
        </ext>
      </extLst>
    </bk>
    <bk>
      <extLst>
        <ext uri="{3e2802c4-a4d2-4d8b-9148-e3be6c30e623}">
          <xlrd:rvb i="3217"/>
        </ext>
      </extLst>
    </bk>
    <bk>
      <extLst>
        <ext uri="{3e2802c4-a4d2-4d8b-9148-e3be6c30e623}">
          <xlrd:rvb i="3218"/>
        </ext>
      </extLst>
    </bk>
    <bk>
      <extLst>
        <ext uri="{3e2802c4-a4d2-4d8b-9148-e3be6c30e623}">
          <xlrd:rvb i="3219"/>
        </ext>
      </extLst>
    </bk>
    <bk>
      <extLst>
        <ext uri="{3e2802c4-a4d2-4d8b-9148-e3be6c30e623}">
          <xlrd:rvb i="3220"/>
        </ext>
      </extLst>
    </bk>
    <bk>
      <extLst>
        <ext uri="{3e2802c4-a4d2-4d8b-9148-e3be6c30e623}">
          <xlrd:rvb i="3221"/>
        </ext>
      </extLst>
    </bk>
    <bk>
      <extLst>
        <ext uri="{3e2802c4-a4d2-4d8b-9148-e3be6c30e623}">
          <xlrd:rvb i="3222"/>
        </ext>
      </extLst>
    </bk>
    <bk>
      <extLst>
        <ext uri="{3e2802c4-a4d2-4d8b-9148-e3be6c30e623}">
          <xlrd:rvb i="3223"/>
        </ext>
      </extLst>
    </bk>
    <bk>
      <extLst>
        <ext uri="{3e2802c4-a4d2-4d8b-9148-e3be6c30e623}">
          <xlrd:rvb i="3224"/>
        </ext>
      </extLst>
    </bk>
    <bk>
      <extLst>
        <ext uri="{3e2802c4-a4d2-4d8b-9148-e3be6c30e623}">
          <xlrd:rvb i="3225"/>
        </ext>
      </extLst>
    </bk>
    <bk>
      <extLst>
        <ext uri="{3e2802c4-a4d2-4d8b-9148-e3be6c30e623}">
          <xlrd:rvb i="3226"/>
        </ext>
      </extLst>
    </bk>
    <bk>
      <extLst>
        <ext uri="{3e2802c4-a4d2-4d8b-9148-e3be6c30e623}">
          <xlrd:rvb i="3227"/>
        </ext>
      </extLst>
    </bk>
    <bk>
      <extLst>
        <ext uri="{3e2802c4-a4d2-4d8b-9148-e3be6c30e623}">
          <xlrd:rvb i="3228"/>
        </ext>
      </extLst>
    </bk>
    <bk>
      <extLst>
        <ext uri="{3e2802c4-a4d2-4d8b-9148-e3be6c30e623}">
          <xlrd:rvb i="3229"/>
        </ext>
      </extLst>
    </bk>
    <bk>
      <extLst>
        <ext uri="{3e2802c4-a4d2-4d8b-9148-e3be6c30e623}">
          <xlrd:rvb i="3230"/>
        </ext>
      </extLst>
    </bk>
    <bk>
      <extLst>
        <ext uri="{3e2802c4-a4d2-4d8b-9148-e3be6c30e623}">
          <xlrd:rvb i="3231"/>
        </ext>
      </extLst>
    </bk>
    <bk>
      <extLst>
        <ext uri="{3e2802c4-a4d2-4d8b-9148-e3be6c30e623}">
          <xlrd:rvb i="3232"/>
        </ext>
      </extLst>
    </bk>
    <bk>
      <extLst>
        <ext uri="{3e2802c4-a4d2-4d8b-9148-e3be6c30e623}">
          <xlrd:rvb i="3233"/>
        </ext>
      </extLst>
    </bk>
    <bk>
      <extLst>
        <ext uri="{3e2802c4-a4d2-4d8b-9148-e3be6c30e623}">
          <xlrd:rvb i="3234"/>
        </ext>
      </extLst>
    </bk>
    <bk>
      <extLst>
        <ext uri="{3e2802c4-a4d2-4d8b-9148-e3be6c30e623}">
          <xlrd:rvb i="3235"/>
        </ext>
      </extLst>
    </bk>
    <bk>
      <extLst>
        <ext uri="{3e2802c4-a4d2-4d8b-9148-e3be6c30e623}">
          <xlrd:rvb i="3236"/>
        </ext>
      </extLst>
    </bk>
    <bk>
      <extLst>
        <ext uri="{3e2802c4-a4d2-4d8b-9148-e3be6c30e623}">
          <xlrd:rvb i="3237"/>
        </ext>
      </extLst>
    </bk>
    <bk>
      <extLst>
        <ext uri="{3e2802c4-a4d2-4d8b-9148-e3be6c30e623}">
          <xlrd:rvb i="3238"/>
        </ext>
      </extLst>
    </bk>
    <bk>
      <extLst>
        <ext uri="{3e2802c4-a4d2-4d8b-9148-e3be6c30e623}">
          <xlrd:rvb i="3239"/>
        </ext>
      </extLst>
    </bk>
    <bk>
      <extLst>
        <ext uri="{3e2802c4-a4d2-4d8b-9148-e3be6c30e623}">
          <xlrd:rvb i="3240"/>
        </ext>
      </extLst>
    </bk>
    <bk>
      <extLst>
        <ext uri="{3e2802c4-a4d2-4d8b-9148-e3be6c30e623}">
          <xlrd:rvb i="3241"/>
        </ext>
      </extLst>
    </bk>
    <bk>
      <extLst>
        <ext uri="{3e2802c4-a4d2-4d8b-9148-e3be6c30e623}">
          <xlrd:rvb i="3242"/>
        </ext>
      </extLst>
    </bk>
    <bk>
      <extLst>
        <ext uri="{3e2802c4-a4d2-4d8b-9148-e3be6c30e623}">
          <xlrd:rvb i="3243"/>
        </ext>
      </extLst>
    </bk>
    <bk>
      <extLst>
        <ext uri="{3e2802c4-a4d2-4d8b-9148-e3be6c30e623}">
          <xlrd:rvb i="3244"/>
        </ext>
      </extLst>
    </bk>
    <bk>
      <extLst>
        <ext uri="{3e2802c4-a4d2-4d8b-9148-e3be6c30e623}">
          <xlrd:rvb i="3245"/>
        </ext>
      </extLst>
    </bk>
    <bk>
      <extLst>
        <ext uri="{3e2802c4-a4d2-4d8b-9148-e3be6c30e623}">
          <xlrd:rvb i="3246"/>
        </ext>
      </extLst>
    </bk>
    <bk>
      <extLst>
        <ext uri="{3e2802c4-a4d2-4d8b-9148-e3be6c30e623}">
          <xlrd:rvb i="3247"/>
        </ext>
      </extLst>
    </bk>
    <bk>
      <extLst>
        <ext uri="{3e2802c4-a4d2-4d8b-9148-e3be6c30e623}">
          <xlrd:rvb i="3248"/>
        </ext>
      </extLst>
    </bk>
    <bk>
      <extLst>
        <ext uri="{3e2802c4-a4d2-4d8b-9148-e3be6c30e623}">
          <xlrd:rvb i="3249"/>
        </ext>
      </extLst>
    </bk>
    <bk>
      <extLst>
        <ext uri="{3e2802c4-a4d2-4d8b-9148-e3be6c30e623}">
          <xlrd:rvb i="3250"/>
        </ext>
      </extLst>
    </bk>
    <bk>
      <extLst>
        <ext uri="{3e2802c4-a4d2-4d8b-9148-e3be6c30e623}">
          <xlrd:rvb i="3251"/>
        </ext>
      </extLst>
    </bk>
    <bk>
      <extLst>
        <ext uri="{3e2802c4-a4d2-4d8b-9148-e3be6c30e623}">
          <xlrd:rvb i="3252"/>
        </ext>
      </extLst>
    </bk>
    <bk>
      <extLst>
        <ext uri="{3e2802c4-a4d2-4d8b-9148-e3be6c30e623}">
          <xlrd:rvb i="3253"/>
        </ext>
      </extLst>
    </bk>
    <bk>
      <extLst>
        <ext uri="{3e2802c4-a4d2-4d8b-9148-e3be6c30e623}">
          <xlrd:rvb i="3254"/>
        </ext>
      </extLst>
    </bk>
    <bk>
      <extLst>
        <ext uri="{3e2802c4-a4d2-4d8b-9148-e3be6c30e623}">
          <xlrd:rvb i="3255"/>
        </ext>
      </extLst>
    </bk>
    <bk>
      <extLst>
        <ext uri="{3e2802c4-a4d2-4d8b-9148-e3be6c30e623}">
          <xlrd:rvb i="3256"/>
        </ext>
      </extLst>
    </bk>
    <bk>
      <extLst>
        <ext uri="{3e2802c4-a4d2-4d8b-9148-e3be6c30e623}">
          <xlrd:rvb i="3257"/>
        </ext>
      </extLst>
    </bk>
    <bk>
      <extLst>
        <ext uri="{3e2802c4-a4d2-4d8b-9148-e3be6c30e623}">
          <xlrd:rvb i="3258"/>
        </ext>
      </extLst>
    </bk>
    <bk>
      <extLst>
        <ext uri="{3e2802c4-a4d2-4d8b-9148-e3be6c30e623}">
          <xlrd:rvb i="3259"/>
        </ext>
      </extLst>
    </bk>
    <bk>
      <extLst>
        <ext uri="{3e2802c4-a4d2-4d8b-9148-e3be6c30e623}">
          <xlrd:rvb i="3260"/>
        </ext>
      </extLst>
    </bk>
    <bk>
      <extLst>
        <ext uri="{3e2802c4-a4d2-4d8b-9148-e3be6c30e623}">
          <xlrd:rvb i="3261"/>
        </ext>
      </extLst>
    </bk>
    <bk>
      <extLst>
        <ext uri="{3e2802c4-a4d2-4d8b-9148-e3be6c30e623}">
          <xlrd:rvb i="3262"/>
        </ext>
      </extLst>
    </bk>
    <bk>
      <extLst>
        <ext uri="{3e2802c4-a4d2-4d8b-9148-e3be6c30e623}">
          <xlrd:rvb i="3263"/>
        </ext>
      </extLst>
    </bk>
    <bk>
      <extLst>
        <ext uri="{3e2802c4-a4d2-4d8b-9148-e3be6c30e623}">
          <xlrd:rvb i="3264"/>
        </ext>
      </extLst>
    </bk>
    <bk>
      <extLst>
        <ext uri="{3e2802c4-a4d2-4d8b-9148-e3be6c30e623}">
          <xlrd:rvb i="3265"/>
        </ext>
      </extLst>
    </bk>
    <bk>
      <extLst>
        <ext uri="{3e2802c4-a4d2-4d8b-9148-e3be6c30e623}">
          <xlrd:rvb i="3266"/>
        </ext>
      </extLst>
    </bk>
    <bk>
      <extLst>
        <ext uri="{3e2802c4-a4d2-4d8b-9148-e3be6c30e623}">
          <xlrd:rvb i="3267"/>
        </ext>
      </extLst>
    </bk>
    <bk>
      <extLst>
        <ext uri="{3e2802c4-a4d2-4d8b-9148-e3be6c30e623}">
          <xlrd:rvb i="3268"/>
        </ext>
      </extLst>
    </bk>
    <bk>
      <extLst>
        <ext uri="{3e2802c4-a4d2-4d8b-9148-e3be6c30e623}">
          <xlrd:rvb i="3269"/>
        </ext>
      </extLst>
    </bk>
    <bk>
      <extLst>
        <ext uri="{3e2802c4-a4d2-4d8b-9148-e3be6c30e623}">
          <xlrd:rvb i="3270"/>
        </ext>
      </extLst>
    </bk>
    <bk>
      <extLst>
        <ext uri="{3e2802c4-a4d2-4d8b-9148-e3be6c30e623}">
          <xlrd:rvb i="3271"/>
        </ext>
      </extLst>
    </bk>
    <bk>
      <extLst>
        <ext uri="{3e2802c4-a4d2-4d8b-9148-e3be6c30e623}">
          <xlrd:rvb i="3272"/>
        </ext>
      </extLst>
    </bk>
    <bk>
      <extLst>
        <ext uri="{3e2802c4-a4d2-4d8b-9148-e3be6c30e623}">
          <xlrd:rvb i="3273"/>
        </ext>
      </extLst>
    </bk>
    <bk>
      <extLst>
        <ext uri="{3e2802c4-a4d2-4d8b-9148-e3be6c30e623}">
          <xlrd:rvb i="3274"/>
        </ext>
      </extLst>
    </bk>
    <bk>
      <extLst>
        <ext uri="{3e2802c4-a4d2-4d8b-9148-e3be6c30e623}">
          <xlrd:rvb i="3275"/>
        </ext>
      </extLst>
    </bk>
    <bk>
      <extLst>
        <ext uri="{3e2802c4-a4d2-4d8b-9148-e3be6c30e623}">
          <xlrd:rvb i="3276"/>
        </ext>
      </extLst>
    </bk>
    <bk>
      <extLst>
        <ext uri="{3e2802c4-a4d2-4d8b-9148-e3be6c30e623}">
          <xlrd:rvb i="3277"/>
        </ext>
      </extLst>
    </bk>
    <bk>
      <extLst>
        <ext uri="{3e2802c4-a4d2-4d8b-9148-e3be6c30e623}">
          <xlrd:rvb i="3278"/>
        </ext>
      </extLst>
    </bk>
    <bk>
      <extLst>
        <ext uri="{3e2802c4-a4d2-4d8b-9148-e3be6c30e623}">
          <xlrd:rvb i="3279"/>
        </ext>
      </extLst>
    </bk>
    <bk>
      <extLst>
        <ext uri="{3e2802c4-a4d2-4d8b-9148-e3be6c30e623}">
          <xlrd:rvb i="3280"/>
        </ext>
      </extLst>
    </bk>
    <bk>
      <extLst>
        <ext uri="{3e2802c4-a4d2-4d8b-9148-e3be6c30e623}">
          <xlrd:rvb i="3281"/>
        </ext>
      </extLst>
    </bk>
    <bk>
      <extLst>
        <ext uri="{3e2802c4-a4d2-4d8b-9148-e3be6c30e623}">
          <xlrd:rvb i="3282"/>
        </ext>
      </extLst>
    </bk>
    <bk>
      <extLst>
        <ext uri="{3e2802c4-a4d2-4d8b-9148-e3be6c30e623}">
          <xlrd:rvb i="3283"/>
        </ext>
      </extLst>
    </bk>
    <bk>
      <extLst>
        <ext uri="{3e2802c4-a4d2-4d8b-9148-e3be6c30e623}">
          <xlrd:rvb i="3284"/>
        </ext>
      </extLst>
    </bk>
    <bk>
      <extLst>
        <ext uri="{3e2802c4-a4d2-4d8b-9148-e3be6c30e623}">
          <xlrd:rvb i="3285"/>
        </ext>
      </extLst>
    </bk>
    <bk>
      <extLst>
        <ext uri="{3e2802c4-a4d2-4d8b-9148-e3be6c30e623}">
          <xlrd:rvb i="3286"/>
        </ext>
      </extLst>
    </bk>
    <bk>
      <extLst>
        <ext uri="{3e2802c4-a4d2-4d8b-9148-e3be6c30e623}">
          <xlrd:rvb i="3287"/>
        </ext>
      </extLst>
    </bk>
    <bk>
      <extLst>
        <ext uri="{3e2802c4-a4d2-4d8b-9148-e3be6c30e623}">
          <xlrd:rvb i="3288"/>
        </ext>
      </extLst>
    </bk>
    <bk>
      <extLst>
        <ext uri="{3e2802c4-a4d2-4d8b-9148-e3be6c30e623}">
          <xlrd:rvb i="3289"/>
        </ext>
      </extLst>
    </bk>
    <bk>
      <extLst>
        <ext uri="{3e2802c4-a4d2-4d8b-9148-e3be6c30e623}">
          <xlrd:rvb i="3290"/>
        </ext>
      </extLst>
    </bk>
    <bk>
      <extLst>
        <ext uri="{3e2802c4-a4d2-4d8b-9148-e3be6c30e623}">
          <xlrd:rvb i="3291"/>
        </ext>
      </extLst>
    </bk>
    <bk>
      <extLst>
        <ext uri="{3e2802c4-a4d2-4d8b-9148-e3be6c30e623}">
          <xlrd:rvb i="3292"/>
        </ext>
      </extLst>
    </bk>
    <bk>
      <extLst>
        <ext uri="{3e2802c4-a4d2-4d8b-9148-e3be6c30e623}">
          <xlrd:rvb i="3293"/>
        </ext>
      </extLst>
    </bk>
    <bk>
      <extLst>
        <ext uri="{3e2802c4-a4d2-4d8b-9148-e3be6c30e623}">
          <xlrd:rvb i="3294"/>
        </ext>
      </extLst>
    </bk>
    <bk>
      <extLst>
        <ext uri="{3e2802c4-a4d2-4d8b-9148-e3be6c30e623}">
          <xlrd:rvb i="3295"/>
        </ext>
      </extLst>
    </bk>
    <bk>
      <extLst>
        <ext uri="{3e2802c4-a4d2-4d8b-9148-e3be6c30e623}">
          <xlrd:rvb i="3296"/>
        </ext>
      </extLst>
    </bk>
    <bk>
      <extLst>
        <ext uri="{3e2802c4-a4d2-4d8b-9148-e3be6c30e623}">
          <xlrd:rvb i="3297"/>
        </ext>
      </extLst>
    </bk>
    <bk>
      <extLst>
        <ext uri="{3e2802c4-a4d2-4d8b-9148-e3be6c30e623}">
          <xlrd:rvb i="3298"/>
        </ext>
      </extLst>
    </bk>
    <bk>
      <extLst>
        <ext uri="{3e2802c4-a4d2-4d8b-9148-e3be6c30e623}">
          <xlrd:rvb i="3299"/>
        </ext>
      </extLst>
    </bk>
    <bk>
      <extLst>
        <ext uri="{3e2802c4-a4d2-4d8b-9148-e3be6c30e623}">
          <xlrd:rvb i="3300"/>
        </ext>
      </extLst>
    </bk>
    <bk>
      <extLst>
        <ext uri="{3e2802c4-a4d2-4d8b-9148-e3be6c30e623}">
          <xlrd:rvb i="3301"/>
        </ext>
      </extLst>
    </bk>
    <bk>
      <extLst>
        <ext uri="{3e2802c4-a4d2-4d8b-9148-e3be6c30e623}">
          <xlrd:rvb i="3302"/>
        </ext>
      </extLst>
    </bk>
    <bk>
      <extLst>
        <ext uri="{3e2802c4-a4d2-4d8b-9148-e3be6c30e623}">
          <xlrd:rvb i="3303"/>
        </ext>
      </extLst>
    </bk>
    <bk>
      <extLst>
        <ext uri="{3e2802c4-a4d2-4d8b-9148-e3be6c30e623}">
          <xlrd:rvb i="3304"/>
        </ext>
      </extLst>
    </bk>
    <bk>
      <extLst>
        <ext uri="{3e2802c4-a4d2-4d8b-9148-e3be6c30e623}">
          <xlrd:rvb i="3305"/>
        </ext>
      </extLst>
    </bk>
    <bk>
      <extLst>
        <ext uri="{3e2802c4-a4d2-4d8b-9148-e3be6c30e623}">
          <xlrd:rvb i="3306"/>
        </ext>
      </extLst>
    </bk>
    <bk>
      <extLst>
        <ext uri="{3e2802c4-a4d2-4d8b-9148-e3be6c30e623}">
          <xlrd:rvb i="3307"/>
        </ext>
      </extLst>
    </bk>
    <bk>
      <extLst>
        <ext uri="{3e2802c4-a4d2-4d8b-9148-e3be6c30e623}">
          <xlrd:rvb i="3308"/>
        </ext>
      </extLst>
    </bk>
    <bk>
      <extLst>
        <ext uri="{3e2802c4-a4d2-4d8b-9148-e3be6c30e623}">
          <xlrd:rvb i="3309"/>
        </ext>
      </extLst>
    </bk>
    <bk>
      <extLst>
        <ext uri="{3e2802c4-a4d2-4d8b-9148-e3be6c30e623}">
          <xlrd:rvb i="3310"/>
        </ext>
      </extLst>
    </bk>
    <bk>
      <extLst>
        <ext uri="{3e2802c4-a4d2-4d8b-9148-e3be6c30e623}">
          <xlrd:rvb i="3311"/>
        </ext>
      </extLst>
    </bk>
    <bk>
      <extLst>
        <ext uri="{3e2802c4-a4d2-4d8b-9148-e3be6c30e623}">
          <xlrd:rvb i="3312"/>
        </ext>
      </extLst>
    </bk>
    <bk>
      <extLst>
        <ext uri="{3e2802c4-a4d2-4d8b-9148-e3be6c30e623}">
          <xlrd:rvb i="3313"/>
        </ext>
      </extLst>
    </bk>
    <bk>
      <extLst>
        <ext uri="{3e2802c4-a4d2-4d8b-9148-e3be6c30e623}">
          <xlrd:rvb i="3314"/>
        </ext>
      </extLst>
    </bk>
    <bk>
      <extLst>
        <ext uri="{3e2802c4-a4d2-4d8b-9148-e3be6c30e623}">
          <xlrd:rvb i="3315"/>
        </ext>
      </extLst>
    </bk>
    <bk>
      <extLst>
        <ext uri="{3e2802c4-a4d2-4d8b-9148-e3be6c30e623}">
          <xlrd:rvb i="3316"/>
        </ext>
      </extLst>
    </bk>
    <bk>
      <extLst>
        <ext uri="{3e2802c4-a4d2-4d8b-9148-e3be6c30e623}">
          <xlrd:rvb i="3317"/>
        </ext>
      </extLst>
    </bk>
    <bk>
      <extLst>
        <ext uri="{3e2802c4-a4d2-4d8b-9148-e3be6c30e623}">
          <xlrd:rvb i="3318"/>
        </ext>
      </extLst>
    </bk>
    <bk>
      <extLst>
        <ext uri="{3e2802c4-a4d2-4d8b-9148-e3be6c30e623}">
          <xlrd:rvb i="3319"/>
        </ext>
      </extLst>
    </bk>
    <bk>
      <extLst>
        <ext uri="{3e2802c4-a4d2-4d8b-9148-e3be6c30e623}">
          <xlrd:rvb i="3320"/>
        </ext>
      </extLst>
    </bk>
    <bk>
      <extLst>
        <ext uri="{3e2802c4-a4d2-4d8b-9148-e3be6c30e623}">
          <xlrd:rvb i="3321"/>
        </ext>
      </extLst>
    </bk>
    <bk>
      <extLst>
        <ext uri="{3e2802c4-a4d2-4d8b-9148-e3be6c30e623}">
          <xlrd:rvb i="3322"/>
        </ext>
      </extLst>
    </bk>
    <bk>
      <extLst>
        <ext uri="{3e2802c4-a4d2-4d8b-9148-e3be6c30e623}">
          <xlrd:rvb i="3323"/>
        </ext>
      </extLst>
    </bk>
    <bk>
      <extLst>
        <ext uri="{3e2802c4-a4d2-4d8b-9148-e3be6c30e623}">
          <xlrd:rvb i="3324"/>
        </ext>
      </extLst>
    </bk>
    <bk>
      <extLst>
        <ext uri="{3e2802c4-a4d2-4d8b-9148-e3be6c30e623}">
          <xlrd:rvb i="3325"/>
        </ext>
      </extLst>
    </bk>
    <bk>
      <extLst>
        <ext uri="{3e2802c4-a4d2-4d8b-9148-e3be6c30e623}">
          <xlrd:rvb i="3326"/>
        </ext>
      </extLst>
    </bk>
    <bk>
      <extLst>
        <ext uri="{3e2802c4-a4d2-4d8b-9148-e3be6c30e623}">
          <xlrd:rvb i="3327"/>
        </ext>
      </extLst>
    </bk>
    <bk>
      <extLst>
        <ext uri="{3e2802c4-a4d2-4d8b-9148-e3be6c30e623}">
          <xlrd:rvb i="3328"/>
        </ext>
      </extLst>
    </bk>
    <bk>
      <extLst>
        <ext uri="{3e2802c4-a4d2-4d8b-9148-e3be6c30e623}">
          <xlrd:rvb i="3329"/>
        </ext>
      </extLst>
    </bk>
    <bk>
      <extLst>
        <ext uri="{3e2802c4-a4d2-4d8b-9148-e3be6c30e623}">
          <xlrd:rvb i="3330"/>
        </ext>
      </extLst>
    </bk>
    <bk>
      <extLst>
        <ext uri="{3e2802c4-a4d2-4d8b-9148-e3be6c30e623}">
          <xlrd:rvb i="3331"/>
        </ext>
      </extLst>
    </bk>
    <bk>
      <extLst>
        <ext uri="{3e2802c4-a4d2-4d8b-9148-e3be6c30e623}">
          <xlrd:rvb i="3332"/>
        </ext>
      </extLst>
    </bk>
    <bk>
      <extLst>
        <ext uri="{3e2802c4-a4d2-4d8b-9148-e3be6c30e623}">
          <xlrd:rvb i="3333"/>
        </ext>
      </extLst>
    </bk>
    <bk>
      <extLst>
        <ext uri="{3e2802c4-a4d2-4d8b-9148-e3be6c30e623}">
          <xlrd:rvb i="3334"/>
        </ext>
      </extLst>
    </bk>
    <bk>
      <extLst>
        <ext uri="{3e2802c4-a4d2-4d8b-9148-e3be6c30e623}">
          <xlrd:rvb i="3335"/>
        </ext>
      </extLst>
    </bk>
    <bk>
      <extLst>
        <ext uri="{3e2802c4-a4d2-4d8b-9148-e3be6c30e623}">
          <xlrd:rvb i="3336"/>
        </ext>
      </extLst>
    </bk>
    <bk>
      <extLst>
        <ext uri="{3e2802c4-a4d2-4d8b-9148-e3be6c30e623}">
          <xlrd:rvb i="3337"/>
        </ext>
      </extLst>
    </bk>
    <bk>
      <extLst>
        <ext uri="{3e2802c4-a4d2-4d8b-9148-e3be6c30e623}">
          <xlrd:rvb i="3338"/>
        </ext>
      </extLst>
    </bk>
    <bk>
      <extLst>
        <ext uri="{3e2802c4-a4d2-4d8b-9148-e3be6c30e623}">
          <xlrd:rvb i="3339"/>
        </ext>
      </extLst>
    </bk>
    <bk>
      <extLst>
        <ext uri="{3e2802c4-a4d2-4d8b-9148-e3be6c30e623}">
          <xlrd:rvb i="3340"/>
        </ext>
      </extLst>
    </bk>
    <bk>
      <extLst>
        <ext uri="{3e2802c4-a4d2-4d8b-9148-e3be6c30e623}">
          <xlrd:rvb i="3341"/>
        </ext>
      </extLst>
    </bk>
    <bk>
      <extLst>
        <ext uri="{3e2802c4-a4d2-4d8b-9148-e3be6c30e623}">
          <xlrd:rvb i="3342"/>
        </ext>
      </extLst>
    </bk>
    <bk>
      <extLst>
        <ext uri="{3e2802c4-a4d2-4d8b-9148-e3be6c30e623}">
          <xlrd:rvb i="3343"/>
        </ext>
      </extLst>
    </bk>
    <bk>
      <extLst>
        <ext uri="{3e2802c4-a4d2-4d8b-9148-e3be6c30e623}">
          <xlrd:rvb i="3344"/>
        </ext>
      </extLst>
    </bk>
    <bk>
      <extLst>
        <ext uri="{3e2802c4-a4d2-4d8b-9148-e3be6c30e623}">
          <xlrd:rvb i="3345"/>
        </ext>
      </extLst>
    </bk>
    <bk>
      <extLst>
        <ext uri="{3e2802c4-a4d2-4d8b-9148-e3be6c30e623}">
          <xlrd:rvb i="3346"/>
        </ext>
      </extLst>
    </bk>
    <bk>
      <extLst>
        <ext uri="{3e2802c4-a4d2-4d8b-9148-e3be6c30e623}">
          <xlrd:rvb i="3347"/>
        </ext>
      </extLst>
    </bk>
    <bk>
      <extLst>
        <ext uri="{3e2802c4-a4d2-4d8b-9148-e3be6c30e623}">
          <xlrd:rvb i="3348"/>
        </ext>
      </extLst>
    </bk>
    <bk>
      <extLst>
        <ext uri="{3e2802c4-a4d2-4d8b-9148-e3be6c30e623}">
          <xlrd:rvb i="3349"/>
        </ext>
      </extLst>
    </bk>
    <bk>
      <extLst>
        <ext uri="{3e2802c4-a4d2-4d8b-9148-e3be6c30e623}">
          <xlrd:rvb i="3350"/>
        </ext>
      </extLst>
    </bk>
    <bk>
      <extLst>
        <ext uri="{3e2802c4-a4d2-4d8b-9148-e3be6c30e623}">
          <xlrd:rvb i="3351"/>
        </ext>
      </extLst>
    </bk>
    <bk>
      <extLst>
        <ext uri="{3e2802c4-a4d2-4d8b-9148-e3be6c30e623}">
          <xlrd:rvb i="3352"/>
        </ext>
      </extLst>
    </bk>
    <bk>
      <extLst>
        <ext uri="{3e2802c4-a4d2-4d8b-9148-e3be6c30e623}">
          <xlrd:rvb i="3353"/>
        </ext>
      </extLst>
    </bk>
    <bk>
      <extLst>
        <ext uri="{3e2802c4-a4d2-4d8b-9148-e3be6c30e623}">
          <xlrd:rvb i="3354"/>
        </ext>
      </extLst>
    </bk>
    <bk>
      <extLst>
        <ext uri="{3e2802c4-a4d2-4d8b-9148-e3be6c30e623}">
          <xlrd:rvb i="3355"/>
        </ext>
      </extLst>
    </bk>
    <bk>
      <extLst>
        <ext uri="{3e2802c4-a4d2-4d8b-9148-e3be6c30e623}">
          <xlrd:rvb i="3356"/>
        </ext>
      </extLst>
    </bk>
    <bk>
      <extLst>
        <ext uri="{3e2802c4-a4d2-4d8b-9148-e3be6c30e623}">
          <xlrd:rvb i="3357"/>
        </ext>
      </extLst>
    </bk>
    <bk>
      <extLst>
        <ext uri="{3e2802c4-a4d2-4d8b-9148-e3be6c30e623}">
          <xlrd:rvb i="3358"/>
        </ext>
      </extLst>
    </bk>
    <bk>
      <extLst>
        <ext uri="{3e2802c4-a4d2-4d8b-9148-e3be6c30e623}">
          <xlrd:rvb i="3359"/>
        </ext>
      </extLst>
    </bk>
    <bk>
      <extLst>
        <ext uri="{3e2802c4-a4d2-4d8b-9148-e3be6c30e623}">
          <xlrd:rvb i="3360"/>
        </ext>
      </extLst>
    </bk>
    <bk>
      <extLst>
        <ext uri="{3e2802c4-a4d2-4d8b-9148-e3be6c30e623}">
          <xlrd:rvb i="3361"/>
        </ext>
      </extLst>
    </bk>
    <bk>
      <extLst>
        <ext uri="{3e2802c4-a4d2-4d8b-9148-e3be6c30e623}">
          <xlrd:rvb i="3362"/>
        </ext>
      </extLst>
    </bk>
    <bk>
      <extLst>
        <ext uri="{3e2802c4-a4d2-4d8b-9148-e3be6c30e623}">
          <xlrd:rvb i="3363"/>
        </ext>
      </extLst>
    </bk>
    <bk>
      <extLst>
        <ext uri="{3e2802c4-a4d2-4d8b-9148-e3be6c30e623}">
          <xlrd:rvb i="3364"/>
        </ext>
      </extLst>
    </bk>
    <bk>
      <extLst>
        <ext uri="{3e2802c4-a4d2-4d8b-9148-e3be6c30e623}">
          <xlrd:rvb i="3365"/>
        </ext>
      </extLst>
    </bk>
    <bk>
      <extLst>
        <ext uri="{3e2802c4-a4d2-4d8b-9148-e3be6c30e623}">
          <xlrd:rvb i="3366"/>
        </ext>
      </extLst>
    </bk>
    <bk>
      <extLst>
        <ext uri="{3e2802c4-a4d2-4d8b-9148-e3be6c30e623}">
          <xlrd:rvb i="3367"/>
        </ext>
      </extLst>
    </bk>
    <bk>
      <extLst>
        <ext uri="{3e2802c4-a4d2-4d8b-9148-e3be6c30e623}">
          <xlrd:rvb i="3368"/>
        </ext>
      </extLst>
    </bk>
    <bk>
      <extLst>
        <ext uri="{3e2802c4-a4d2-4d8b-9148-e3be6c30e623}">
          <xlrd:rvb i="3369"/>
        </ext>
      </extLst>
    </bk>
    <bk>
      <extLst>
        <ext uri="{3e2802c4-a4d2-4d8b-9148-e3be6c30e623}">
          <xlrd:rvb i="3370"/>
        </ext>
      </extLst>
    </bk>
    <bk>
      <extLst>
        <ext uri="{3e2802c4-a4d2-4d8b-9148-e3be6c30e623}">
          <xlrd:rvb i="3371"/>
        </ext>
      </extLst>
    </bk>
    <bk>
      <extLst>
        <ext uri="{3e2802c4-a4d2-4d8b-9148-e3be6c30e623}">
          <xlrd:rvb i="3372"/>
        </ext>
      </extLst>
    </bk>
    <bk>
      <extLst>
        <ext uri="{3e2802c4-a4d2-4d8b-9148-e3be6c30e623}">
          <xlrd:rvb i="3373"/>
        </ext>
      </extLst>
    </bk>
    <bk>
      <extLst>
        <ext uri="{3e2802c4-a4d2-4d8b-9148-e3be6c30e623}">
          <xlrd:rvb i="3374"/>
        </ext>
      </extLst>
    </bk>
    <bk>
      <extLst>
        <ext uri="{3e2802c4-a4d2-4d8b-9148-e3be6c30e623}">
          <xlrd:rvb i="3375"/>
        </ext>
      </extLst>
    </bk>
    <bk>
      <extLst>
        <ext uri="{3e2802c4-a4d2-4d8b-9148-e3be6c30e623}">
          <xlrd:rvb i="3376"/>
        </ext>
      </extLst>
    </bk>
    <bk>
      <extLst>
        <ext uri="{3e2802c4-a4d2-4d8b-9148-e3be6c30e623}">
          <xlrd:rvb i="3377"/>
        </ext>
      </extLst>
    </bk>
    <bk>
      <extLst>
        <ext uri="{3e2802c4-a4d2-4d8b-9148-e3be6c30e623}">
          <xlrd:rvb i="3378"/>
        </ext>
      </extLst>
    </bk>
    <bk>
      <extLst>
        <ext uri="{3e2802c4-a4d2-4d8b-9148-e3be6c30e623}">
          <xlrd:rvb i="3379"/>
        </ext>
      </extLst>
    </bk>
    <bk>
      <extLst>
        <ext uri="{3e2802c4-a4d2-4d8b-9148-e3be6c30e623}">
          <xlrd:rvb i="3380"/>
        </ext>
      </extLst>
    </bk>
    <bk>
      <extLst>
        <ext uri="{3e2802c4-a4d2-4d8b-9148-e3be6c30e623}">
          <xlrd:rvb i="3381"/>
        </ext>
      </extLst>
    </bk>
    <bk>
      <extLst>
        <ext uri="{3e2802c4-a4d2-4d8b-9148-e3be6c30e623}">
          <xlrd:rvb i="3382"/>
        </ext>
      </extLst>
    </bk>
    <bk>
      <extLst>
        <ext uri="{3e2802c4-a4d2-4d8b-9148-e3be6c30e623}">
          <xlrd:rvb i="3383"/>
        </ext>
      </extLst>
    </bk>
    <bk>
      <extLst>
        <ext uri="{3e2802c4-a4d2-4d8b-9148-e3be6c30e623}">
          <xlrd:rvb i="3384"/>
        </ext>
      </extLst>
    </bk>
    <bk>
      <extLst>
        <ext uri="{3e2802c4-a4d2-4d8b-9148-e3be6c30e623}">
          <xlrd:rvb i="3385"/>
        </ext>
      </extLst>
    </bk>
    <bk>
      <extLst>
        <ext uri="{3e2802c4-a4d2-4d8b-9148-e3be6c30e623}">
          <xlrd:rvb i="3386"/>
        </ext>
      </extLst>
    </bk>
    <bk>
      <extLst>
        <ext uri="{3e2802c4-a4d2-4d8b-9148-e3be6c30e623}">
          <xlrd:rvb i="3387"/>
        </ext>
      </extLst>
    </bk>
    <bk>
      <extLst>
        <ext uri="{3e2802c4-a4d2-4d8b-9148-e3be6c30e623}">
          <xlrd:rvb i="3388"/>
        </ext>
      </extLst>
    </bk>
    <bk>
      <extLst>
        <ext uri="{3e2802c4-a4d2-4d8b-9148-e3be6c30e623}">
          <xlrd:rvb i="3389"/>
        </ext>
      </extLst>
    </bk>
    <bk>
      <extLst>
        <ext uri="{3e2802c4-a4d2-4d8b-9148-e3be6c30e623}">
          <xlrd:rvb i="3390"/>
        </ext>
      </extLst>
    </bk>
    <bk>
      <extLst>
        <ext uri="{3e2802c4-a4d2-4d8b-9148-e3be6c30e623}">
          <xlrd:rvb i="3391"/>
        </ext>
      </extLst>
    </bk>
    <bk>
      <extLst>
        <ext uri="{3e2802c4-a4d2-4d8b-9148-e3be6c30e623}">
          <xlrd:rvb i="3392"/>
        </ext>
      </extLst>
    </bk>
    <bk>
      <extLst>
        <ext uri="{3e2802c4-a4d2-4d8b-9148-e3be6c30e623}">
          <xlrd:rvb i="3393"/>
        </ext>
      </extLst>
    </bk>
    <bk>
      <extLst>
        <ext uri="{3e2802c4-a4d2-4d8b-9148-e3be6c30e623}">
          <xlrd:rvb i="3394"/>
        </ext>
      </extLst>
    </bk>
    <bk>
      <extLst>
        <ext uri="{3e2802c4-a4d2-4d8b-9148-e3be6c30e623}">
          <xlrd:rvb i="3395"/>
        </ext>
      </extLst>
    </bk>
    <bk>
      <extLst>
        <ext uri="{3e2802c4-a4d2-4d8b-9148-e3be6c30e623}">
          <xlrd:rvb i="3396"/>
        </ext>
      </extLst>
    </bk>
    <bk>
      <extLst>
        <ext uri="{3e2802c4-a4d2-4d8b-9148-e3be6c30e623}">
          <xlrd:rvb i="3397"/>
        </ext>
      </extLst>
    </bk>
    <bk>
      <extLst>
        <ext uri="{3e2802c4-a4d2-4d8b-9148-e3be6c30e623}">
          <xlrd:rvb i="3398"/>
        </ext>
      </extLst>
    </bk>
    <bk>
      <extLst>
        <ext uri="{3e2802c4-a4d2-4d8b-9148-e3be6c30e623}">
          <xlrd:rvb i="3399"/>
        </ext>
      </extLst>
    </bk>
    <bk>
      <extLst>
        <ext uri="{3e2802c4-a4d2-4d8b-9148-e3be6c30e623}">
          <xlrd:rvb i="3400"/>
        </ext>
      </extLst>
    </bk>
    <bk>
      <extLst>
        <ext uri="{3e2802c4-a4d2-4d8b-9148-e3be6c30e623}">
          <xlrd:rvb i="3401"/>
        </ext>
      </extLst>
    </bk>
    <bk>
      <extLst>
        <ext uri="{3e2802c4-a4d2-4d8b-9148-e3be6c30e623}">
          <xlrd:rvb i="3402"/>
        </ext>
      </extLst>
    </bk>
    <bk>
      <extLst>
        <ext uri="{3e2802c4-a4d2-4d8b-9148-e3be6c30e623}">
          <xlrd:rvb i="3403"/>
        </ext>
      </extLst>
    </bk>
    <bk>
      <extLst>
        <ext uri="{3e2802c4-a4d2-4d8b-9148-e3be6c30e623}">
          <xlrd:rvb i="3404"/>
        </ext>
      </extLst>
    </bk>
    <bk>
      <extLst>
        <ext uri="{3e2802c4-a4d2-4d8b-9148-e3be6c30e623}">
          <xlrd:rvb i="3405"/>
        </ext>
      </extLst>
    </bk>
    <bk>
      <extLst>
        <ext uri="{3e2802c4-a4d2-4d8b-9148-e3be6c30e623}">
          <xlrd:rvb i="3406"/>
        </ext>
      </extLst>
    </bk>
    <bk>
      <extLst>
        <ext uri="{3e2802c4-a4d2-4d8b-9148-e3be6c30e623}">
          <xlrd:rvb i="3407"/>
        </ext>
      </extLst>
    </bk>
    <bk>
      <extLst>
        <ext uri="{3e2802c4-a4d2-4d8b-9148-e3be6c30e623}">
          <xlrd:rvb i="3408"/>
        </ext>
      </extLst>
    </bk>
    <bk>
      <extLst>
        <ext uri="{3e2802c4-a4d2-4d8b-9148-e3be6c30e623}">
          <xlrd:rvb i="3409"/>
        </ext>
      </extLst>
    </bk>
    <bk>
      <extLst>
        <ext uri="{3e2802c4-a4d2-4d8b-9148-e3be6c30e623}">
          <xlrd:rvb i="3410"/>
        </ext>
      </extLst>
    </bk>
    <bk>
      <extLst>
        <ext uri="{3e2802c4-a4d2-4d8b-9148-e3be6c30e623}">
          <xlrd:rvb i="3411"/>
        </ext>
      </extLst>
    </bk>
    <bk>
      <extLst>
        <ext uri="{3e2802c4-a4d2-4d8b-9148-e3be6c30e623}">
          <xlrd:rvb i="3412"/>
        </ext>
      </extLst>
    </bk>
    <bk>
      <extLst>
        <ext uri="{3e2802c4-a4d2-4d8b-9148-e3be6c30e623}">
          <xlrd:rvb i="3413"/>
        </ext>
      </extLst>
    </bk>
    <bk>
      <extLst>
        <ext uri="{3e2802c4-a4d2-4d8b-9148-e3be6c30e623}">
          <xlrd:rvb i="3414"/>
        </ext>
      </extLst>
    </bk>
    <bk>
      <extLst>
        <ext uri="{3e2802c4-a4d2-4d8b-9148-e3be6c30e623}">
          <xlrd:rvb i="3415"/>
        </ext>
      </extLst>
    </bk>
    <bk>
      <extLst>
        <ext uri="{3e2802c4-a4d2-4d8b-9148-e3be6c30e623}">
          <xlrd:rvb i="3416"/>
        </ext>
      </extLst>
    </bk>
    <bk>
      <extLst>
        <ext uri="{3e2802c4-a4d2-4d8b-9148-e3be6c30e623}">
          <xlrd:rvb i="3417"/>
        </ext>
      </extLst>
    </bk>
    <bk>
      <extLst>
        <ext uri="{3e2802c4-a4d2-4d8b-9148-e3be6c30e623}">
          <xlrd:rvb i="3418"/>
        </ext>
      </extLst>
    </bk>
    <bk>
      <extLst>
        <ext uri="{3e2802c4-a4d2-4d8b-9148-e3be6c30e623}">
          <xlrd:rvb i="3419"/>
        </ext>
      </extLst>
    </bk>
    <bk>
      <extLst>
        <ext uri="{3e2802c4-a4d2-4d8b-9148-e3be6c30e623}">
          <xlrd:rvb i="3420"/>
        </ext>
      </extLst>
    </bk>
    <bk>
      <extLst>
        <ext uri="{3e2802c4-a4d2-4d8b-9148-e3be6c30e623}">
          <xlrd:rvb i="3421"/>
        </ext>
      </extLst>
    </bk>
    <bk>
      <extLst>
        <ext uri="{3e2802c4-a4d2-4d8b-9148-e3be6c30e623}">
          <xlrd:rvb i="3422"/>
        </ext>
      </extLst>
    </bk>
    <bk>
      <extLst>
        <ext uri="{3e2802c4-a4d2-4d8b-9148-e3be6c30e623}">
          <xlrd:rvb i="3423"/>
        </ext>
      </extLst>
    </bk>
    <bk>
      <extLst>
        <ext uri="{3e2802c4-a4d2-4d8b-9148-e3be6c30e623}">
          <xlrd:rvb i="3424"/>
        </ext>
      </extLst>
    </bk>
    <bk>
      <extLst>
        <ext uri="{3e2802c4-a4d2-4d8b-9148-e3be6c30e623}">
          <xlrd:rvb i="3425"/>
        </ext>
      </extLst>
    </bk>
    <bk>
      <extLst>
        <ext uri="{3e2802c4-a4d2-4d8b-9148-e3be6c30e623}">
          <xlrd:rvb i="3426"/>
        </ext>
      </extLst>
    </bk>
    <bk>
      <extLst>
        <ext uri="{3e2802c4-a4d2-4d8b-9148-e3be6c30e623}">
          <xlrd:rvb i="3427"/>
        </ext>
      </extLst>
    </bk>
    <bk>
      <extLst>
        <ext uri="{3e2802c4-a4d2-4d8b-9148-e3be6c30e623}">
          <xlrd:rvb i="3428"/>
        </ext>
      </extLst>
    </bk>
    <bk>
      <extLst>
        <ext uri="{3e2802c4-a4d2-4d8b-9148-e3be6c30e623}">
          <xlrd:rvb i="3429"/>
        </ext>
      </extLst>
    </bk>
    <bk>
      <extLst>
        <ext uri="{3e2802c4-a4d2-4d8b-9148-e3be6c30e623}">
          <xlrd:rvb i="3430"/>
        </ext>
      </extLst>
    </bk>
    <bk>
      <extLst>
        <ext uri="{3e2802c4-a4d2-4d8b-9148-e3be6c30e623}">
          <xlrd:rvb i="3431"/>
        </ext>
      </extLst>
    </bk>
    <bk>
      <extLst>
        <ext uri="{3e2802c4-a4d2-4d8b-9148-e3be6c30e623}">
          <xlrd:rvb i="3432"/>
        </ext>
      </extLst>
    </bk>
    <bk>
      <extLst>
        <ext uri="{3e2802c4-a4d2-4d8b-9148-e3be6c30e623}">
          <xlrd:rvb i="3433"/>
        </ext>
      </extLst>
    </bk>
    <bk>
      <extLst>
        <ext uri="{3e2802c4-a4d2-4d8b-9148-e3be6c30e623}">
          <xlrd:rvb i="3434"/>
        </ext>
      </extLst>
    </bk>
    <bk>
      <extLst>
        <ext uri="{3e2802c4-a4d2-4d8b-9148-e3be6c30e623}">
          <xlrd:rvb i="3435"/>
        </ext>
      </extLst>
    </bk>
    <bk>
      <extLst>
        <ext uri="{3e2802c4-a4d2-4d8b-9148-e3be6c30e623}">
          <xlrd:rvb i="3436"/>
        </ext>
      </extLst>
    </bk>
    <bk>
      <extLst>
        <ext uri="{3e2802c4-a4d2-4d8b-9148-e3be6c30e623}">
          <xlrd:rvb i="3437"/>
        </ext>
      </extLst>
    </bk>
    <bk>
      <extLst>
        <ext uri="{3e2802c4-a4d2-4d8b-9148-e3be6c30e623}">
          <xlrd:rvb i="3438"/>
        </ext>
      </extLst>
    </bk>
    <bk>
      <extLst>
        <ext uri="{3e2802c4-a4d2-4d8b-9148-e3be6c30e623}">
          <xlrd:rvb i="3439"/>
        </ext>
      </extLst>
    </bk>
    <bk>
      <extLst>
        <ext uri="{3e2802c4-a4d2-4d8b-9148-e3be6c30e623}">
          <xlrd:rvb i="3440"/>
        </ext>
      </extLst>
    </bk>
    <bk>
      <extLst>
        <ext uri="{3e2802c4-a4d2-4d8b-9148-e3be6c30e623}">
          <xlrd:rvb i="3441"/>
        </ext>
      </extLst>
    </bk>
    <bk>
      <extLst>
        <ext uri="{3e2802c4-a4d2-4d8b-9148-e3be6c30e623}">
          <xlrd:rvb i="3442"/>
        </ext>
      </extLst>
    </bk>
    <bk>
      <extLst>
        <ext uri="{3e2802c4-a4d2-4d8b-9148-e3be6c30e623}">
          <xlrd:rvb i="3443"/>
        </ext>
      </extLst>
    </bk>
    <bk>
      <extLst>
        <ext uri="{3e2802c4-a4d2-4d8b-9148-e3be6c30e623}">
          <xlrd:rvb i="3444"/>
        </ext>
      </extLst>
    </bk>
    <bk>
      <extLst>
        <ext uri="{3e2802c4-a4d2-4d8b-9148-e3be6c30e623}">
          <xlrd:rvb i="3445"/>
        </ext>
      </extLst>
    </bk>
    <bk>
      <extLst>
        <ext uri="{3e2802c4-a4d2-4d8b-9148-e3be6c30e623}">
          <xlrd:rvb i="3446"/>
        </ext>
      </extLst>
    </bk>
    <bk>
      <extLst>
        <ext uri="{3e2802c4-a4d2-4d8b-9148-e3be6c30e623}">
          <xlrd:rvb i="3447"/>
        </ext>
      </extLst>
    </bk>
    <bk>
      <extLst>
        <ext uri="{3e2802c4-a4d2-4d8b-9148-e3be6c30e623}">
          <xlrd:rvb i="3448"/>
        </ext>
      </extLst>
    </bk>
    <bk>
      <extLst>
        <ext uri="{3e2802c4-a4d2-4d8b-9148-e3be6c30e623}">
          <xlrd:rvb i="3449"/>
        </ext>
      </extLst>
    </bk>
    <bk>
      <extLst>
        <ext uri="{3e2802c4-a4d2-4d8b-9148-e3be6c30e623}">
          <xlrd:rvb i="3450"/>
        </ext>
      </extLst>
    </bk>
    <bk>
      <extLst>
        <ext uri="{3e2802c4-a4d2-4d8b-9148-e3be6c30e623}">
          <xlrd:rvb i="3451"/>
        </ext>
      </extLst>
    </bk>
    <bk>
      <extLst>
        <ext uri="{3e2802c4-a4d2-4d8b-9148-e3be6c30e623}">
          <xlrd:rvb i="3452"/>
        </ext>
      </extLst>
    </bk>
    <bk>
      <extLst>
        <ext uri="{3e2802c4-a4d2-4d8b-9148-e3be6c30e623}">
          <xlrd:rvb i="3453"/>
        </ext>
      </extLst>
    </bk>
    <bk>
      <extLst>
        <ext uri="{3e2802c4-a4d2-4d8b-9148-e3be6c30e623}">
          <xlrd:rvb i="3454"/>
        </ext>
      </extLst>
    </bk>
    <bk>
      <extLst>
        <ext uri="{3e2802c4-a4d2-4d8b-9148-e3be6c30e623}">
          <xlrd:rvb i="3455"/>
        </ext>
      </extLst>
    </bk>
    <bk>
      <extLst>
        <ext uri="{3e2802c4-a4d2-4d8b-9148-e3be6c30e623}">
          <xlrd:rvb i="3456"/>
        </ext>
      </extLst>
    </bk>
    <bk>
      <extLst>
        <ext uri="{3e2802c4-a4d2-4d8b-9148-e3be6c30e623}">
          <xlrd:rvb i="3457"/>
        </ext>
      </extLst>
    </bk>
    <bk>
      <extLst>
        <ext uri="{3e2802c4-a4d2-4d8b-9148-e3be6c30e623}">
          <xlrd:rvb i="3458"/>
        </ext>
      </extLst>
    </bk>
    <bk>
      <extLst>
        <ext uri="{3e2802c4-a4d2-4d8b-9148-e3be6c30e623}">
          <xlrd:rvb i="3459"/>
        </ext>
      </extLst>
    </bk>
    <bk>
      <extLst>
        <ext uri="{3e2802c4-a4d2-4d8b-9148-e3be6c30e623}">
          <xlrd:rvb i="3460"/>
        </ext>
      </extLst>
    </bk>
    <bk>
      <extLst>
        <ext uri="{3e2802c4-a4d2-4d8b-9148-e3be6c30e623}">
          <xlrd:rvb i="3461"/>
        </ext>
      </extLst>
    </bk>
    <bk>
      <extLst>
        <ext uri="{3e2802c4-a4d2-4d8b-9148-e3be6c30e623}">
          <xlrd:rvb i="3462"/>
        </ext>
      </extLst>
    </bk>
    <bk>
      <extLst>
        <ext uri="{3e2802c4-a4d2-4d8b-9148-e3be6c30e623}">
          <xlrd:rvb i="3463"/>
        </ext>
      </extLst>
    </bk>
    <bk>
      <extLst>
        <ext uri="{3e2802c4-a4d2-4d8b-9148-e3be6c30e623}">
          <xlrd:rvb i="3464"/>
        </ext>
      </extLst>
    </bk>
    <bk>
      <extLst>
        <ext uri="{3e2802c4-a4d2-4d8b-9148-e3be6c30e623}">
          <xlrd:rvb i="3465"/>
        </ext>
      </extLst>
    </bk>
    <bk>
      <extLst>
        <ext uri="{3e2802c4-a4d2-4d8b-9148-e3be6c30e623}">
          <xlrd:rvb i="3466"/>
        </ext>
      </extLst>
    </bk>
    <bk>
      <extLst>
        <ext uri="{3e2802c4-a4d2-4d8b-9148-e3be6c30e623}">
          <xlrd:rvb i="3467"/>
        </ext>
      </extLst>
    </bk>
    <bk>
      <extLst>
        <ext uri="{3e2802c4-a4d2-4d8b-9148-e3be6c30e623}">
          <xlrd:rvb i="3468"/>
        </ext>
      </extLst>
    </bk>
    <bk>
      <extLst>
        <ext uri="{3e2802c4-a4d2-4d8b-9148-e3be6c30e623}">
          <xlrd:rvb i="3469"/>
        </ext>
      </extLst>
    </bk>
    <bk>
      <extLst>
        <ext uri="{3e2802c4-a4d2-4d8b-9148-e3be6c30e623}">
          <xlrd:rvb i="3470"/>
        </ext>
      </extLst>
    </bk>
    <bk>
      <extLst>
        <ext uri="{3e2802c4-a4d2-4d8b-9148-e3be6c30e623}">
          <xlrd:rvb i="3471"/>
        </ext>
      </extLst>
    </bk>
    <bk>
      <extLst>
        <ext uri="{3e2802c4-a4d2-4d8b-9148-e3be6c30e623}">
          <xlrd:rvb i="3472"/>
        </ext>
      </extLst>
    </bk>
    <bk>
      <extLst>
        <ext uri="{3e2802c4-a4d2-4d8b-9148-e3be6c30e623}">
          <xlrd:rvb i="3473"/>
        </ext>
      </extLst>
    </bk>
    <bk>
      <extLst>
        <ext uri="{3e2802c4-a4d2-4d8b-9148-e3be6c30e623}">
          <xlrd:rvb i="3474"/>
        </ext>
      </extLst>
    </bk>
    <bk>
      <extLst>
        <ext uri="{3e2802c4-a4d2-4d8b-9148-e3be6c30e623}">
          <xlrd:rvb i="3475"/>
        </ext>
      </extLst>
    </bk>
    <bk>
      <extLst>
        <ext uri="{3e2802c4-a4d2-4d8b-9148-e3be6c30e623}">
          <xlrd:rvb i="3476"/>
        </ext>
      </extLst>
    </bk>
    <bk>
      <extLst>
        <ext uri="{3e2802c4-a4d2-4d8b-9148-e3be6c30e623}">
          <xlrd:rvb i="3477"/>
        </ext>
      </extLst>
    </bk>
    <bk>
      <extLst>
        <ext uri="{3e2802c4-a4d2-4d8b-9148-e3be6c30e623}">
          <xlrd:rvb i="3478"/>
        </ext>
      </extLst>
    </bk>
    <bk>
      <extLst>
        <ext uri="{3e2802c4-a4d2-4d8b-9148-e3be6c30e623}">
          <xlrd:rvb i="3479"/>
        </ext>
      </extLst>
    </bk>
    <bk>
      <extLst>
        <ext uri="{3e2802c4-a4d2-4d8b-9148-e3be6c30e623}">
          <xlrd:rvb i="3480"/>
        </ext>
      </extLst>
    </bk>
    <bk>
      <extLst>
        <ext uri="{3e2802c4-a4d2-4d8b-9148-e3be6c30e623}">
          <xlrd:rvb i="3481"/>
        </ext>
      </extLst>
    </bk>
    <bk>
      <extLst>
        <ext uri="{3e2802c4-a4d2-4d8b-9148-e3be6c30e623}">
          <xlrd:rvb i="3482"/>
        </ext>
      </extLst>
    </bk>
    <bk>
      <extLst>
        <ext uri="{3e2802c4-a4d2-4d8b-9148-e3be6c30e623}">
          <xlrd:rvb i="3483"/>
        </ext>
      </extLst>
    </bk>
    <bk>
      <extLst>
        <ext uri="{3e2802c4-a4d2-4d8b-9148-e3be6c30e623}">
          <xlrd:rvb i="3484"/>
        </ext>
      </extLst>
    </bk>
    <bk>
      <extLst>
        <ext uri="{3e2802c4-a4d2-4d8b-9148-e3be6c30e623}">
          <xlrd:rvb i="3485"/>
        </ext>
      </extLst>
    </bk>
    <bk>
      <extLst>
        <ext uri="{3e2802c4-a4d2-4d8b-9148-e3be6c30e623}">
          <xlrd:rvb i="3486"/>
        </ext>
      </extLst>
    </bk>
    <bk>
      <extLst>
        <ext uri="{3e2802c4-a4d2-4d8b-9148-e3be6c30e623}">
          <xlrd:rvb i="3487"/>
        </ext>
      </extLst>
    </bk>
    <bk>
      <extLst>
        <ext uri="{3e2802c4-a4d2-4d8b-9148-e3be6c30e623}">
          <xlrd:rvb i="3488"/>
        </ext>
      </extLst>
    </bk>
    <bk>
      <extLst>
        <ext uri="{3e2802c4-a4d2-4d8b-9148-e3be6c30e623}">
          <xlrd:rvb i="3489"/>
        </ext>
      </extLst>
    </bk>
    <bk>
      <extLst>
        <ext uri="{3e2802c4-a4d2-4d8b-9148-e3be6c30e623}">
          <xlrd:rvb i="3490"/>
        </ext>
      </extLst>
    </bk>
    <bk>
      <extLst>
        <ext uri="{3e2802c4-a4d2-4d8b-9148-e3be6c30e623}">
          <xlrd:rvb i="3491"/>
        </ext>
      </extLst>
    </bk>
    <bk>
      <extLst>
        <ext uri="{3e2802c4-a4d2-4d8b-9148-e3be6c30e623}">
          <xlrd:rvb i="3492"/>
        </ext>
      </extLst>
    </bk>
    <bk>
      <extLst>
        <ext uri="{3e2802c4-a4d2-4d8b-9148-e3be6c30e623}">
          <xlrd:rvb i="3493"/>
        </ext>
      </extLst>
    </bk>
    <bk>
      <extLst>
        <ext uri="{3e2802c4-a4d2-4d8b-9148-e3be6c30e623}">
          <xlrd:rvb i="3494"/>
        </ext>
      </extLst>
    </bk>
    <bk>
      <extLst>
        <ext uri="{3e2802c4-a4d2-4d8b-9148-e3be6c30e623}">
          <xlrd:rvb i="3495"/>
        </ext>
      </extLst>
    </bk>
    <bk>
      <extLst>
        <ext uri="{3e2802c4-a4d2-4d8b-9148-e3be6c30e623}">
          <xlrd:rvb i="3496"/>
        </ext>
      </extLst>
    </bk>
    <bk>
      <extLst>
        <ext uri="{3e2802c4-a4d2-4d8b-9148-e3be6c30e623}">
          <xlrd:rvb i="3497"/>
        </ext>
      </extLst>
    </bk>
    <bk>
      <extLst>
        <ext uri="{3e2802c4-a4d2-4d8b-9148-e3be6c30e623}">
          <xlrd:rvb i="3498"/>
        </ext>
      </extLst>
    </bk>
    <bk>
      <extLst>
        <ext uri="{3e2802c4-a4d2-4d8b-9148-e3be6c30e623}">
          <xlrd:rvb i="3499"/>
        </ext>
      </extLst>
    </bk>
    <bk>
      <extLst>
        <ext uri="{3e2802c4-a4d2-4d8b-9148-e3be6c30e623}">
          <xlrd:rvb i="3500"/>
        </ext>
      </extLst>
    </bk>
    <bk>
      <extLst>
        <ext uri="{3e2802c4-a4d2-4d8b-9148-e3be6c30e623}">
          <xlrd:rvb i="3501"/>
        </ext>
      </extLst>
    </bk>
    <bk>
      <extLst>
        <ext uri="{3e2802c4-a4d2-4d8b-9148-e3be6c30e623}">
          <xlrd:rvb i="3502"/>
        </ext>
      </extLst>
    </bk>
    <bk>
      <extLst>
        <ext uri="{3e2802c4-a4d2-4d8b-9148-e3be6c30e623}">
          <xlrd:rvb i="3503"/>
        </ext>
      </extLst>
    </bk>
    <bk>
      <extLst>
        <ext uri="{3e2802c4-a4d2-4d8b-9148-e3be6c30e623}">
          <xlrd:rvb i="3504"/>
        </ext>
      </extLst>
    </bk>
    <bk>
      <extLst>
        <ext uri="{3e2802c4-a4d2-4d8b-9148-e3be6c30e623}">
          <xlrd:rvb i="3505"/>
        </ext>
      </extLst>
    </bk>
    <bk>
      <extLst>
        <ext uri="{3e2802c4-a4d2-4d8b-9148-e3be6c30e623}">
          <xlrd:rvb i="3506"/>
        </ext>
      </extLst>
    </bk>
    <bk>
      <extLst>
        <ext uri="{3e2802c4-a4d2-4d8b-9148-e3be6c30e623}">
          <xlrd:rvb i="3507"/>
        </ext>
      </extLst>
    </bk>
    <bk>
      <extLst>
        <ext uri="{3e2802c4-a4d2-4d8b-9148-e3be6c30e623}">
          <xlrd:rvb i="3508"/>
        </ext>
      </extLst>
    </bk>
    <bk>
      <extLst>
        <ext uri="{3e2802c4-a4d2-4d8b-9148-e3be6c30e623}">
          <xlrd:rvb i="3509"/>
        </ext>
      </extLst>
    </bk>
    <bk>
      <extLst>
        <ext uri="{3e2802c4-a4d2-4d8b-9148-e3be6c30e623}">
          <xlrd:rvb i="3510"/>
        </ext>
      </extLst>
    </bk>
    <bk>
      <extLst>
        <ext uri="{3e2802c4-a4d2-4d8b-9148-e3be6c30e623}">
          <xlrd:rvb i="3511"/>
        </ext>
      </extLst>
    </bk>
    <bk>
      <extLst>
        <ext uri="{3e2802c4-a4d2-4d8b-9148-e3be6c30e623}">
          <xlrd:rvb i="3512"/>
        </ext>
      </extLst>
    </bk>
    <bk>
      <extLst>
        <ext uri="{3e2802c4-a4d2-4d8b-9148-e3be6c30e623}">
          <xlrd:rvb i="3513"/>
        </ext>
      </extLst>
    </bk>
    <bk>
      <extLst>
        <ext uri="{3e2802c4-a4d2-4d8b-9148-e3be6c30e623}">
          <xlrd:rvb i="3514"/>
        </ext>
      </extLst>
    </bk>
    <bk>
      <extLst>
        <ext uri="{3e2802c4-a4d2-4d8b-9148-e3be6c30e623}">
          <xlrd:rvb i="3515"/>
        </ext>
      </extLst>
    </bk>
    <bk>
      <extLst>
        <ext uri="{3e2802c4-a4d2-4d8b-9148-e3be6c30e623}">
          <xlrd:rvb i="3516"/>
        </ext>
      </extLst>
    </bk>
    <bk>
      <extLst>
        <ext uri="{3e2802c4-a4d2-4d8b-9148-e3be6c30e623}">
          <xlrd:rvb i="3517"/>
        </ext>
      </extLst>
    </bk>
    <bk>
      <extLst>
        <ext uri="{3e2802c4-a4d2-4d8b-9148-e3be6c30e623}">
          <xlrd:rvb i="3518"/>
        </ext>
      </extLst>
    </bk>
    <bk>
      <extLst>
        <ext uri="{3e2802c4-a4d2-4d8b-9148-e3be6c30e623}">
          <xlrd:rvb i="3519"/>
        </ext>
      </extLst>
    </bk>
    <bk>
      <extLst>
        <ext uri="{3e2802c4-a4d2-4d8b-9148-e3be6c30e623}">
          <xlrd:rvb i="3520"/>
        </ext>
      </extLst>
    </bk>
    <bk>
      <extLst>
        <ext uri="{3e2802c4-a4d2-4d8b-9148-e3be6c30e623}">
          <xlrd:rvb i="3521"/>
        </ext>
      </extLst>
    </bk>
    <bk>
      <extLst>
        <ext uri="{3e2802c4-a4d2-4d8b-9148-e3be6c30e623}">
          <xlrd:rvb i="3522"/>
        </ext>
      </extLst>
    </bk>
    <bk>
      <extLst>
        <ext uri="{3e2802c4-a4d2-4d8b-9148-e3be6c30e623}">
          <xlrd:rvb i="3523"/>
        </ext>
      </extLst>
    </bk>
    <bk>
      <extLst>
        <ext uri="{3e2802c4-a4d2-4d8b-9148-e3be6c30e623}">
          <xlrd:rvb i="3524"/>
        </ext>
      </extLst>
    </bk>
    <bk>
      <extLst>
        <ext uri="{3e2802c4-a4d2-4d8b-9148-e3be6c30e623}">
          <xlrd:rvb i="3525"/>
        </ext>
      </extLst>
    </bk>
    <bk>
      <extLst>
        <ext uri="{3e2802c4-a4d2-4d8b-9148-e3be6c30e623}">
          <xlrd:rvb i="3526"/>
        </ext>
      </extLst>
    </bk>
    <bk>
      <extLst>
        <ext uri="{3e2802c4-a4d2-4d8b-9148-e3be6c30e623}">
          <xlrd:rvb i="3527"/>
        </ext>
      </extLst>
    </bk>
    <bk>
      <extLst>
        <ext uri="{3e2802c4-a4d2-4d8b-9148-e3be6c30e623}">
          <xlrd:rvb i="3528"/>
        </ext>
      </extLst>
    </bk>
    <bk>
      <extLst>
        <ext uri="{3e2802c4-a4d2-4d8b-9148-e3be6c30e623}">
          <xlrd:rvb i="3529"/>
        </ext>
      </extLst>
    </bk>
    <bk>
      <extLst>
        <ext uri="{3e2802c4-a4d2-4d8b-9148-e3be6c30e623}">
          <xlrd:rvb i="3530"/>
        </ext>
      </extLst>
    </bk>
    <bk>
      <extLst>
        <ext uri="{3e2802c4-a4d2-4d8b-9148-e3be6c30e623}">
          <xlrd:rvb i="3531"/>
        </ext>
      </extLst>
    </bk>
    <bk>
      <extLst>
        <ext uri="{3e2802c4-a4d2-4d8b-9148-e3be6c30e623}">
          <xlrd:rvb i="3532"/>
        </ext>
      </extLst>
    </bk>
    <bk>
      <extLst>
        <ext uri="{3e2802c4-a4d2-4d8b-9148-e3be6c30e623}">
          <xlrd:rvb i="3533"/>
        </ext>
      </extLst>
    </bk>
    <bk>
      <extLst>
        <ext uri="{3e2802c4-a4d2-4d8b-9148-e3be6c30e623}">
          <xlrd:rvb i="3534"/>
        </ext>
      </extLst>
    </bk>
    <bk>
      <extLst>
        <ext uri="{3e2802c4-a4d2-4d8b-9148-e3be6c30e623}">
          <xlrd:rvb i="3535"/>
        </ext>
      </extLst>
    </bk>
    <bk>
      <extLst>
        <ext uri="{3e2802c4-a4d2-4d8b-9148-e3be6c30e623}">
          <xlrd:rvb i="3536"/>
        </ext>
      </extLst>
    </bk>
    <bk>
      <extLst>
        <ext uri="{3e2802c4-a4d2-4d8b-9148-e3be6c30e623}">
          <xlrd:rvb i="3537"/>
        </ext>
      </extLst>
    </bk>
    <bk>
      <extLst>
        <ext uri="{3e2802c4-a4d2-4d8b-9148-e3be6c30e623}">
          <xlrd:rvb i="3538"/>
        </ext>
      </extLst>
    </bk>
    <bk>
      <extLst>
        <ext uri="{3e2802c4-a4d2-4d8b-9148-e3be6c30e623}">
          <xlrd:rvb i="3539"/>
        </ext>
      </extLst>
    </bk>
    <bk>
      <extLst>
        <ext uri="{3e2802c4-a4d2-4d8b-9148-e3be6c30e623}">
          <xlrd:rvb i="3540"/>
        </ext>
      </extLst>
    </bk>
    <bk>
      <extLst>
        <ext uri="{3e2802c4-a4d2-4d8b-9148-e3be6c30e623}">
          <xlrd:rvb i="3541"/>
        </ext>
      </extLst>
    </bk>
    <bk>
      <extLst>
        <ext uri="{3e2802c4-a4d2-4d8b-9148-e3be6c30e623}">
          <xlrd:rvb i="3542"/>
        </ext>
      </extLst>
    </bk>
    <bk>
      <extLst>
        <ext uri="{3e2802c4-a4d2-4d8b-9148-e3be6c30e623}">
          <xlrd:rvb i="3543"/>
        </ext>
      </extLst>
    </bk>
    <bk>
      <extLst>
        <ext uri="{3e2802c4-a4d2-4d8b-9148-e3be6c30e623}">
          <xlrd:rvb i="3544"/>
        </ext>
      </extLst>
    </bk>
    <bk>
      <extLst>
        <ext uri="{3e2802c4-a4d2-4d8b-9148-e3be6c30e623}">
          <xlrd:rvb i="3545"/>
        </ext>
      </extLst>
    </bk>
    <bk>
      <extLst>
        <ext uri="{3e2802c4-a4d2-4d8b-9148-e3be6c30e623}">
          <xlrd:rvb i="3546"/>
        </ext>
      </extLst>
    </bk>
    <bk>
      <extLst>
        <ext uri="{3e2802c4-a4d2-4d8b-9148-e3be6c30e623}">
          <xlrd:rvb i="3547"/>
        </ext>
      </extLst>
    </bk>
    <bk>
      <extLst>
        <ext uri="{3e2802c4-a4d2-4d8b-9148-e3be6c30e623}">
          <xlrd:rvb i="3548"/>
        </ext>
      </extLst>
    </bk>
    <bk>
      <extLst>
        <ext uri="{3e2802c4-a4d2-4d8b-9148-e3be6c30e623}">
          <xlrd:rvb i="3549"/>
        </ext>
      </extLst>
    </bk>
    <bk>
      <extLst>
        <ext uri="{3e2802c4-a4d2-4d8b-9148-e3be6c30e623}">
          <xlrd:rvb i="3550"/>
        </ext>
      </extLst>
    </bk>
    <bk>
      <extLst>
        <ext uri="{3e2802c4-a4d2-4d8b-9148-e3be6c30e623}">
          <xlrd:rvb i="3551"/>
        </ext>
      </extLst>
    </bk>
    <bk>
      <extLst>
        <ext uri="{3e2802c4-a4d2-4d8b-9148-e3be6c30e623}">
          <xlrd:rvb i="3552"/>
        </ext>
      </extLst>
    </bk>
    <bk>
      <extLst>
        <ext uri="{3e2802c4-a4d2-4d8b-9148-e3be6c30e623}">
          <xlrd:rvb i="3553"/>
        </ext>
      </extLst>
    </bk>
    <bk>
      <extLst>
        <ext uri="{3e2802c4-a4d2-4d8b-9148-e3be6c30e623}">
          <xlrd:rvb i="3554"/>
        </ext>
      </extLst>
    </bk>
    <bk>
      <extLst>
        <ext uri="{3e2802c4-a4d2-4d8b-9148-e3be6c30e623}">
          <xlrd:rvb i="3555"/>
        </ext>
      </extLst>
    </bk>
    <bk>
      <extLst>
        <ext uri="{3e2802c4-a4d2-4d8b-9148-e3be6c30e623}">
          <xlrd:rvb i="3556"/>
        </ext>
      </extLst>
    </bk>
    <bk>
      <extLst>
        <ext uri="{3e2802c4-a4d2-4d8b-9148-e3be6c30e623}">
          <xlrd:rvb i="3557"/>
        </ext>
      </extLst>
    </bk>
    <bk>
      <extLst>
        <ext uri="{3e2802c4-a4d2-4d8b-9148-e3be6c30e623}">
          <xlrd:rvb i="3558"/>
        </ext>
      </extLst>
    </bk>
    <bk>
      <extLst>
        <ext uri="{3e2802c4-a4d2-4d8b-9148-e3be6c30e623}">
          <xlrd:rvb i="3559"/>
        </ext>
      </extLst>
    </bk>
    <bk>
      <extLst>
        <ext uri="{3e2802c4-a4d2-4d8b-9148-e3be6c30e623}">
          <xlrd:rvb i="3560"/>
        </ext>
      </extLst>
    </bk>
    <bk>
      <extLst>
        <ext uri="{3e2802c4-a4d2-4d8b-9148-e3be6c30e623}">
          <xlrd:rvb i="3561"/>
        </ext>
      </extLst>
    </bk>
    <bk>
      <extLst>
        <ext uri="{3e2802c4-a4d2-4d8b-9148-e3be6c30e623}">
          <xlrd:rvb i="3562"/>
        </ext>
      </extLst>
    </bk>
    <bk>
      <extLst>
        <ext uri="{3e2802c4-a4d2-4d8b-9148-e3be6c30e623}">
          <xlrd:rvb i="3563"/>
        </ext>
      </extLst>
    </bk>
    <bk>
      <extLst>
        <ext uri="{3e2802c4-a4d2-4d8b-9148-e3be6c30e623}">
          <xlrd:rvb i="3564"/>
        </ext>
      </extLst>
    </bk>
    <bk>
      <extLst>
        <ext uri="{3e2802c4-a4d2-4d8b-9148-e3be6c30e623}">
          <xlrd:rvb i="3565"/>
        </ext>
      </extLst>
    </bk>
    <bk>
      <extLst>
        <ext uri="{3e2802c4-a4d2-4d8b-9148-e3be6c30e623}">
          <xlrd:rvb i="3566"/>
        </ext>
      </extLst>
    </bk>
    <bk>
      <extLst>
        <ext uri="{3e2802c4-a4d2-4d8b-9148-e3be6c30e623}">
          <xlrd:rvb i="3567"/>
        </ext>
      </extLst>
    </bk>
    <bk>
      <extLst>
        <ext uri="{3e2802c4-a4d2-4d8b-9148-e3be6c30e623}">
          <xlrd:rvb i="3568"/>
        </ext>
      </extLst>
    </bk>
    <bk>
      <extLst>
        <ext uri="{3e2802c4-a4d2-4d8b-9148-e3be6c30e623}">
          <xlrd:rvb i="3569"/>
        </ext>
      </extLst>
    </bk>
    <bk>
      <extLst>
        <ext uri="{3e2802c4-a4d2-4d8b-9148-e3be6c30e623}">
          <xlrd:rvb i="3570"/>
        </ext>
      </extLst>
    </bk>
    <bk>
      <extLst>
        <ext uri="{3e2802c4-a4d2-4d8b-9148-e3be6c30e623}">
          <xlrd:rvb i="3571"/>
        </ext>
      </extLst>
    </bk>
    <bk>
      <extLst>
        <ext uri="{3e2802c4-a4d2-4d8b-9148-e3be6c30e623}">
          <xlrd:rvb i="3572"/>
        </ext>
      </extLst>
    </bk>
    <bk>
      <extLst>
        <ext uri="{3e2802c4-a4d2-4d8b-9148-e3be6c30e623}">
          <xlrd:rvb i="3573"/>
        </ext>
      </extLst>
    </bk>
    <bk>
      <extLst>
        <ext uri="{3e2802c4-a4d2-4d8b-9148-e3be6c30e623}">
          <xlrd:rvb i="3574"/>
        </ext>
      </extLst>
    </bk>
    <bk>
      <extLst>
        <ext uri="{3e2802c4-a4d2-4d8b-9148-e3be6c30e623}">
          <xlrd:rvb i="3575"/>
        </ext>
      </extLst>
    </bk>
    <bk>
      <extLst>
        <ext uri="{3e2802c4-a4d2-4d8b-9148-e3be6c30e623}">
          <xlrd:rvb i="3576"/>
        </ext>
      </extLst>
    </bk>
    <bk>
      <extLst>
        <ext uri="{3e2802c4-a4d2-4d8b-9148-e3be6c30e623}">
          <xlrd:rvb i="3577"/>
        </ext>
      </extLst>
    </bk>
    <bk>
      <extLst>
        <ext uri="{3e2802c4-a4d2-4d8b-9148-e3be6c30e623}">
          <xlrd:rvb i="3578"/>
        </ext>
      </extLst>
    </bk>
    <bk>
      <extLst>
        <ext uri="{3e2802c4-a4d2-4d8b-9148-e3be6c30e623}">
          <xlrd:rvb i="3579"/>
        </ext>
      </extLst>
    </bk>
    <bk>
      <extLst>
        <ext uri="{3e2802c4-a4d2-4d8b-9148-e3be6c30e623}">
          <xlrd:rvb i="3580"/>
        </ext>
      </extLst>
    </bk>
    <bk>
      <extLst>
        <ext uri="{3e2802c4-a4d2-4d8b-9148-e3be6c30e623}">
          <xlrd:rvb i="3581"/>
        </ext>
      </extLst>
    </bk>
    <bk>
      <extLst>
        <ext uri="{3e2802c4-a4d2-4d8b-9148-e3be6c30e623}">
          <xlrd:rvb i="3582"/>
        </ext>
      </extLst>
    </bk>
    <bk>
      <extLst>
        <ext uri="{3e2802c4-a4d2-4d8b-9148-e3be6c30e623}">
          <xlrd:rvb i="3583"/>
        </ext>
      </extLst>
    </bk>
    <bk>
      <extLst>
        <ext uri="{3e2802c4-a4d2-4d8b-9148-e3be6c30e623}">
          <xlrd:rvb i="3584"/>
        </ext>
      </extLst>
    </bk>
    <bk>
      <extLst>
        <ext uri="{3e2802c4-a4d2-4d8b-9148-e3be6c30e623}">
          <xlrd:rvb i="3585"/>
        </ext>
      </extLst>
    </bk>
    <bk>
      <extLst>
        <ext uri="{3e2802c4-a4d2-4d8b-9148-e3be6c30e623}">
          <xlrd:rvb i="3586"/>
        </ext>
      </extLst>
    </bk>
    <bk>
      <extLst>
        <ext uri="{3e2802c4-a4d2-4d8b-9148-e3be6c30e623}">
          <xlrd:rvb i="3587"/>
        </ext>
      </extLst>
    </bk>
    <bk>
      <extLst>
        <ext uri="{3e2802c4-a4d2-4d8b-9148-e3be6c30e623}">
          <xlrd:rvb i="3588"/>
        </ext>
      </extLst>
    </bk>
    <bk>
      <extLst>
        <ext uri="{3e2802c4-a4d2-4d8b-9148-e3be6c30e623}">
          <xlrd:rvb i="3589"/>
        </ext>
      </extLst>
    </bk>
    <bk>
      <extLst>
        <ext uri="{3e2802c4-a4d2-4d8b-9148-e3be6c30e623}">
          <xlrd:rvb i="3590"/>
        </ext>
      </extLst>
    </bk>
    <bk>
      <extLst>
        <ext uri="{3e2802c4-a4d2-4d8b-9148-e3be6c30e623}">
          <xlrd:rvb i="3591"/>
        </ext>
      </extLst>
    </bk>
    <bk>
      <extLst>
        <ext uri="{3e2802c4-a4d2-4d8b-9148-e3be6c30e623}">
          <xlrd:rvb i="3592"/>
        </ext>
      </extLst>
    </bk>
    <bk>
      <extLst>
        <ext uri="{3e2802c4-a4d2-4d8b-9148-e3be6c30e623}">
          <xlrd:rvb i="3593"/>
        </ext>
      </extLst>
    </bk>
    <bk>
      <extLst>
        <ext uri="{3e2802c4-a4d2-4d8b-9148-e3be6c30e623}">
          <xlrd:rvb i="3594"/>
        </ext>
      </extLst>
    </bk>
    <bk>
      <extLst>
        <ext uri="{3e2802c4-a4d2-4d8b-9148-e3be6c30e623}">
          <xlrd:rvb i="3595"/>
        </ext>
      </extLst>
    </bk>
    <bk>
      <extLst>
        <ext uri="{3e2802c4-a4d2-4d8b-9148-e3be6c30e623}">
          <xlrd:rvb i="3596"/>
        </ext>
      </extLst>
    </bk>
    <bk>
      <extLst>
        <ext uri="{3e2802c4-a4d2-4d8b-9148-e3be6c30e623}">
          <xlrd:rvb i="3597"/>
        </ext>
      </extLst>
    </bk>
    <bk>
      <extLst>
        <ext uri="{3e2802c4-a4d2-4d8b-9148-e3be6c30e623}">
          <xlrd:rvb i="3598"/>
        </ext>
      </extLst>
    </bk>
    <bk>
      <extLst>
        <ext uri="{3e2802c4-a4d2-4d8b-9148-e3be6c30e623}">
          <xlrd:rvb i="3599"/>
        </ext>
      </extLst>
    </bk>
    <bk>
      <extLst>
        <ext uri="{3e2802c4-a4d2-4d8b-9148-e3be6c30e623}">
          <xlrd:rvb i="3600"/>
        </ext>
      </extLst>
    </bk>
    <bk>
      <extLst>
        <ext uri="{3e2802c4-a4d2-4d8b-9148-e3be6c30e623}">
          <xlrd:rvb i="3601"/>
        </ext>
      </extLst>
    </bk>
    <bk>
      <extLst>
        <ext uri="{3e2802c4-a4d2-4d8b-9148-e3be6c30e623}">
          <xlrd:rvb i="3602"/>
        </ext>
      </extLst>
    </bk>
    <bk>
      <extLst>
        <ext uri="{3e2802c4-a4d2-4d8b-9148-e3be6c30e623}">
          <xlrd:rvb i="3603"/>
        </ext>
      </extLst>
    </bk>
    <bk>
      <extLst>
        <ext uri="{3e2802c4-a4d2-4d8b-9148-e3be6c30e623}">
          <xlrd:rvb i="3604"/>
        </ext>
      </extLst>
    </bk>
    <bk>
      <extLst>
        <ext uri="{3e2802c4-a4d2-4d8b-9148-e3be6c30e623}">
          <xlrd:rvb i="3605"/>
        </ext>
      </extLst>
    </bk>
    <bk>
      <extLst>
        <ext uri="{3e2802c4-a4d2-4d8b-9148-e3be6c30e623}">
          <xlrd:rvb i="3606"/>
        </ext>
      </extLst>
    </bk>
    <bk>
      <extLst>
        <ext uri="{3e2802c4-a4d2-4d8b-9148-e3be6c30e623}">
          <xlrd:rvb i="3607"/>
        </ext>
      </extLst>
    </bk>
    <bk>
      <extLst>
        <ext uri="{3e2802c4-a4d2-4d8b-9148-e3be6c30e623}">
          <xlrd:rvb i="3608"/>
        </ext>
      </extLst>
    </bk>
    <bk>
      <extLst>
        <ext uri="{3e2802c4-a4d2-4d8b-9148-e3be6c30e623}">
          <xlrd:rvb i="3609"/>
        </ext>
      </extLst>
    </bk>
    <bk>
      <extLst>
        <ext uri="{3e2802c4-a4d2-4d8b-9148-e3be6c30e623}">
          <xlrd:rvb i="3610"/>
        </ext>
      </extLst>
    </bk>
    <bk>
      <extLst>
        <ext uri="{3e2802c4-a4d2-4d8b-9148-e3be6c30e623}">
          <xlrd:rvb i="3611"/>
        </ext>
      </extLst>
    </bk>
    <bk>
      <extLst>
        <ext uri="{3e2802c4-a4d2-4d8b-9148-e3be6c30e623}">
          <xlrd:rvb i="3612"/>
        </ext>
      </extLst>
    </bk>
    <bk>
      <extLst>
        <ext uri="{3e2802c4-a4d2-4d8b-9148-e3be6c30e623}">
          <xlrd:rvb i="3613"/>
        </ext>
      </extLst>
    </bk>
    <bk>
      <extLst>
        <ext uri="{3e2802c4-a4d2-4d8b-9148-e3be6c30e623}">
          <xlrd:rvb i="3614"/>
        </ext>
      </extLst>
    </bk>
    <bk>
      <extLst>
        <ext uri="{3e2802c4-a4d2-4d8b-9148-e3be6c30e623}">
          <xlrd:rvb i="3615"/>
        </ext>
      </extLst>
    </bk>
    <bk>
      <extLst>
        <ext uri="{3e2802c4-a4d2-4d8b-9148-e3be6c30e623}">
          <xlrd:rvb i="3616"/>
        </ext>
      </extLst>
    </bk>
    <bk>
      <extLst>
        <ext uri="{3e2802c4-a4d2-4d8b-9148-e3be6c30e623}">
          <xlrd:rvb i="3617"/>
        </ext>
      </extLst>
    </bk>
    <bk>
      <extLst>
        <ext uri="{3e2802c4-a4d2-4d8b-9148-e3be6c30e623}">
          <xlrd:rvb i="3618"/>
        </ext>
      </extLst>
    </bk>
    <bk>
      <extLst>
        <ext uri="{3e2802c4-a4d2-4d8b-9148-e3be6c30e623}">
          <xlrd:rvb i="3619"/>
        </ext>
      </extLst>
    </bk>
    <bk>
      <extLst>
        <ext uri="{3e2802c4-a4d2-4d8b-9148-e3be6c30e623}">
          <xlrd:rvb i="3620"/>
        </ext>
      </extLst>
    </bk>
    <bk>
      <extLst>
        <ext uri="{3e2802c4-a4d2-4d8b-9148-e3be6c30e623}">
          <xlrd:rvb i="3621"/>
        </ext>
      </extLst>
    </bk>
    <bk>
      <extLst>
        <ext uri="{3e2802c4-a4d2-4d8b-9148-e3be6c30e623}">
          <xlrd:rvb i="3622"/>
        </ext>
      </extLst>
    </bk>
    <bk>
      <extLst>
        <ext uri="{3e2802c4-a4d2-4d8b-9148-e3be6c30e623}">
          <xlrd:rvb i="3623"/>
        </ext>
      </extLst>
    </bk>
    <bk>
      <extLst>
        <ext uri="{3e2802c4-a4d2-4d8b-9148-e3be6c30e623}">
          <xlrd:rvb i="3624"/>
        </ext>
      </extLst>
    </bk>
    <bk>
      <extLst>
        <ext uri="{3e2802c4-a4d2-4d8b-9148-e3be6c30e623}">
          <xlrd:rvb i="3625"/>
        </ext>
      </extLst>
    </bk>
    <bk>
      <extLst>
        <ext uri="{3e2802c4-a4d2-4d8b-9148-e3be6c30e623}">
          <xlrd:rvb i="3626"/>
        </ext>
      </extLst>
    </bk>
    <bk>
      <extLst>
        <ext uri="{3e2802c4-a4d2-4d8b-9148-e3be6c30e623}">
          <xlrd:rvb i="3627"/>
        </ext>
      </extLst>
    </bk>
    <bk>
      <extLst>
        <ext uri="{3e2802c4-a4d2-4d8b-9148-e3be6c30e623}">
          <xlrd:rvb i="3628"/>
        </ext>
      </extLst>
    </bk>
    <bk>
      <extLst>
        <ext uri="{3e2802c4-a4d2-4d8b-9148-e3be6c30e623}">
          <xlrd:rvb i="3629"/>
        </ext>
      </extLst>
    </bk>
    <bk>
      <extLst>
        <ext uri="{3e2802c4-a4d2-4d8b-9148-e3be6c30e623}">
          <xlrd:rvb i="3630"/>
        </ext>
      </extLst>
    </bk>
    <bk>
      <extLst>
        <ext uri="{3e2802c4-a4d2-4d8b-9148-e3be6c30e623}">
          <xlrd:rvb i="3631"/>
        </ext>
      </extLst>
    </bk>
    <bk>
      <extLst>
        <ext uri="{3e2802c4-a4d2-4d8b-9148-e3be6c30e623}">
          <xlrd:rvb i="3632"/>
        </ext>
      </extLst>
    </bk>
    <bk>
      <extLst>
        <ext uri="{3e2802c4-a4d2-4d8b-9148-e3be6c30e623}">
          <xlrd:rvb i="3633"/>
        </ext>
      </extLst>
    </bk>
    <bk>
      <extLst>
        <ext uri="{3e2802c4-a4d2-4d8b-9148-e3be6c30e623}">
          <xlrd:rvb i="3634"/>
        </ext>
      </extLst>
    </bk>
    <bk>
      <extLst>
        <ext uri="{3e2802c4-a4d2-4d8b-9148-e3be6c30e623}">
          <xlrd:rvb i="3635"/>
        </ext>
      </extLst>
    </bk>
    <bk>
      <extLst>
        <ext uri="{3e2802c4-a4d2-4d8b-9148-e3be6c30e623}">
          <xlrd:rvb i="3636"/>
        </ext>
      </extLst>
    </bk>
    <bk>
      <extLst>
        <ext uri="{3e2802c4-a4d2-4d8b-9148-e3be6c30e623}">
          <xlrd:rvb i="3637"/>
        </ext>
      </extLst>
    </bk>
    <bk>
      <extLst>
        <ext uri="{3e2802c4-a4d2-4d8b-9148-e3be6c30e623}">
          <xlrd:rvb i="3638"/>
        </ext>
      </extLst>
    </bk>
    <bk>
      <extLst>
        <ext uri="{3e2802c4-a4d2-4d8b-9148-e3be6c30e623}">
          <xlrd:rvb i="3639"/>
        </ext>
      </extLst>
    </bk>
    <bk>
      <extLst>
        <ext uri="{3e2802c4-a4d2-4d8b-9148-e3be6c30e623}">
          <xlrd:rvb i="3640"/>
        </ext>
      </extLst>
    </bk>
    <bk>
      <extLst>
        <ext uri="{3e2802c4-a4d2-4d8b-9148-e3be6c30e623}">
          <xlrd:rvb i="3641"/>
        </ext>
      </extLst>
    </bk>
    <bk>
      <extLst>
        <ext uri="{3e2802c4-a4d2-4d8b-9148-e3be6c30e623}">
          <xlrd:rvb i="3642"/>
        </ext>
      </extLst>
    </bk>
    <bk>
      <extLst>
        <ext uri="{3e2802c4-a4d2-4d8b-9148-e3be6c30e623}">
          <xlrd:rvb i="3643"/>
        </ext>
      </extLst>
    </bk>
    <bk>
      <extLst>
        <ext uri="{3e2802c4-a4d2-4d8b-9148-e3be6c30e623}">
          <xlrd:rvb i="3644"/>
        </ext>
      </extLst>
    </bk>
    <bk>
      <extLst>
        <ext uri="{3e2802c4-a4d2-4d8b-9148-e3be6c30e623}">
          <xlrd:rvb i="3645"/>
        </ext>
      </extLst>
    </bk>
    <bk>
      <extLst>
        <ext uri="{3e2802c4-a4d2-4d8b-9148-e3be6c30e623}">
          <xlrd:rvb i="3646"/>
        </ext>
      </extLst>
    </bk>
    <bk>
      <extLst>
        <ext uri="{3e2802c4-a4d2-4d8b-9148-e3be6c30e623}">
          <xlrd:rvb i="3647"/>
        </ext>
      </extLst>
    </bk>
    <bk>
      <extLst>
        <ext uri="{3e2802c4-a4d2-4d8b-9148-e3be6c30e623}">
          <xlrd:rvb i="3648"/>
        </ext>
      </extLst>
    </bk>
    <bk>
      <extLst>
        <ext uri="{3e2802c4-a4d2-4d8b-9148-e3be6c30e623}">
          <xlrd:rvb i="3649"/>
        </ext>
      </extLst>
    </bk>
    <bk>
      <extLst>
        <ext uri="{3e2802c4-a4d2-4d8b-9148-e3be6c30e623}">
          <xlrd:rvb i="3650"/>
        </ext>
      </extLst>
    </bk>
    <bk>
      <extLst>
        <ext uri="{3e2802c4-a4d2-4d8b-9148-e3be6c30e623}">
          <xlrd:rvb i="3651"/>
        </ext>
      </extLst>
    </bk>
    <bk>
      <extLst>
        <ext uri="{3e2802c4-a4d2-4d8b-9148-e3be6c30e623}">
          <xlrd:rvb i="3652"/>
        </ext>
      </extLst>
    </bk>
    <bk>
      <extLst>
        <ext uri="{3e2802c4-a4d2-4d8b-9148-e3be6c30e623}">
          <xlrd:rvb i="3653"/>
        </ext>
      </extLst>
    </bk>
    <bk>
      <extLst>
        <ext uri="{3e2802c4-a4d2-4d8b-9148-e3be6c30e623}">
          <xlrd:rvb i="3654"/>
        </ext>
      </extLst>
    </bk>
    <bk>
      <extLst>
        <ext uri="{3e2802c4-a4d2-4d8b-9148-e3be6c30e623}">
          <xlrd:rvb i="3655"/>
        </ext>
      </extLst>
    </bk>
    <bk>
      <extLst>
        <ext uri="{3e2802c4-a4d2-4d8b-9148-e3be6c30e623}">
          <xlrd:rvb i="3656"/>
        </ext>
      </extLst>
    </bk>
    <bk>
      <extLst>
        <ext uri="{3e2802c4-a4d2-4d8b-9148-e3be6c30e623}">
          <xlrd:rvb i="3657"/>
        </ext>
      </extLst>
    </bk>
    <bk>
      <extLst>
        <ext uri="{3e2802c4-a4d2-4d8b-9148-e3be6c30e623}">
          <xlrd:rvb i="3658"/>
        </ext>
      </extLst>
    </bk>
    <bk>
      <extLst>
        <ext uri="{3e2802c4-a4d2-4d8b-9148-e3be6c30e623}">
          <xlrd:rvb i="3659"/>
        </ext>
      </extLst>
    </bk>
    <bk>
      <extLst>
        <ext uri="{3e2802c4-a4d2-4d8b-9148-e3be6c30e623}">
          <xlrd:rvb i="3660"/>
        </ext>
      </extLst>
    </bk>
    <bk>
      <extLst>
        <ext uri="{3e2802c4-a4d2-4d8b-9148-e3be6c30e623}">
          <xlrd:rvb i="3661"/>
        </ext>
      </extLst>
    </bk>
    <bk>
      <extLst>
        <ext uri="{3e2802c4-a4d2-4d8b-9148-e3be6c30e623}">
          <xlrd:rvb i="3662"/>
        </ext>
      </extLst>
    </bk>
    <bk>
      <extLst>
        <ext uri="{3e2802c4-a4d2-4d8b-9148-e3be6c30e623}">
          <xlrd:rvb i="3663"/>
        </ext>
      </extLst>
    </bk>
    <bk>
      <extLst>
        <ext uri="{3e2802c4-a4d2-4d8b-9148-e3be6c30e623}">
          <xlrd:rvb i="3664"/>
        </ext>
      </extLst>
    </bk>
    <bk>
      <extLst>
        <ext uri="{3e2802c4-a4d2-4d8b-9148-e3be6c30e623}">
          <xlrd:rvb i="3665"/>
        </ext>
      </extLst>
    </bk>
    <bk>
      <extLst>
        <ext uri="{3e2802c4-a4d2-4d8b-9148-e3be6c30e623}">
          <xlrd:rvb i="3666"/>
        </ext>
      </extLst>
    </bk>
    <bk>
      <extLst>
        <ext uri="{3e2802c4-a4d2-4d8b-9148-e3be6c30e623}">
          <xlrd:rvb i="3667"/>
        </ext>
      </extLst>
    </bk>
    <bk>
      <extLst>
        <ext uri="{3e2802c4-a4d2-4d8b-9148-e3be6c30e623}">
          <xlrd:rvb i="3668"/>
        </ext>
      </extLst>
    </bk>
    <bk>
      <extLst>
        <ext uri="{3e2802c4-a4d2-4d8b-9148-e3be6c30e623}">
          <xlrd:rvb i="3669"/>
        </ext>
      </extLst>
    </bk>
    <bk>
      <extLst>
        <ext uri="{3e2802c4-a4d2-4d8b-9148-e3be6c30e623}">
          <xlrd:rvb i="3670"/>
        </ext>
      </extLst>
    </bk>
    <bk>
      <extLst>
        <ext uri="{3e2802c4-a4d2-4d8b-9148-e3be6c30e623}">
          <xlrd:rvb i="3671"/>
        </ext>
      </extLst>
    </bk>
    <bk>
      <extLst>
        <ext uri="{3e2802c4-a4d2-4d8b-9148-e3be6c30e623}">
          <xlrd:rvb i="3672"/>
        </ext>
      </extLst>
    </bk>
    <bk>
      <extLst>
        <ext uri="{3e2802c4-a4d2-4d8b-9148-e3be6c30e623}">
          <xlrd:rvb i="3673"/>
        </ext>
      </extLst>
    </bk>
    <bk>
      <extLst>
        <ext uri="{3e2802c4-a4d2-4d8b-9148-e3be6c30e623}">
          <xlrd:rvb i="3674"/>
        </ext>
      </extLst>
    </bk>
    <bk>
      <extLst>
        <ext uri="{3e2802c4-a4d2-4d8b-9148-e3be6c30e623}">
          <xlrd:rvb i="3675"/>
        </ext>
      </extLst>
    </bk>
    <bk>
      <extLst>
        <ext uri="{3e2802c4-a4d2-4d8b-9148-e3be6c30e623}">
          <xlrd:rvb i="3676"/>
        </ext>
      </extLst>
    </bk>
    <bk>
      <extLst>
        <ext uri="{3e2802c4-a4d2-4d8b-9148-e3be6c30e623}">
          <xlrd:rvb i="3677"/>
        </ext>
      </extLst>
    </bk>
    <bk>
      <extLst>
        <ext uri="{3e2802c4-a4d2-4d8b-9148-e3be6c30e623}">
          <xlrd:rvb i="3678"/>
        </ext>
      </extLst>
    </bk>
    <bk>
      <extLst>
        <ext uri="{3e2802c4-a4d2-4d8b-9148-e3be6c30e623}">
          <xlrd:rvb i="3679"/>
        </ext>
      </extLst>
    </bk>
    <bk>
      <extLst>
        <ext uri="{3e2802c4-a4d2-4d8b-9148-e3be6c30e623}">
          <xlrd:rvb i="3680"/>
        </ext>
      </extLst>
    </bk>
    <bk>
      <extLst>
        <ext uri="{3e2802c4-a4d2-4d8b-9148-e3be6c30e623}">
          <xlrd:rvb i="3681"/>
        </ext>
      </extLst>
    </bk>
    <bk>
      <extLst>
        <ext uri="{3e2802c4-a4d2-4d8b-9148-e3be6c30e623}">
          <xlrd:rvb i="3682"/>
        </ext>
      </extLst>
    </bk>
    <bk>
      <extLst>
        <ext uri="{3e2802c4-a4d2-4d8b-9148-e3be6c30e623}">
          <xlrd:rvb i="3683"/>
        </ext>
      </extLst>
    </bk>
    <bk>
      <extLst>
        <ext uri="{3e2802c4-a4d2-4d8b-9148-e3be6c30e623}">
          <xlrd:rvb i="3684"/>
        </ext>
      </extLst>
    </bk>
    <bk>
      <extLst>
        <ext uri="{3e2802c4-a4d2-4d8b-9148-e3be6c30e623}">
          <xlrd:rvb i="3685"/>
        </ext>
      </extLst>
    </bk>
    <bk>
      <extLst>
        <ext uri="{3e2802c4-a4d2-4d8b-9148-e3be6c30e623}">
          <xlrd:rvb i="3686"/>
        </ext>
      </extLst>
    </bk>
    <bk>
      <extLst>
        <ext uri="{3e2802c4-a4d2-4d8b-9148-e3be6c30e623}">
          <xlrd:rvb i="3687"/>
        </ext>
      </extLst>
    </bk>
    <bk>
      <extLst>
        <ext uri="{3e2802c4-a4d2-4d8b-9148-e3be6c30e623}">
          <xlrd:rvb i="3688"/>
        </ext>
      </extLst>
    </bk>
    <bk>
      <extLst>
        <ext uri="{3e2802c4-a4d2-4d8b-9148-e3be6c30e623}">
          <xlrd:rvb i="3689"/>
        </ext>
      </extLst>
    </bk>
    <bk>
      <extLst>
        <ext uri="{3e2802c4-a4d2-4d8b-9148-e3be6c30e623}">
          <xlrd:rvb i="3690"/>
        </ext>
      </extLst>
    </bk>
    <bk>
      <extLst>
        <ext uri="{3e2802c4-a4d2-4d8b-9148-e3be6c30e623}">
          <xlrd:rvb i="3691"/>
        </ext>
      </extLst>
    </bk>
    <bk>
      <extLst>
        <ext uri="{3e2802c4-a4d2-4d8b-9148-e3be6c30e623}">
          <xlrd:rvb i="3692"/>
        </ext>
      </extLst>
    </bk>
    <bk>
      <extLst>
        <ext uri="{3e2802c4-a4d2-4d8b-9148-e3be6c30e623}">
          <xlrd:rvb i="3693"/>
        </ext>
      </extLst>
    </bk>
    <bk>
      <extLst>
        <ext uri="{3e2802c4-a4d2-4d8b-9148-e3be6c30e623}">
          <xlrd:rvb i="3694"/>
        </ext>
      </extLst>
    </bk>
    <bk>
      <extLst>
        <ext uri="{3e2802c4-a4d2-4d8b-9148-e3be6c30e623}">
          <xlrd:rvb i="3695"/>
        </ext>
      </extLst>
    </bk>
    <bk>
      <extLst>
        <ext uri="{3e2802c4-a4d2-4d8b-9148-e3be6c30e623}">
          <xlrd:rvb i="3696"/>
        </ext>
      </extLst>
    </bk>
    <bk>
      <extLst>
        <ext uri="{3e2802c4-a4d2-4d8b-9148-e3be6c30e623}">
          <xlrd:rvb i="3697"/>
        </ext>
      </extLst>
    </bk>
    <bk>
      <extLst>
        <ext uri="{3e2802c4-a4d2-4d8b-9148-e3be6c30e623}">
          <xlrd:rvb i="3698"/>
        </ext>
      </extLst>
    </bk>
    <bk>
      <extLst>
        <ext uri="{3e2802c4-a4d2-4d8b-9148-e3be6c30e623}">
          <xlrd:rvb i="3699"/>
        </ext>
      </extLst>
    </bk>
    <bk>
      <extLst>
        <ext uri="{3e2802c4-a4d2-4d8b-9148-e3be6c30e623}">
          <xlrd:rvb i="3700"/>
        </ext>
      </extLst>
    </bk>
    <bk>
      <extLst>
        <ext uri="{3e2802c4-a4d2-4d8b-9148-e3be6c30e623}">
          <xlrd:rvb i="3701"/>
        </ext>
      </extLst>
    </bk>
    <bk>
      <extLst>
        <ext uri="{3e2802c4-a4d2-4d8b-9148-e3be6c30e623}">
          <xlrd:rvb i="3702"/>
        </ext>
      </extLst>
    </bk>
    <bk>
      <extLst>
        <ext uri="{3e2802c4-a4d2-4d8b-9148-e3be6c30e623}">
          <xlrd:rvb i="3703"/>
        </ext>
      </extLst>
    </bk>
    <bk>
      <extLst>
        <ext uri="{3e2802c4-a4d2-4d8b-9148-e3be6c30e623}">
          <xlrd:rvb i="3704"/>
        </ext>
      </extLst>
    </bk>
    <bk>
      <extLst>
        <ext uri="{3e2802c4-a4d2-4d8b-9148-e3be6c30e623}">
          <xlrd:rvb i="3705"/>
        </ext>
      </extLst>
    </bk>
    <bk>
      <extLst>
        <ext uri="{3e2802c4-a4d2-4d8b-9148-e3be6c30e623}">
          <xlrd:rvb i="3706"/>
        </ext>
      </extLst>
    </bk>
    <bk>
      <extLst>
        <ext uri="{3e2802c4-a4d2-4d8b-9148-e3be6c30e623}">
          <xlrd:rvb i="3707"/>
        </ext>
      </extLst>
    </bk>
    <bk>
      <extLst>
        <ext uri="{3e2802c4-a4d2-4d8b-9148-e3be6c30e623}">
          <xlrd:rvb i="3708"/>
        </ext>
      </extLst>
    </bk>
    <bk>
      <extLst>
        <ext uri="{3e2802c4-a4d2-4d8b-9148-e3be6c30e623}">
          <xlrd:rvb i="3709"/>
        </ext>
      </extLst>
    </bk>
    <bk>
      <extLst>
        <ext uri="{3e2802c4-a4d2-4d8b-9148-e3be6c30e623}">
          <xlrd:rvb i="3710"/>
        </ext>
      </extLst>
    </bk>
    <bk>
      <extLst>
        <ext uri="{3e2802c4-a4d2-4d8b-9148-e3be6c30e623}">
          <xlrd:rvb i="3711"/>
        </ext>
      </extLst>
    </bk>
    <bk>
      <extLst>
        <ext uri="{3e2802c4-a4d2-4d8b-9148-e3be6c30e623}">
          <xlrd:rvb i="3712"/>
        </ext>
      </extLst>
    </bk>
    <bk>
      <extLst>
        <ext uri="{3e2802c4-a4d2-4d8b-9148-e3be6c30e623}">
          <xlrd:rvb i="3713"/>
        </ext>
      </extLst>
    </bk>
    <bk>
      <extLst>
        <ext uri="{3e2802c4-a4d2-4d8b-9148-e3be6c30e623}">
          <xlrd:rvb i="3714"/>
        </ext>
      </extLst>
    </bk>
    <bk>
      <extLst>
        <ext uri="{3e2802c4-a4d2-4d8b-9148-e3be6c30e623}">
          <xlrd:rvb i="3715"/>
        </ext>
      </extLst>
    </bk>
    <bk>
      <extLst>
        <ext uri="{3e2802c4-a4d2-4d8b-9148-e3be6c30e623}">
          <xlrd:rvb i="3716"/>
        </ext>
      </extLst>
    </bk>
    <bk>
      <extLst>
        <ext uri="{3e2802c4-a4d2-4d8b-9148-e3be6c30e623}">
          <xlrd:rvb i="3717"/>
        </ext>
      </extLst>
    </bk>
    <bk>
      <extLst>
        <ext uri="{3e2802c4-a4d2-4d8b-9148-e3be6c30e623}">
          <xlrd:rvb i="3718"/>
        </ext>
      </extLst>
    </bk>
    <bk>
      <extLst>
        <ext uri="{3e2802c4-a4d2-4d8b-9148-e3be6c30e623}">
          <xlrd:rvb i="3719"/>
        </ext>
      </extLst>
    </bk>
    <bk>
      <extLst>
        <ext uri="{3e2802c4-a4d2-4d8b-9148-e3be6c30e623}">
          <xlrd:rvb i="3720"/>
        </ext>
      </extLst>
    </bk>
    <bk>
      <extLst>
        <ext uri="{3e2802c4-a4d2-4d8b-9148-e3be6c30e623}">
          <xlrd:rvb i="3721"/>
        </ext>
      </extLst>
    </bk>
    <bk>
      <extLst>
        <ext uri="{3e2802c4-a4d2-4d8b-9148-e3be6c30e623}">
          <xlrd:rvb i="3722"/>
        </ext>
      </extLst>
    </bk>
    <bk>
      <extLst>
        <ext uri="{3e2802c4-a4d2-4d8b-9148-e3be6c30e623}">
          <xlrd:rvb i="3723"/>
        </ext>
      </extLst>
    </bk>
    <bk>
      <extLst>
        <ext uri="{3e2802c4-a4d2-4d8b-9148-e3be6c30e623}">
          <xlrd:rvb i="3724"/>
        </ext>
      </extLst>
    </bk>
    <bk>
      <extLst>
        <ext uri="{3e2802c4-a4d2-4d8b-9148-e3be6c30e623}">
          <xlrd:rvb i="3725"/>
        </ext>
      </extLst>
    </bk>
    <bk>
      <extLst>
        <ext uri="{3e2802c4-a4d2-4d8b-9148-e3be6c30e623}">
          <xlrd:rvb i="3726"/>
        </ext>
      </extLst>
    </bk>
    <bk>
      <extLst>
        <ext uri="{3e2802c4-a4d2-4d8b-9148-e3be6c30e623}">
          <xlrd:rvb i="3727"/>
        </ext>
      </extLst>
    </bk>
    <bk>
      <extLst>
        <ext uri="{3e2802c4-a4d2-4d8b-9148-e3be6c30e623}">
          <xlrd:rvb i="3728"/>
        </ext>
      </extLst>
    </bk>
    <bk>
      <extLst>
        <ext uri="{3e2802c4-a4d2-4d8b-9148-e3be6c30e623}">
          <xlrd:rvb i="3729"/>
        </ext>
      </extLst>
    </bk>
    <bk>
      <extLst>
        <ext uri="{3e2802c4-a4d2-4d8b-9148-e3be6c30e623}">
          <xlrd:rvb i="3730"/>
        </ext>
      </extLst>
    </bk>
    <bk>
      <extLst>
        <ext uri="{3e2802c4-a4d2-4d8b-9148-e3be6c30e623}">
          <xlrd:rvb i="3731"/>
        </ext>
      </extLst>
    </bk>
    <bk>
      <extLst>
        <ext uri="{3e2802c4-a4d2-4d8b-9148-e3be6c30e623}">
          <xlrd:rvb i="3732"/>
        </ext>
      </extLst>
    </bk>
    <bk>
      <extLst>
        <ext uri="{3e2802c4-a4d2-4d8b-9148-e3be6c30e623}">
          <xlrd:rvb i="3733"/>
        </ext>
      </extLst>
    </bk>
    <bk>
      <extLst>
        <ext uri="{3e2802c4-a4d2-4d8b-9148-e3be6c30e623}">
          <xlrd:rvb i="3734"/>
        </ext>
      </extLst>
    </bk>
    <bk>
      <extLst>
        <ext uri="{3e2802c4-a4d2-4d8b-9148-e3be6c30e623}">
          <xlrd:rvb i="3735"/>
        </ext>
      </extLst>
    </bk>
    <bk>
      <extLst>
        <ext uri="{3e2802c4-a4d2-4d8b-9148-e3be6c30e623}">
          <xlrd:rvb i="3736"/>
        </ext>
      </extLst>
    </bk>
    <bk>
      <extLst>
        <ext uri="{3e2802c4-a4d2-4d8b-9148-e3be6c30e623}">
          <xlrd:rvb i="3737"/>
        </ext>
      </extLst>
    </bk>
    <bk>
      <extLst>
        <ext uri="{3e2802c4-a4d2-4d8b-9148-e3be6c30e623}">
          <xlrd:rvb i="3738"/>
        </ext>
      </extLst>
    </bk>
    <bk>
      <extLst>
        <ext uri="{3e2802c4-a4d2-4d8b-9148-e3be6c30e623}">
          <xlrd:rvb i="3739"/>
        </ext>
      </extLst>
    </bk>
    <bk>
      <extLst>
        <ext uri="{3e2802c4-a4d2-4d8b-9148-e3be6c30e623}">
          <xlrd:rvb i="3740"/>
        </ext>
      </extLst>
    </bk>
    <bk>
      <extLst>
        <ext uri="{3e2802c4-a4d2-4d8b-9148-e3be6c30e623}">
          <xlrd:rvb i="3741"/>
        </ext>
      </extLst>
    </bk>
    <bk>
      <extLst>
        <ext uri="{3e2802c4-a4d2-4d8b-9148-e3be6c30e623}">
          <xlrd:rvb i="3742"/>
        </ext>
      </extLst>
    </bk>
    <bk>
      <extLst>
        <ext uri="{3e2802c4-a4d2-4d8b-9148-e3be6c30e623}">
          <xlrd:rvb i="3743"/>
        </ext>
      </extLst>
    </bk>
    <bk>
      <extLst>
        <ext uri="{3e2802c4-a4d2-4d8b-9148-e3be6c30e623}">
          <xlrd:rvb i="3744"/>
        </ext>
      </extLst>
    </bk>
    <bk>
      <extLst>
        <ext uri="{3e2802c4-a4d2-4d8b-9148-e3be6c30e623}">
          <xlrd:rvb i="3745"/>
        </ext>
      </extLst>
    </bk>
    <bk>
      <extLst>
        <ext uri="{3e2802c4-a4d2-4d8b-9148-e3be6c30e623}">
          <xlrd:rvb i="3746"/>
        </ext>
      </extLst>
    </bk>
    <bk>
      <extLst>
        <ext uri="{3e2802c4-a4d2-4d8b-9148-e3be6c30e623}">
          <xlrd:rvb i="3747"/>
        </ext>
      </extLst>
    </bk>
    <bk>
      <extLst>
        <ext uri="{3e2802c4-a4d2-4d8b-9148-e3be6c30e623}">
          <xlrd:rvb i="3748"/>
        </ext>
      </extLst>
    </bk>
    <bk>
      <extLst>
        <ext uri="{3e2802c4-a4d2-4d8b-9148-e3be6c30e623}">
          <xlrd:rvb i="3749"/>
        </ext>
      </extLst>
    </bk>
    <bk>
      <extLst>
        <ext uri="{3e2802c4-a4d2-4d8b-9148-e3be6c30e623}">
          <xlrd:rvb i="3750"/>
        </ext>
      </extLst>
    </bk>
    <bk>
      <extLst>
        <ext uri="{3e2802c4-a4d2-4d8b-9148-e3be6c30e623}">
          <xlrd:rvb i="3751"/>
        </ext>
      </extLst>
    </bk>
    <bk>
      <extLst>
        <ext uri="{3e2802c4-a4d2-4d8b-9148-e3be6c30e623}">
          <xlrd:rvb i="3752"/>
        </ext>
      </extLst>
    </bk>
    <bk>
      <extLst>
        <ext uri="{3e2802c4-a4d2-4d8b-9148-e3be6c30e623}">
          <xlrd:rvb i="3753"/>
        </ext>
      </extLst>
    </bk>
    <bk>
      <extLst>
        <ext uri="{3e2802c4-a4d2-4d8b-9148-e3be6c30e623}">
          <xlrd:rvb i="3754"/>
        </ext>
      </extLst>
    </bk>
    <bk>
      <extLst>
        <ext uri="{3e2802c4-a4d2-4d8b-9148-e3be6c30e623}">
          <xlrd:rvb i="3755"/>
        </ext>
      </extLst>
    </bk>
    <bk>
      <extLst>
        <ext uri="{3e2802c4-a4d2-4d8b-9148-e3be6c30e623}">
          <xlrd:rvb i="3756"/>
        </ext>
      </extLst>
    </bk>
    <bk>
      <extLst>
        <ext uri="{3e2802c4-a4d2-4d8b-9148-e3be6c30e623}">
          <xlrd:rvb i="3757"/>
        </ext>
      </extLst>
    </bk>
    <bk>
      <extLst>
        <ext uri="{3e2802c4-a4d2-4d8b-9148-e3be6c30e623}">
          <xlrd:rvb i="3758"/>
        </ext>
      </extLst>
    </bk>
    <bk>
      <extLst>
        <ext uri="{3e2802c4-a4d2-4d8b-9148-e3be6c30e623}">
          <xlrd:rvb i="3759"/>
        </ext>
      </extLst>
    </bk>
    <bk>
      <extLst>
        <ext uri="{3e2802c4-a4d2-4d8b-9148-e3be6c30e623}">
          <xlrd:rvb i="3760"/>
        </ext>
      </extLst>
    </bk>
    <bk>
      <extLst>
        <ext uri="{3e2802c4-a4d2-4d8b-9148-e3be6c30e623}">
          <xlrd:rvb i="3761"/>
        </ext>
      </extLst>
    </bk>
    <bk>
      <extLst>
        <ext uri="{3e2802c4-a4d2-4d8b-9148-e3be6c30e623}">
          <xlrd:rvb i="3762"/>
        </ext>
      </extLst>
    </bk>
    <bk>
      <extLst>
        <ext uri="{3e2802c4-a4d2-4d8b-9148-e3be6c30e623}">
          <xlrd:rvb i="3763"/>
        </ext>
      </extLst>
    </bk>
    <bk>
      <extLst>
        <ext uri="{3e2802c4-a4d2-4d8b-9148-e3be6c30e623}">
          <xlrd:rvb i="3764"/>
        </ext>
      </extLst>
    </bk>
    <bk>
      <extLst>
        <ext uri="{3e2802c4-a4d2-4d8b-9148-e3be6c30e623}">
          <xlrd:rvb i="3765"/>
        </ext>
      </extLst>
    </bk>
    <bk>
      <extLst>
        <ext uri="{3e2802c4-a4d2-4d8b-9148-e3be6c30e623}">
          <xlrd:rvb i="3766"/>
        </ext>
      </extLst>
    </bk>
    <bk>
      <extLst>
        <ext uri="{3e2802c4-a4d2-4d8b-9148-e3be6c30e623}">
          <xlrd:rvb i="3767"/>
        </ext>
      </extLst>
    </bk>
    <bk>
      <extLst>
        <ext uri="{3e2802c4-a4d2-4d8b-9148-e3be6c30e623}">
          <xlrd:rvb i="3768"/>
        </ext>
      </extLst>
    </bk>
    <bk>
      <extLst>
        <ext uri="{3e2802c4-a4d2-4d8b-9148-e3be6c30e623}">
          <xlrd:rvb i="3769"/>
        </ext>
      </extLst>
    </bk>
    <bk>
      <extLst>
        <ext uri="{3e2802c4-a4d2-4d8b-9148-e3be6c30e623}">
          <xlrd:rvb i="3770"/>
        </ext>
      </extLst>
    </bk>
    <bk>
      <extLst>
        <ext uri="{3e2802c4-a4d2-4d8b-9148-e3be6c30e623}">
          <xlrd:rvb i="3771"/>
        </ext>
      </extLst>
    </bk>
    <bk>
      <extLst>
        <ext uri="{3e2802c4-a4d2-4d8b-9148-e3be6c30e623}">
          <xlrd:rvb i="3772"/>
        </ext>
      </extLst>
    </bk>
    <bk>
      <extLst>
        <ext uri="{3e2802c4-a4d2-4d8b-9148-e3be6c30e623}">
          <xlrd:rvb i="3773"/>
        </ext>
      </extLst>
    </bk>
    <bk>
      <extLst>
        <ext uri="{3e2802c4-a4d2-4d8b-9148-e3be6c30e623}">
          <xlrd:rvb i="3774"/>
        </ext>
      </extLst>
    </bk>
    <bk>
      <extLst>
        <ext uri="{3e2802c4-a4d2-4d8b-9148-e3be6c30e623}">
          <xlrd:rvb i="3775"/>
        </ext>
      </extLst>
    </bk>
    <bk>
      <extLst>
        <ext uri="{3e2802c4-a4d2-4d8b-9148-e3be6c30e623}">
          <xlrd:rvb i="3776"/>
        </ext>
      </extLst>
    </bk>
    <bk>
      <extLst>
        <ext uri="{3e2802c4-a4d2-4d8b-9148-e3be6c30e623}">
          <xlrd:rvb i="3777"/>
        </ext>
      </extLst>
    </bk>
    <bk>
      <extLst>
        <ext uri="{3e2802c4-a4d2-4d8b-9148-e3be6c30e623}">
          <xlrd:rvb i="3778"/>
        </ext>
      </extLst>
    </bk>
    <bk>
      <extLst>
        <ext uri="{3e2802c4-a4d2-4d8b-9148-e3be6c30e623}">
          <xlrd:rvb i="3779"/>
        </ext>
      </extLst>
    </bk>
    <bk>
      <extLst>
        <ext uri="{3e2802c4-a4d2-4d8b-9148-e3be6c30e623}">
          <xlrd:rvb i="3780"/>
        </ext>
      </extLst>
    </bk>
    <bk>
      <extLst>
        <ext uri="{3e2802c4-a4d2-4d8b-9148-e3be6c30e623}">
          <xlrd:rvb i="3781"/>
        </ext>
      </extLst>
    </bk>
    <bk>
      <extLst>
        <ext uri="{3e2802c4-a4d2-4d8b-9148-e3be6c30e623}">
          <xlrd:rvb i="3782"/>
        </ext>
      </extLst>
    </bk>
    <bk>
      <extLst>
        <ext uri="{3e2802c4-a4d2-4d8b-9148-e3be6c30e623}">
          <xlrd:rvb i="3783"/>
        </ext>
      </extLst>
    </bk>
    <bk>
      <extLst>
        <ext uri="{3e2802c4-a4d2-4d8b-9148-e3be6c30e623}">
          <xlrd:rvb i="3784"/>
        </ext>
      </extLst>
    </bk>
    <bk>
      <extLst>
        <ext uri="{3e2802c4-a4d2-4d8b-9148-e3be6c30e623}">
          <xlrd:rvb i="3785"/>
        </ext>
      </extLst>
    </bk>
    <bk>
      <extLst>
        <ext uri="{3e2802c4-a4d2-4d8b-9148-e3be6c30e623}">
          <xlrd:rvb i="3786"/>
        </ext>
      </extLst>
    </bk>
    <bk>
      <extLst>
        <ext uri="{3e2802c4-a4d2-4d8b-9148-e3be6c30e623}">
          <xlrd:rvb i="3787"/>
        </ext>
      </extLst>
    </bk>
    <bk>
      <extLst>
        <ext uri="{3e2802c4-a4d2-4d8b-9148-e3be6c30e623}">
          <xlrd:rvb i="3788"/>
        </ext>
      </extLst>
    </bk>
    <bk>
      <extLst>
        <ext uri="{3e2802c4-a4d2-4d8b-9148-e3be6c30e623}">
          <xlrd:rvb i="3789"/>
        </ext>
      </extLst>
    </bk>
    <bk>
      <extLst>
        <ext uri="{3e2802c4-a4d2-4d8b-9148-e3be6c30e623}">
          <xlrd:rvb i="3790"/>
        </ext>
      </extLst>
    </bk>
    <bk>
      <extLst>
        <ext uri="{3e2802c4-a4d2-4d8b-9148-e3be6c30e623}">
          <xlrd:rvb i="3791"/>
        </ext>
      </extLst>
    </bk>
    <bk>
      <extLst>
        <ext uri="{3e2802c4-a4d2-4d8b-9148-e3be6c30e623}">
          <xlrd:rvb i="3792"/>
        </ext>
      </extLst>
    </bk>
    <bk>
      <extLst>
        <ext uri="{3e2802c4-a4d2-4d8b-9148-e3be6c30e623}">
          <xlrd:rvb i="3793"/>
        </ext>
      </extLst>
    </bk>
    <bk>
      <extLst>
        <ext uri="{3e2802c4-a4d2-4d8b-9148-e3be6c30e623}">
          <xlrd:rvb i="3794"/>
        </ext>
      </extLst>
    </bk>
    <bk>
      <extLst>
        <ext uri="{3e2802c4-a4d2-4d8b-9148-e3be6c30e623}">
          <xlrd:rvb i="3795"/>
        </ext>
      </extLst>
    </bk>
    <bk>
      <extLst>
        <ext uri="{3e2802c4-a4d2-4d8b-9148-e3be6c30e623}">
          <xlrd:rvb i="3796"/>
        </ext>
      </extLst>
    </bk>
    <bk>
      <extLst>
        <ext uri="{3e2802c4-a4d2-4d8b-9148-e3be6c30e623}">
          <xlrd:rvb i="3797"/>
        </ext>
      </extLst>
    </bk>
    <bk>
      <extLst>
        <ext uri="{3e2802c4-a4d2-4d8b-9148-e3be6c30e623}">
          <xlrd:rvb i="3798"/>
        </ext>
      </extLst>
    </bk>
    <bk>
      <extLst>
        <ext uri="{3e2802c4-a4d2-4d8b-9148-e3be6c30e623}">
          <xlrd:rvb i="3799"/>
        </ext>
      </extLst>
    </bk>
    <bk>
      <extLst>
        <ext uri="{3e2802c4-a4d2-4d8b-9148-e3be6c30e623}">
          <xlrd:rvb i="3800"/>
        </ext>
      </extLst>
    </bk>
    <bk>
      <extLst>
        <ext uri="{3e2802c4-a4d2-4d8b-9148-e3be6c30e623}">
          <xlrd:rvb i="3801"/>
        </ext>
      </extLst>
    </bk>
    <bk>
      <extLst>
        <ext uri="{3e2802c4-a4d2-4d8b-9148-e3be6c30e623}">
          <xlrd:rvb i="3802"/>
        </ext>
      </extLst>
    </bk>
    <bk>
      <extLst>
        <ext uri="{3e2802c4-a4d2-4d8b-9148-e3be6c30e623}">
          <xlrd:rvb i="3803"/>
        </ext>
      </extLst>
    </bk>
    <bk>
      <extLst>
        <ext uri="{3e2802c4-a4d2-4d8b-9148-e3be6c30e623}">
          <xlrd:rvb i="3804"/>
        </ext>
      </extLst>
    </bk>
    <bk>
      <extLst>
        <ext uri="{3e2802c4-a4d2-4d8b-9148-e3be6c30e623}">
          <xlrd:rvb i="3805"/>
        </ext>
      </extLst>
    </bk>
    <bk>
      <extLst>
        <ext uri="{3e2802c4-a4d2-4d8b-9148-e3be6c30e623}">
          <xlrd:rvb i="3806"/>
        </ext>
      </extLst>
    </bk>
    <bk>
      <extLst>
        <ext uri="{3e2802c4-a4d2-4d8b-9148-e3be6c30e623}">
          <xlrd:rvb i="3807"/>
        </ext>
      </extLst>
    </bk>
    <bk>
      <extLst>
        <ext uri="{3e2802c4-a4d2-4d8b-9148-e3be6c30e623}">
          <xlrd:rvb i="3808"/>
        </ext>
      </extLst>
    </bk>
    <bk>
      <extLst>
        <ext uri="{3e2802c4-a4d2-4d8b-9148-e3be6c30e623}">
          <xlrd:rvb i="3809"/>
        </ext>
      </extLst>
    </bk>
    <bk>
      <extLst>
        <ext uri="{3e2802c4-a4d2-4d8b-9148-e3be6c30e623}">
          <xlrd:rvb i="3810"/>
        </ext>
      </extLst>
    </bk>
    <bk>
      <extLst>
        <ext uri="{3e2802c4-a4d2-4d8b-9148-e3be6c30e623}">
          <xlrd:rvb i="3811"/>
        </ext>
      </extLst>
    </bk>
    <bk>
      <extLst>
        <ext uri="{3e2802c4-a4d2-4d8b-9148-e3be6c30e623}">
          <xlrd:rvb i="3812"/>
        </ext>
      </extLst>
    </bk>
    <bk>
      <extLst>
        <ext uri="{3e2802c4-a4d2-4d8b-9148-e3be6c30e623}">
          <xlrd:rvb i="3813"/>
        </ext>
      </extLst>
    </bk>
    <bk>
      <extLst>
        <ext uri="{3e2802c4-a4d2-4d8b-9148-e3be6c30e623}">
          <xlrd:rvb i="3814"/>
        </ext>
      </extLst>
    </bk>
    <bk>
      <extLst>
        <ext uri="{3e2802c4-a4d2-4d8b-9148-e3be6c30e623}">
          <xlrd:rvb i="3815"/>
        </ext>
      </extLst>
    </bk>
    <bk>
      <extLst>
        <ext uri="{3e2802c4-a4d2-4d8b-9148-e3be6c30e623}">
          <xlrd:rvb i="3816"/>
        </ext>
      </extLst>
    </bk>
    <bk>
      <extLst>
        <ext uri="{3e2802c4-a4d2-4d8b-9148-e3be6c30e623}">
          <xlrd:rvb i="3817"/>
        </ext>
      </extLst>
    </bk>
    <bk>
      <extLst>
        <ext uri="{3e2802c4-a4d2-4d8b-9148-e3be6c30e623}">
          <xlrd:rvb i="3818"/>
        </ext>
      </extLst>
    </bk>
    <bk>
      <extLst>
        <ext uri="{3e2802c4-a4d2-4d8b-9148-e3be6c30e623}">
          <xlrd:rvb i="3819"/>
        </ext>
      </extLst>
    </bk>
    <bk>
      <extLst>
        <ext uri="{3e2802c4-a4d2-4d8b-9148-e3be6c30e623}">
          <xlrd:rvb i="3820"/>
        </ext>
      </extLst>
    </bk>
    <bk>
      <extLst>
        <ext uri="{3e2802c4-a4d2-4d8b-9148-e3be6c30e623}">
          <xlrd:rvb i="3821"/>
        </ext>
      </extLst>
    </bk>
    <bk>
      <extLst>
        <ext uri="{3e2802c4-a4d2-4d8b-9148-e3be6c30e623}">
          <xlrd:rvb i="3822"/>
        </ext>
      </extLst>
    </bk>
    <bk>
      <extLst>
        <ext uri="{3e2802c4-a4d2-4d8b-9148-e3be6c30e623}">
          <xlrd:rvb i="3823"/>
        </ext>
      </extLst>
    </bk>
    <bk>
      <extLst>
        <ext uri="{3e2802c4-a4d2-4d8b-9148-e3be6c30e623}">
          <xlrd:rvb i="3824"/>
        </ext>
      </extLst>
    </bk>
    <bk>
      <extLst>
        <ext uri="{3e2802c4-a4d2-4d8b-9148-e3be6c30e623}">
          <xlrd:rvb i="3825"/>
        </ext>
      </extLst>
    </bk>
    <bk>
      <extLst>
        <ext uri="{3e2802c4-a4d2-4d8b-9148-e3be6c30e623}">
          <xlrd:rvb i="3826"/>
        </ext>
      </extLst>
    </bk>
    <bk>
      <extLst>
        <ext uri="{3e2802c4-a4d2-4d8b-9148-e3be6c30e623}">
          <xlrd:rvb i="3827"/>
        </ext>
      </extLst>
    </bk>
    <bk>
      <extLst>
        <ext uri="{3e2802c4-a4d2-4d8b-9148-e3be6c30e623}">
          <xlrd:rvb i="3828"/>
        </ext>
      </extLst>
    </bk>
    <bk>
      <extLst>
        <ext uri="{3e2802c4-a4d2-4d8b-9148-e3be6c30e623}">
          <xlrd:rvb i="3829"/>
        </ext>
      </extLst>
    </bk>
    <bk>
      <extLst>
        <ext uri="{3e2802c4-a4d2-4d8b-9148-e3be6c30e623}">
          <xlrd:rvb i="3830"/>
        </ext>
      </extLst>
    </bk>
    <bk>
      <extLst>
        <ext uri="{3e2802c4-a4d2-4d8b-9148-e3be6c30e623}">
          <xlrd:rvb i="3831"/>
        </ext>
      </extLst>
    </bk>
    <bk>
      <extLst>
        <ext uri="{3e2802c4-a4d2-4d8b-9148-e3be6c30e623}">
          <xlrd:rvb i="3832"/>
        </ext>
      </extLst>
    </bk>
    <bk>
      <extLst>
        <ext uri="{3e2802c4-a4d2-4d8b-9148-e3be6c30e623}">
          <xlrd:rvb i="3833"/>
        </ext>
      </extLst>
    </bk>
    <bk>
      <extLst>
        <ext uri="{3e2802c4-a4d2-4d8b-9148-e3be6c30e623}">
          <xlrd:rvb i="3834"/>
        </ext>
      </extLst>
    </bk>
    <bk>
      <extLst>
        <ext uri="{3e2802c4-a4d2-4d8b-9148-e3be6c30e623}">
          <xlrd:rvb i="3835"/>
        </ext>
      </extLst>
    </bk>
    <bk>
      <extLst>
        <ext uri="{3e2802c4-a4d2-4d8b-9148-e3be6c30e623}">
          <xlrd:rvb i="3836"/>
        </ext>
      </extLst>
    </bk>
    <bk>
      <extLst>
        <ext uri="{3e2802c4-a4d2-4d8b-9148-e3be6c30e623}">
          <xlrd:rvb i="3837"/>
        </ext>
      </extLst>
    </bk>
    <bk>
      <extLst>
        <ext uri="{3e2802c4-a4d2-4d8b-9148-e3be6c30e623}">
          <xlrd:rvb i="3838"/>
        </ext>
      </extLst>
    </bk>
    <bk>
      <extLst>
        <ext uri="{3e2802c4-a4d2-4d8b-9148-e3be6c30e623}">
          <xlrd:rvb i="3839"/>
        </ext>
      </extLst>
    </bk>
    <bk>
      <extLst>
        <ext uri="{3e2802c4-a4d2-4d8b-9148-e3be6c30e623}">
          <xlrd:rvb i="3840"/>
        </ext>
      </extLst>
    </bk>
    <bk>
      <extLst>
        <ext uri="{3e2802c4-a4d2-4d8b-9148-e3be6c30e623}">
          <xlrd:rvb i="3841"/>
        </ext>
      </extLst>
    </bk>
    <bk>
      <extLst>
        <ext uri="{3e2802c4-a4d2-4d8b-9148-e3be6c30e623}">
          <xlrd:rvb i="3842"/>
        </ext>
      </extLst>
    </bk>
    <bk>
      <extLst>
        <ext uri="{3e2802c4-a4d2-4d8b-9148-e3be6c30e623}">
          <xlrd:rvb i="3843"/>
        </ext>
      </extLst>
    </bk>
    <bk>
      <extLst>
        <ext uri="{3e2802c4-a4d2-4d8b-9148-e3be6c30e623}">
          <xlrd:rvb i="3844"/>
        </ext>
      </extLst>
    </bk>
    <bk>
      <extLst>
        <ext uri="{3e2802c4-a4d2-4d8b-9148-e3be6c30e623}">
          <xlrd:rvb i="3845"/>
        </ext>
      </extLst>
    </bk>
    <bk>
      <extLst>
        <ext uri="{3e2802c4-a4d2-4d8b-9148-e3be6c30e623}">
          <xlrd:rvb i="3846"/>
        </ext>
      </extLst>
    </bk>
    <bk>
      <extLst>
        <ext uri="{3e2802c4-a4d2-4d8b-9148-e3be6c30e623}">
          <xlrd:rvb i="3847"/>
        </ext>
      </extLst>
    </bk>
    <bk>
      <extLst>
        <ext uri="{3e2802c4-a4d2-4d8b-9148-e3be6c30e623}">
          <xlrd:rvb i="3848"/>
        </ext>
      </extLst>
    </bk>
    <bk>
      <extLst>
        <ext uri="{3e2802c4-a4d2-4d8b-9148-e3be6c30e623}">
          <xlrd:rvb i="3849"/>
        </ext>
      </extLst>
    </bk>
    <bk>
      <extLst>
        <ext uri="{3e2802c4-a4d2-4d8b-9148-e3be6c30e623}">
          <xlrd:rvb i="3850"/>
        </ext>
      </extLst>
    </bk>
    <bk>
      <extLst>
        <ext uri="{3e2802c4-a4d2-4d8b-9148-e3be6c30e623}">
          <xlrd:rvb i="3851"/>
        </ext>
      </extLst>
    </bk>
    <bk>
      <extLst>
        <ext uri="{3e2802c4-a4d2-4d8b-9148-e3be6c30e623}">
          <xlrd:rvb i="3852"/>
        </ext>
      </extLst>
    </bk>
    <bk>
      <extLst>
        <ext uri="{3e2802c4-a4d2-4d8b-9148-e3be6c30e623}">
          <xlrd:rvb i="3853"/>
        </ext>
      </extLst>
    </bk>
    <bk>
      <extLst>
        <ext uri="{3e2802c4-a4d2-4d8b-9148-e3be6c30e623}">
          <xlrd:rvb i="3854"/>
        </ext>
      </extLst>
    </bk>
    <bk>
      <extLst>
        <ext uri="{3e2802c4-a4d2-4d8b-9148-e3be6c30e623}">
          <xlrd:rvb i="3855"/>
        </ext>
      </extLst>
    </bk>
    <bk>
      <extLst>
        <ext uri="{3e2802c4-a4d2-4d8b-9148-e3be6c30e623}">
          <xlrd:rvb i="3856"/>
        </ext>
      </extLst>
    </bk>
    <bk>
      <extLst>
        <ext uri="{3e2802c4-a4d2-4d8b-9148-e3be6c30e623}">
          <xlrd:rvb i="3857"/>
        </ext>
      </extLst>
    </bk>
    <bk>
      <extLst>
        <ext uri="{3e2802c4-a4d2-4d8b-9148-e3be6c30e623}">
          <xlrd:rvb i="3858"/>
        </ext>
      </extLst>
    </bk>
    <bk>
      <extLst>
        <ext uri="{3e2802c4-a4d2-4d8b-9148-e3be6c30e623}">
          <xlrd:rvb i="3859"/>
        </ext>
      </extLst>
    </bk>
    <bk>
      <extLst>
        <ext uri="{3e2802c4-a4d2-4d8b-9148-e3be6c30e623}">
          <xlrd:rvb i="3860"/>
        </ext>
      </extLst>
    </bk>
    <bk>
      <extLst>
        <ext uri="{3e2802c4-a4d2-4d8b-9148-e3be6c30e623}">
          <xlrd:rvb i="3861"/>
        </ext>
      </extLst>
    </bk>
    <bk>
      <extLst>
        <ext uri="{3e2802c4-a4d2-4d8b-9148-e3be6c30e623}">
          <xlrd:rvb i="3862"/>
        </ext>
      </extLst>
    </bk>
    <bk>
      <extLst>
        <ext uri="{3e2802c4-a4d2-4d8b-9148-e3be6c30e623}">
          <xlrd:rvb i="3863"/>
        </ext>
      </extLst>
    </bk>
    <bk>
      <extLst>
        <ext uri="{3e2802c4-a4d2-4d8b-9148-e3be6c30e623}">
          <xlrd:rvb i="3864"/>
        </ext>
      </extLst>
    </bk>
    <bk>
      <extLst>
        <ext uri="{3e2802c4-a4d2-4d8b-9148-e3be6c30e623}">
          <xlrd:rvb i="3865"/>
        </ext>
      </extLst>
    </bk>
    <bk>
      <extLst>
        <ext uri="{3e2802c4-a4d2-4d8b-9148-e3be6c30e623}">
          <xlrd:rvb i="3866"/>
        </ext>
      </extLst>
    </bk>
    <bk>
      <extLst>
        <ext uri="{3e2802c4-a4d2-4d8b-9148-e3be6c30e623}">
          <xlrd:rvb i="3867"/>
        </ext>
      </extLst>
    </bk>
    <bk>
      <extLst>
        <ext uri="{3e2802c4-a4d2-4d8b-9148-e3be6c30e623}">
          <xlrd:rvb i="3868"/>
        </ext>
      </extLst>
    </bk>
    <bk>
      <extLst>
        <ext uri="{3e2802c4-a4d2-4d8b-9148-e3be6c30e623}">
          <xlrd:rvb i="3869"/>
        </ext>
      </extLst>
    </bk>
    <bk>
      <extLst>
        <ext uri="{3e2802c4-a4d2-4d8b-9148-e3be6c30e623}">
          <xlrd:rvb i="3870"/>
        </ext>
      </extLst>
    </bk>
    <bk>
      <extLst>
        <ext uri="{3e2802c4-a4d2-4d8b-9148-e3be6c30e623}">
          <xlrd:rvb i="3871"/>
        </ext>
      </extLst>
    </bk>
    <bk>
      <extLst>
        <ext uri="{3e2802c4-a4d2-4d8b-9148-e3be6c30e623}">
          <xlrd:rvb i="3872"/>
        </ext>
      </extLst>
    </bk>
    <bk>
      <extLst>
        <ext uri="{3e2802c4-a4d2-4d8b-9148-e3be6c30e623}">
          <xlrd:rvb i="3873"/>
        </ext>
      </extLst>
    </bk>
    <bk>
      <extLst>
        <ext uri="{3e2802c4-a4d2-4d8b-9148-e3be6c30e623}">
          <xlrd:rvb i="3874"/>
        </ext>
      </extLst>
    </bk>
    <bk>
      <extLst>
        <ext uri="{3e2802c4-a4d2-4d8b-9148-e3be6c30e623}">
          <xlrd:rvb i="3875"/>
        </ext>
      </extLst>
    </bk>
    <bk>
      <extLst>
        <ext uri="{3e2802c4-a4d2-4d8b-9148-e3be6c30e623}">
          <xlrd:rvb i="3876"/>
        </ext>
      </extLst>
    </bk>
    <bk>
      <extLst>
        <ext uri="{3e2802c4-a4d2-4d8b-9148-e3be6c30e623}">
          <xlrd:rvb i="3877"/>
        </ext>
      </extLst>
    </bk>
    <bk>
      <extLst>
        <ext uri="{3e2802c4-a4d2-4d8b-9148-e3be6c30e623}">
          <xlrd:rvb i="3878"/>
        </ext>
      </extLst>
    </bk>
    <bk>
      <extLst>
        <ext uri="{3e2802c4-a4d2-4d8b-9148-e3be6c30e623}">
          <xlrd:rvb i="3879"/>
        </ext>
      </extLst>
    </bk>
    <bk>
      <extLst>
        <ext uri="{3e2802c4-a4d2-4d8b-9148-e3be6c30e623}">
          <xlrd:rvb i="3880"/>
        </ext>
      </extLst>
    </bk>
    <bk>
      <extLst>
        <ext uri="{3e2802c4-a4d2-4d8b-9148-e3be6c30e623}">
          <xlrd:rvb i="3881"/>
        </ext>
      </extLst>
    </bk>
    <bk>
      <extLst>
        <ext uri="{3e2802c4-a4d2-4d8b-9148-e3be6c30e623}">
          <xlrd:rvb i="3882"/>
        </ext>
      </extLst>
    </bk>
    <bk>
      <extLst>
        <ext uri="{3e2802c4-a4d2-4d8b-9148-e3be6c30e623}">
          <xlrd:rvb i="3883"/>
        </ext>
      </extLst>
    </bk>
    <bk>
      <extLst>
        <ext uri="{3e2802c4-a4d2-4d8b-9148-e3be6c30e623}">
          <xlrd:rvb i="3884"/>
        </ext>
      </extLst>
    </bk>
    <bk>
      <extLst>
        <ext uri="{3e2802c4-a4d2-4d8b-9148-e3be6c30e623}">
          <xlrd:rvb i="3885"/>
        </ext>
      </extLst>
    </bk>
    <bk>
      <extLst>
        <ext uri="{3e2802c4-a4d2-4d8b-9148-e3be6c30e623}">
          <xlrd:rvb i="3886"/>
        </ext>
      </extLst>
    </bk>
    <bk>
      <extLst>
        <ext uri="{3e2802c4-a4d2-4d8b-9148-e3be6c30e623}">
          <xlrd:rvb i="3887"/>
        </ext>
      </extLst>
    </bk>
    <bk>
      <extLst>
        <ext uri="{3e2802c4-a4d2-4d8b-9148-e3be6c30e623}">
          <xlrd:rvb i="3888"/>
        </ext>
      </extLst>
    </bk>
    <bk>
      <extLst>
        <ext uri="{3e2802c4-a4d2-4d8b-9148-e3be6c30e623}">
          <xlrd:rvb i="3889"/>
        </ext>
      </extLst>
    </bk>
    <bk>
      <extLst>
        <ext uri="{3e2802c4-a4d2-4d8b-9148-e3be6c30e623}">
          <xlrd:rvb i="3890"/>
        </ext>
      </extLst>
    </bk>
    <bk>
      <extLst>
        <ext uri="{3e2802c4-a4d2-4d8b-9148-e3be6c30e623}">
          <xlrd:rvb i="3891"/>
        </ext>
      </extLst>
    </bk>
    <bk>
      <extLst>
        <ext uri="{3e2802c4-a4d2-4d8b-9148-e3be6c30e623}">
          <xlrd:rvb i="3892"/>
        </ext>
      </extLst>
    </bk>
    <bk>
      <extLst>
        <ext uri="{3e2802c4-a4d2-4d8b-9148-e3be6c30e623}">
          <xlrd:rvb i="3893"/>
        </ext>
      </extLst>
    </bk>
    <bk>
      <extLst>
        <ext uri="{3e2802c4-a4d2-4d8b-9148-e3be6c30e623}">
          <xlrd:rvb i="3894"/>
        </ext>
      </extLst>
    </bk>
    <bk>
      <extLst>
        <ext uri="{3e2802c4-a4d2-4d8b-9148-e3be6c30e623}">
          <xlrd:rvb i="3895"/>
        </ext>
      </extLst>
    </bk>
    <bk>
      <extLst>
        <ext uri="{3e2802c4-a4d2-4d8b-9148-e3be6c30e623}">
          <xlrd:rvb i="3896"/>
        </ext>
      </extLst>
    </bk>
    <bk>
      <extLst>
        <ext uri="{3e2802c4-a4d2-4d8b-9148-e3be6c30e623}">
          <xlrd:rvb i="3897"/>
        </ext>
      </extLst>
    </bk>
    <bk>
      <extLst>
        <ext uri="{3e2802c4-a4d2-4d8b-9148-e3be6c30e623}">
          <xlrd:rvb i="3898"/>
        </ext>
      </extLst>
    </bk>
    <bk>
      <extLst>
        <ext uri="{3e2802c4-a4d2-4d8b-9148-e3be6c30e623}">
          <xlrd:rvb i="3899"/>
        </ext>
      </extLst>
    </bk>
    <bk>
      <extLst>
        <ext uri="{3e2802c4-a4d2-4d8b-9148-e3be6c30e623}">
          <xlrd:rvb i="3900"/>
        </ext>
      </extLst>
    </bk>
    <bk>
      <extLst>
        <ext uri="{3e2802c4-a4d2-4d8b-9148-e3be6c30e623}">
          <xlrd:rvb i="3901"/>
        </ext>
      </extLst>
    </bk>
    <bk>
      <extLst>
        <ext uri="{3e2802c4-a4d2-4d8b-9148-e3be6c30e623}">
          <xlrd:rvb i="3902"/>
        </ext>
      </extLst>
    </bk>
    <bk>
      <extLst>
        <ext uri="{3e2802c4-a4d2-4d8b-9148-e3be6c30e623}">
          <xlrd:rvb i="3903"/>
        </ext>
      </extLst>
    </bk>
    <bk>
      <extLst>
        <ext uri="{3e2802c4-a4d2-4d8b-9148-e3be6c30e623}">
          <xlrd:rvb i="3904"/>
        </ext>
      </extLst>
    </bk>
    <bk>
      <extLst>
        <ext uri="{3e2802c4-a4d2-4d8b-9148-e3be6c30e623}">
          <xlrd:rvb i="3905"/>
        </ext>
      </extLst>
    </bk>
    <bk>
      <extLst>
        <ext uri="{3e2802c4-a4d2-4d8b-9148-e3be6c30e623}">
          <xlrd:rvb i="3906"/>
        </ext>
      </extLst>
    </bk>
    <bk>
      <extLst>
        <ext uri="{3e2802c4-a4d2-4d8b-9148-e3be6c30e623}">
          <xlrd:rvb i="3907"/>
        </ext>
      </extLst>
    </bk>
    <bk>
      <extLst>
        <ext uri="{3e2802c4-a4d2-4d8b-9148-e3be6c30e623}">
          <xlrd:rvb i="3908"/>
        </ext>
      </extLst>
    </bk>
    <bk>
      <extLst>
        <ext uri="{3e2802c4-a4d2-4d8b-9148-e3be6c30e623}">
          <xlrd:rvb i="3909"/>
        </ext>
      </extLst>
    </bk>
    <bk>
      <extLst>
        <ext uri="{3e2802c4-a4d2-4d8b-9148-e3be6c30e623}">
          <xlrd:rvb i="3910"/>
        </ext>
      </extLst>
    </bk>
    <bk>
      <extLst>
        <ext uri="{3e2802c4-a4d2-4d8b-9148-e3be6c30e623}">
          <xlrd:rvb i="3911"/>
        </ext>
      </extLst>
    </bk>
    <bk>
      <extLst>
        <ext uri="{3e2802c4-a4d2-4d8b-9148-e3be6c30e623}">
          <xlrd:rvb i="3912"/>
        </ext>
      </extLst>
    </bk>
    <bk>
      <extLst>
        <ext uri="{3e2802c4-a4d2-4d8b-9148-e3be6c30e623}">
          <xlrd:rvb i="3913"/>
        </ext>
      </extLst>
    </bk>
    <bk>
      <extLst>
        <ext uri="{3e2802c4-a4d2-4d8b-9148-e3be6c30e623}">
          <xlrd:rvb i="3914"/>
        </ext>
      </extLst>
    </bk>
    <bk>
      <extLst>
        <ext uri="{3e2802c4-a4d2-4d8b-9148-e3be6c30e623}">
          <xlrd:rvb i="3915"/>
        </ext>
      </extLst>
    </bk>
    <bk>
      <extLst>
        <ext uri="{3e2802c4-a4d2-4d8b-9148-e3be6c30e623}">
          <xlrd:rvb i="3916"/>
        </ext>
      </extLst>
    </bk>
    <bk>
      <extLst>
        <ext uri="{3e2802c4-a4d2-4d8b-9148-e3be6c30e623}">
          <xlrd:rvb i="3917"/>
        </ext>
      </extLst>
    </bk>
    <bk>
      <extLst>
        <ext uri="{3e2802c4-a4d2-4d8b-9148-e3be6c30e623}">
          <xlrd:rvb i="3918"/>
        </ext>
      </extLst>
    </bk>
    <bk>
      <extLst>
        <ext uri="{3e2802c4-a4d2-4d8b-9148-e3be6c30e623}">
          <xlrd:rvb i="3919"/>
        </ext>
      </extLst>
    </bk>
    <bk>
      <extLst>
        <ext uri="{3e2802c4-a4d2-4d8b-9148-e3be6c30e623}">
          <xlrd:rvb i="3920"/>
        </ext>
      </extLst>
    </bk>
    <bk>
      <extLst>
        <ext uri="{3e2802c4-a4d2-4d8b-9148-e3be6c30e623}">
          <xlrd:rvb i="3921"/>
        </ext>
      </extLst>
    </bk>
    <bk>
      <extLst>
        <ext uri="{3e2802c4-a4d2-4d8b-9148-e3be6c30e623}">
          <xlrd:rvb i="3922"/>
        </ext>
      </extLst>
    </bk>
    <bk>
      <extLst>
        <ext uri="{3e2802c4-a4d2-4d8b-9148-e3be6c30e623}">
          <xlrd:rvb i="3923"/>
        </ext>
      </extLst>
    </bk>
    <bk>
      <extLst>
        <ext uri="{3e2802c4-a4d2-4d8b-9148-e3be6c30e623}">
          <xlrd:rvb i="3924"/>
        </ext>
      </extLst>
    </bk>
    <bk>
      <extLst>
        <ext uri="{3e2802c4-a4d2-4d8b-9148-e3be6c30e623}">
          <xlrd:rvb i="3925"/>
        </ext>
      </extLst>
    </bk>
    <bk>
      <extLst>
        <ext uri="{3e2802c4-a4d2-4d8b-9148-e3be6c30e623}">
          <xlrd:rvb i="3926"/>
        </ext>
      </extLst>
    </bk>
    <bk>
      <extLst>
        <ext uri="{3e2802c4-a4d2-4d8b-9148-e3be6c30e623}">
          <xlrd:rvb i="3927"/>
        </ext>
      </extLst>
    </bk>
    <bk>
      <extLst>
        <ext uri="{3e2802c4-a4d2-4d8b-9148-e3be6c30e623}">
          <xlrd:rvb i="3928"/>
        </ext>
      </extLst>
    </bk>
    <bk>
      <extLst>
        <ext uri="{3e2802c4-a4d2-4d8b-9148-e3be6c30e623}">
          <xlrd:rvb i="3929"/>
        </ext>
      </extLst>
    </bk>
    <bk>
      <extLst>
        <ext uri="{3e2802c4-a4d2-4d8b-9148-e3be6c30e623}">
          <xlrd:rvb i="3930"/>
        </ext>
      </extLst>
    </bk>
    <bk>
      <extLst>
        <ext uri="{3e2802c4-a4d2-4d8b-9148-e3be6c30e623}">
          <xlrd:rvb i="3931"/>
        </ext>
      </extLst>
    </bk>
    <bk>
      <extLst>
        <ext uri="{3e2802c4-a4d2-4d8b-9148-e3be6c30e623}">
          <xlrd:rvb i="3932"/>
        </ext>
      </extLst>
    </bk>
    <bk>
      <extLst>
        <ext uri="{3e2802c4-a4d2-4d8b-9148-e3be6c30e623}">
          <xlrd:rvb i="3933"/>
        </ext>
      </extLst>
    </bk>
    <bk>
      <extLst>
        <ext uri="{3e2802c4-a4d2-4d8b-9148-e3be6c30e623}">
          <xlrd:rvb i="3934"/>
        </ext>
      </extLst>
    </bk>
    <bk>
      <extLst>
        <ext uri="{3e2802c4-a4d2-4d8b-9148-e3be6c30e623}">
          <xlrd:rvb i="3935"/>
        </ext>
      </extLst>
    </bk>
    <bk>
      <extLst>
        <ext uri="{3e2802c4-a4d2-4d8b-9148-e3be6c30e623}">
          <xlrd:rvb i="3936"/>
        </ext>
      </extLst>
    </bk>
    <bk>
      <extLst>
        <ext uri="{3e2802c4-a4d2-4d8b-9148-e3be6c30e623}">
          <xlrd:rvb i="3937"/>
        </ext>
      </extLst>
    </bk>
    <bk>
      <extLst>
        <ext uri="{3e2802c4-a4d2-4d8b-9148-e3be6c30e623}">
          <xlrd:rvb i="3938"/>
        </ext>
      </extLst>
    </bk>
    <bk>
      <extLst>
        <ext uri="{3e2802c4-a4d2-4d8b-9148-e3be6c30e623}">
          <xlrd:rvb i="3939"/>
        </ext>
      </extLst>
    </bk>
    <bk>
      <extLst>
        <ext uri="{3e2802c4-a4d2-4d8b-9148-e3be6c30e623}">
          <xlrd:rvb i="3940"/>
        </ext>
      </extLst>
    </bk>
    <bk>
      <extLst>
        <ext uri="{3e2802c4-a4d2-4d8b-9148-e3be6c30e623}">
          <xlrd:rvb i="3941"/>
        </ext>
      </extLst>
    </bk>
    <bk>
      <extLst>
        <ext uri="{3e2802c4-a4d2-4d8b-9148-e3be6c30e623}">
          <xlrd:rvb i="3942"/>
        </ext>
      </extLst>
    </bk>
    <bk>
      <extLst>
        <ext uri="{3e2802c4-a4d2-4d8b-9148-e3be6c30e623}">
          <xlrd:rvb i="3943"/>
        </ext>
      </extLst>
    </bk>
    <bk>
      <extLst>
        <ext uri="{3e2802c4-a4d2-4d8b-9148-e3be6c30e623}">
          <xlrd:rvb i="3944"/>
        </ext>
      </extLst>
    </bk>
    <bk>
      <extLst>
        <ext uri="{3e2802c4-a4d2-4d8b-9148-e3be6c30e623}">
          <xlrd:rvb i="3945"/>
        </ext>
      </extLst>
    </bk>
    <bk>
      <extLst>
        <ext uri="{3e2802c4-a4d2-4d8b-9148-e3be6c30e623}">
          <xlrd:rvb i="3946"/>
        </ext>
      </extLst>
    </bk>
    <bk>
      <extLst>
        <ext uri="{3e2802c4-a4d2-4d8b-9148-e3be6c30e623}">
          <xlrd:rvb i="3947"/>
        </ext>
      </extLst>
    </bk>
    <bk>
      <extLst>
        <ext uri="{3e2802c4-a4d2-4d8b-9148-e3be6c30e623}">
          <xlrd:rvb i="3948"/>
        </ext>
      </extLst>
    </bk>
    <bk>
      <extLst>
        <ext uri="{3e2802c4-a4d2-4d8b-9148-e3be6c30e623}">
          <xlrd:rvb i="3949"/>
        </ext>
      </extLst>
    </bk>
    <bk>
      <extLst>
        <ext uri="{3e2802c4-a4d2-4d8b-9148-e3be6c30e623}">
          <xlrd:rvb i="3950"/>
        </ext>
      </extLst>
    </bk>
    <bk>
      <extLst>
        <ext uri="{3e2802c4-a4d2-4d8b-9148-e3be6c30e623}">
          <xlrd:rvb i="3951"/>
        </ext>
      </extLst>
    </bk>
    <bk>
      <extLst>
        <ext uri="{3e2802c4-a4d2-4d8b-9148-e3be6c30e623}">
          <xlrd:rvb i="3952"/>
        </ext>
      </extLst>
    </bk>
    <bk>
      <extLst>
        <ext uri="{3e2802c4-a4d2-4d8b-9148-e3be6c30e623}">
          <xlrd:rvb i="3953"/>
        </ext>
      </extLst>
    </bk>
    <bk>
      <extLst>
        <ext uri="{3e2802c4-a4d2-4d8b-9148-e3be6c30e623}">
          <xlrd:rvb i="3954"/>
        </ext>
      </extLst>
    </bk>
    <bk>
      <extLst>
        <ext uri="{3e2802c4-a4d2-4d8b-9148-e3be6c30e623}">
          <xlrd:rvb i="3955"/>
        </ext>
      </extLst>
    </bk>
    <bk>
      <extLst>
        <ext uri="{3e2802c4-a4d2-4d8b-9148-e3be6c30e623}">
          <xlrd:rvb i="3956"/>
        </ext>
      </extLst>
    </bk>
    <bk>
      <extLst>
        <ext uri="{3e2802c4-a4d2-4d8b-9148-e3be6c30e623}">
          <xlrd:rvb i="3957"/>
        </ext>
      </extLst>
    </bk>
    <bk>
      <extLst>
        <ext uri="{3e2802c4-a4d2-4d8b-9148-e3be6c30e623}">
          <xlrd:rvb i="3958"/>
        </ext>
      </extLst>
    </bk>
    <bk>
      <extLst>
        <ext uri="{3e2802c4-a4d2-4d8b-9148-e3be6c30e623}">
          <xlrd:rvb i="3959"/>
        </ext>
      </extLst>
    </bk>
    <bk>
      <extLst>
        <ext uri="{3e2802c4-a4d2-4d8b-9148-e3be6c30e623}">
          <xlrd:rvb i="3960"/>
        </ext>
      </extLst>
    </bk>
    <bk>
      <extLst>
        <ext uri="{3e2802c4-a4d2-4d8b-9148-e3be6c30e623}">
          <xlrd:rvb i="3961"/>
        </ext>
      </extLst>
    </bk>
    <bk>
      <extLst>
        <ext uri="{3e2802c4-a4d2-4d8b-9148-e3be6c30e623}">
          <xlrd:rvb i="3962"/>
        </ext>
      </extLst>
    </bk>
    <bk>
      <extLst>
        <ext uri="{3e2802c4-a4d2-4d8b-9148-e3be6c30e623}">
          <xlrd:rvb i="3963"/>
        </ext>
      </extLst>
    </bk>
    <bk>
      <extLst>
        <ext uri="{3e2802c4-a4d2-4d8b-9148-e3be6c30e623}">
          <xlrd:rvb i="3964"/>
        </ext>
      </extLst>
    </bk>
    <bk>
      <extLst>
        <ext uri="{3e2802c4-a4d2-4d8b-9148-e3be6c30e623}">
          <xlrd:rvb i="3965"/>
        </ext>
      </extLst>
    </bk>
    <bk>
      <extLst>
        <ext uri="{3e2802c4-a4d2-4d8b-9148-e3be6c30e623}">
          <xlrd:rvb i="3966"/>
        </ext>
      </extLst>
    </bk>
    <bk>
      <extLst>
        <ext uri="{3e2802c4-a4d2-4d8b-9148-e3be6c30e623}">
          <xlrd:rvb i="3967"/>
        </ext>
      </extLst>
    </bk>
    <bk>
      <extLst>
        <ext uri="{3e2802c4-a4d2-4d8b-9148-e3be6c30e623}">
          <xlrd:rvb i="3968"/>
        </ext>
      </extLst>
    </bk>
    <bk>
      <extLst>
        <ext uri="{3e2802c4-a4d2-4d8b-9148-e3be6c30e623}">
          <xlrd:rvb i="3969"/>
        </ext>
      </extLst>
    </bk>
    <bk>
      <extLst>
        <ext uri="{3e2802c4-a4d2-4d8b-9148-e3be6c30e623}">
          <xlrd:rvb i="3970"/>
        </ext>
      </extLst>
    </bk>
    <bk>
      <extLst>
        <ext uri="{3e2802c4-a4d2-4d8b-9148-e3be6c30e623}">
          <xlrd:rvb i="3971"/>
        </ext>
      </extLst>
    </bk>
    <bk>
      <extLst>
        <ext uri="{3e2802c4-a4d2-4d8b-9148-e3be6c30e623}">
          <xlrd:rvb i="3972"/>
        </ext>
      </extLst>
    </bk>
    <bk>
      <extLst>
        <ext uri="{3e2802c4-a4d2-4d8b-9148-e3be6c30e623}">
          <xlrd:rvb i="3973"/>
        </ext>
      </extLst>
    </bk>
    <bk>
      <extLst>
        <ext uri="{3e2802c4-a4d2-4d8b-9148-e3be6c30e623}">
          <xlrd:rvb i="3974"/>
        </ext>
      </extLst>
    </bk>
    <bk>
      <extLst>
        <ext uri="{3e2802c4-a4d2-4d8b-9148-e3be6c30e623}">
          <xlrd:rvb i="3975"/>
        </ext>
      </extLst>
    </bk>
    <bk>
      <extLst>
        <ext uri="{3e2802c4-a4d2-4d8b-9148-e3be6c30e623}">
          <xlrd:rvb i="3976"/>
        </ext>
      </extLst>
    </bk>
    <bk>
      <extLst>
        <ext uri="{3e2802c4-a4d2-4d8b-9148-e3be6c30e623}">
          <xlrd:rvb i="3977"/>
        </ext>
      </extLst>
    </bk>
    <bk>
      <extLst>
        <ext uri="{3e2802c4-a4d2-4d8b-9148-e3be6c30e623}">
          <xlrd:rvb i="3978"/>
        </ext>
      </extLst>
    </bk>
    <bk>
      <extLst>
        <ext uri="{3e2802c4-a4d2-4d8b-9148-e3be6c30e623}">
          <xlrd:rvb i="3979"/>
        </ext>
      </extLst>
    </bk>
    <bk>
      <extLst>
        <ext uri="{3e2802c4-a4d2-4d8b-9148-e3be6c30e623}">
          <xlrd:rvb i="3980"/>
        </ext>
      </extLst>
    </bk>
    <bk>
      <extLst>
        <ext uri="{3e2802c4-a4d2-4d8b-9148-e3be6c30e623}">
          <xlrd:rvb i="3981"/>
        </ext>
      </extLst>
    </bk>
    <bk>
      <extLst>
        <ext uri="{3e2802c4-a4d2-4d8b-9148-e3be6c30e623}">
          <xlrd:rvb i="3982"/>
        </ext>
      </extLst>
    </bk>
    <bk>
      <extLst>
        <ext uri="{3e2802c4-a4d2-4d8b-9148-e3be6c30e623}">
          <xlrd:rvb i="3983"/>
        </ext>
      </extLst>
    </bk>
    <bk>
      <extLst>
        <ext uri="{3e2802c4-a4d2-4d8b-9148-e3be6c30e623}">
          <xlrd:rvb i="3984"/>
        </ext>
      </extLst>
    </bk>
    <bk>
      <extLst>
        <ext uri="{3e2802c4-a4d2-4d8b-9148-e3be6c30e623}">
          <xlrd:rvb i="3985"/>
        </ext>
      </extLst>
    </bk>
    <bk>
      <extLst>
        <ext uri="{3e2802c4-a4d2-4d8b-9148-e3be6c30e623}">
          <xlrd:rvb i="3986"/>
        </ext>
      </extLst>
    </bk>
    <bk>
      <extLst>
        <ext uri="{3e2802c4-a4d2-4d8b-9148-e3be6c30e623}">
          <xlrd:rvb i="3987"/>
        </ext>
      </extLst>
    </bk>
    <bk>
      <extLst>
        <ext uri="{3e2802c4-a4d2-4d8b-9148-e3be6c30e623}">
          <xlrd:rvb i="3988"/>
        </ext>
      </extLst>
    </bk>
    <bk>
      <extLst>
        <ext uri="{3e2802c4-a4d2-4d8b-9148-e3be6c30e623}">
          <xlrd:rvb i="3989"/>
        </ext>
      </extLst>
    </bk>
    <bk>
      <extLst>
        <ext uri="{3e2802c4-a4d2-4d8b-9148-e3be6c30e623}">
          <xlrd:rvb i="3990"/>
        </ext>
      </extLst>
    </bk>
    <bk>
      <extLst>
        <ext uri="{3e2802c4-a4d2-4d8b-9148-e3be6c30e623}">
          <xlrd:rvb i="3991"/>
        </ext>
      </extLst>
    </bk>
    <bk>
      <extLst>
        <ext uri="{3e2802c4-a4d2-4d8b-9148-e3be6c30e623}">
          <xlrd:rvb i="3992"/>
        </ext>
      </extLst>
    </bk>
    <bk>
      <extLst>
        <ext uri="{3e2802c4-a4d2-4d8b-9148-e3be6c30e623}">
          <xlrd:rvb i="3993"/>
        </ext>
      </extLst>
    </bk>
    <bk>
      <extLst>
        <ext uri="{3e2802c4-a4d2-4d8b-9148-e3be6c30e623}">
          <xlrd:rvb i="3994"/>
        </ext>
      </extLst>
    </bk>
    <bk>
      <extLst>
        <ext uri="{3e2802c4-a4d2-4d8b-9148-e3be6c30e623}">
          <xlrd:rvb i="3995"/>
        </ext>
      </extLst>
    </bk>
    <bk>
      <extLst>
        <ext uri="{3e2802c4-a4d2-4d8b-9148-e3be6c30e623}">
          <xlrd:rvb i="3996"/>
        </ext>
      </extLst>
    </bk>
    <bk>
      <extLst>
        <ext uri="{3e2802c4-a4d2-4d8b-9148-e3be6c30e623}">
          <xlrd:rvb i="3997"/>
        </ext>
      </extLst>
    </bk>
    <bk>
      <extLst>
        <ext uri="{3e2802c4-a4d2-4d8b-9148-e3be6c30e623}">
          <xlrd:rvb i="3998"/>
        </ext>
      </extLst>
    </bk>
    <bk>
      <extLst>
        <ext uri="{3e2802c4-a4d2-4d8b-9148-e3be6c30e623}">
          <xlrd:rvb i="3999"/>
        </ext>
      </extLst>
    </bk>
    <bk>
      <extLst>
        <ext uri="{3e2802c4-a4d2-4d8b-9148-e3be6c30e623}">
          <xlrd:rvb i="4000"/>
        </ext>
      </extLst>
    </bk>
    <bk>
      <extLst>
        <ext uri="{3e2802c4-a4d2-4d8b-9148-e3be6c30e623}">
          <xlrd:rvb i="4001"/>
        </ext>
      </extLst>
    </bk>
    <bk>
      <extLst>
        <ext uri="{3e2802c4-a4d2-4d8b-9148-e3be6c30e623}">
          <xlrd:rvb i="4002"/>
        </ext>
      </extLst>
    </bk>
    <bk>
      <extLst>
        <ext uri="{3e2802c4-a4d2-4d8b-9148-e3be6c30e623}">
          <xlrd:rvb i="4003"/>
        </ext>
      </extLst>
    </bk>
    <bk>
      <extLst>
        <ext uri="{3e2802c4-a4d2-4d8b-9148-e3be6c30e623}">
          <xlrd:rvb i="4004"/>
        </ext>
      </extLst>
    </bk>
    <bk>
      <extLst>
        <ext uri="{3e2802c4-a4d2-4d8b-9148-e3be6c30e623}">
          <xlrd:rvb i="4005"/>
        </ext>
      </extLst>
    </bk>
    <bk>
      <extLst>
        <ext uri="{3e2802c4-a4d2-4d8b-9148-e3be6c30e623}">
          <xlrd:rvb i="4006"/>
        </ext>
      </extLst>
    </bk>
    <bk>
      <extLst>
        <ext uri="{3e2802c4-a4d2-4d8b-9148-e3be6c30e623}">
          <xlrd:rvb i="4007"/>
        </ext>
      </extLst>
    </bk>
    <bk>
      <extLst>
        <ext uri="{3e2802c4-a4d2-4d8b-9148-e3be6c30e623}">
          <xlrd:rvb i="4008"/>
        </ext>
      </extLst>
    </bk>
    <bk>
      <extLst>
        <ext uri="{3e2802c4-a4d2-4d8b-9148-e3be6c30e623}">
          <xlrd:rvb i="4009"/>
        </ext>
      </extLst>
    </bk>
    <bk>
      <extLst>
        <ext uri="{3e2802c4-a4d2-4d8b-9148-e3be6c30e623}">
          <xlrd:rvb i="4010"/>
        </ext>
      </extLst>
    </bk>
    <bk>
      <extLst>
        <ext uri="{3e2802c4-a4d2-4d8b-9148-e3be6c30e623}">
          <xlrd:rvb i="4011"/>
        </ext>
      </extLst>
    </bk>
    <bk>
      <extLst>
        <ext uri="{3e2802c4-a4d2-4d8b-9148-e3be6c30e623}">
          <xlrd:rvb i="4012"/>
        </ext>
      </extLst>
    </bk>
    <bk>
      <extLst>
        <ext uri="{3e2802c4-a4d2-4d8b-9148-e3be6c30e623}">
          <xlrd:rvb i="4013"/>
        </ext>
      </extLst>
    </bk>
    <bk>
      <extLst>
        <ext uri="{3e2802c4-a4d2-4d8b-9148-e3be6c30e623}">
          <xlrd:rvb i="4014"/>
        </ext>
      </extLst>
    </bk>
    <bk>
      <extLst>
        <ext uri="{3e2802c4-a4d2-4d8b-9148-e3be6c30e623}">
          <xlrd:rvb i="4015"/>
        </ext>
      </extLst>
    </bk>
    <bk>
      <extLst>
        <ext uri="{3e2802c4-a4d2-4d8b-9148-e3be6c30e623}">
          <xlrd:rvb i="4016"/>
        </ext>
      </extLst>
    </bk>
    <bk>
      <extLst>
        <ext uri="{3e2802c4-a4d2-4d8b-9148-e3be6c30e623}">
          <xlrd:rvb i="4017"/>
        </ext>
      </extLst>
    </bk>
    <bk>
      <extLst>
        <ext uri="{3e2802c4-a4d2-4d8b-9148-e3be6c30e623}">
          <xlrd:rvb i="4018"/>
        </ext>
      </extLst>
    </bk>
    <bk>
      <extLst>
        <ext uri="{3e2802c4-a4d2-4d8b-9148-e3be6c30e623}">
          <xlrd:rvb i="4019"/>
        </ext>
      </extLst>
    </bk>
    <bk>
      <extLst>
        <ext uri="{3e2802c4-a4d2-4d8b-9148-e3be6c30e623}">
          <xlrd:rvb i="4020"/>
        </ext>
      </extLst>
    </bk>
    <bk>
      <extLst>
        <ext uri="{3e2802c4-a4d2-4d8b-9148-e3be6c30e623}">
          <xlrd:rvb i="4021"/>
        </ext>
      </extLst>
    </bk>
    <bk>
      <extLst>
        <ext uri="{3e2802c4-a4d2-4d8b-9148-e3be6c30e623}">
          <xlrd:rvb i="4022"/>
        </ext>
      </extLst>
    </bk>
    <bk>
      <extLst>
        <ext uri="{3e2802c4-a4d2-4d8b-9148-e3be6c30e623}">
          <xlrd:rvb i="4023"/>
        </ext>
      </extLst>
    </bk>
    <bk>
      <extLst>
        <ext uri="{3e2802c4-a4d2-4d8b-9148-e3be6c30e623}">
          <xlrd:rvb i="4024"/>
        </ext>
      </extLst>
    </bk>
    <bk>
      <extLst>
        <ext uri="{3e2802c4-a4d2-4d8b-9148-e3be6c30e623}">
          <xlrd:rvb i="4025"/>
        </ext>
      </extLst>
    </bk>
    <bk>
      <extLst>
        <ext uri="{3e2802c4-a4d2-4d8b-9148-e3be6c30e623}">
          <xlrd:rvb i="4026"/>
        </ext>
      </extLst>
    </bk>
    <bk>
      <extLst>
        <ext uri="{3e2802c4-a4d2-4d8b-9148-e3be6c30e623}">
          <xlrd:rvb i="4027"/>
        </ext>
      </extLst>
    </bk>
    <bk>
      <extLst>
        <ext uri="{3e2802c4-a4d2-4d8b-9148-e3be6c30e623}">
          <xlrd:rvb i="4028"/>
        </ext>
      </extLst>
    </bk>
    <bk>
      <extLst>
        <ext uri="{3e2802c4-a4d2-4d8b-9148-e3be6c30e623}">
          <xlrd:rvb i="4029"/>
        </ext>
      </extLst>
    </bk>
    <bk>
      <extLst>
        <ext uri="{3e2802c4-a4d2-4d8b-9148-e3be6c30e623}">
          <xlrd:rvb i="4030"/>
        </ext>
      </extLst>
    </bk>
    <bk>
      <extLst>
        <ext uri="{3e2802c4-a4d2-4d8b-9148-e3be6c30e623}">
          <xlrd:rvb i="4031"/>
        </ext>
      </extLst>
    </bk>
    <bk>
      <extLst>
        <ext uri="{3e2802c4-a4d2-4d8b-9148-e3be6c30e623}">
          <xlrd:rvb i="4032"/>
        </ext>
      </extLst>
    </bk>
    <bk>
      <extLst>
        <ext uri="{3e2802c4-a4d2-4d8b-9148-e3be6c30e623}">
          <xlrd:rvb i="4033"/>
        </ext>
      </extLst>
    </bk>
    <bk>
      <extLst>
        <ext uri="{3e2802c4-a4d2-4d8b-9148-e3be6c30e623}">
          <xlrd:rvb i="4034"/>
        </ext>
      </extLst>
    </bk>
    <bk>
      <extLst>
        <ext uri="{3e2802c4-a4d2-4d8b-9148-e3be6c30e623}">
          <xlrd:rvb i="4035"/>
        </ext>
      </extLst>
    </bk>
    <bk>
      <extLst>
        <ext uri="{3e2802c4-a4d2-4d8b-9148-e3be6c30e623}">
          <xlrd:rvb i="4036"/>
        </ext>
      </extLst>
    </bk>
    <bk>
      <extLst>
        <ext uri="{3e2802c4-a4d2-4d8b-9148-e3be6c30e623}">
          <xlrd:rvb i="4037"/>
        </ext>
      </extLst>
    </bk>
    <bk>
      <extLst>
        <ext uri="{3e2802c4-a4d2-4d8b-9148-e3be6c30e623}">
          <xlrd:rvb i="4038"/>
        </ext>
      </extLst>
    </bk>
    <bk>
      <extLst>
        <ext uri="{3e2802c4-a4d2-4d8b-9148-e3be6c30e623}">
          <xlrd:rvb i="4039"/>
        </ext>
      </extLst>
    </bk>
    <bk>
      <extLst>
        <ext uri="{3e2802c4-a4d2-4d8b-9148-e3be6c30e623}">
          <xlrd:rvb i="4040"/>
        </ext>
      </extLst>
    </bk>
    <bk>
      <extLst>
        <ext uri="{3e2802c4-a4d2-4d8b-9148-e3be6c30e623}">
          <xlrd:rvb i="4041"/>
        </ext>
      </extLst>
    </bk>
    <bk>
      <extLst>
        <ext uri="{3e2802c4-a4d2-4d8b-9148-e3be6c30e623}">
          <xlrd:rvb i="4042"/>
        </ext>
      </extLst>
    </bk>
    <bk>
      <extLst>
        <ext uri="{3e2802c4-a4d2-4d8b-9148-e3be6c30e623}">
          <xlrd:rvb i="4043"/>
        </ext>
      </extLst>
    </bk>
    <bk>
      <extLst>
        <ext uri="{3e2802c4-a4d2-4d8b-9148-e3be6c30e623}">
          <xlrd:rvb i="4044"/>
        </ext>
      </extLst>
    </bk>
    <bk>
      <extLst>
        <ext uri="{3e2802c4-a4d2-4d8b-9148-e3be6c30e623}">
          <xlrd:rvb i="4045"/>
        </ext>
      </extLst>
    </bk>
    <bk>
      <extLst>
        <ext uri="{3e2802c4-a4d2-4d8b-9148-e3be6c30e623}">
          <xlrd:rvb i="4046"/>
        </ext>
      </extLst>
    </bk>
    <bk>
      <extLst>
        <ext uri="{3e2802c4-a4d2-4d8b-9148-e3be6c30e623}">
          <xlrd:rvb i="4047"/>
        </ext>
      </extLst>
    </bk>
    <bk>
      <extLst>
        <ext uri="{3e2802c4-a4d2-4d8b-9148-e3be6c30e623}">
          <xlrd:rvb i="4048"/>
        </ext>
      </extLst>
    </bk>
    <bk>
      <extLst>
        <ext uri="{3e2802c4-a4d2-4d8b-9148-e3be6c30e623}">
          <xlrd:rvb i="4049"/>
        </ext>
      </extLst>
    </bk>
    <bk>
      <extLst>
        <ext uri="{3e2802c4-a4d2-4d8b-9148-e3be6c30e623}">
          <xlrd:rvb i="4050"/>
        </ext>
      </extLst>
    </bk>
    <bk>
      <extLst>
        <ext uri="{3e2802c4-a4d2-4d8b-9148-e3be6c30e623}">
          <xlrd:rvb i="4051"/>
        </ext>
      </extLst>
    </bk>
    <bk>
      <extLst>
        <ext uri="{3e2802c4-a4d2-4d8b-9148-e3be6c30e623}">
          <xlrd:rvb i="4052"/>
        </ext>
      </extLst>
    </bk>
    <bk>
      <extLst>
        <ext uri="{3e2802c4-a4d2-4d8b-9148-e3be6c30e623}">
          <xlrd:rvb i="4053"/>
        </ext>
      </extLst>
    </bk>
    <bk>
      <extLst>
        <ext uri="{3e2802c4-a4d2-4d8b-9148-e3be6c30e623}">
          <xlrd:rvb i="4054"/>
        </ext>
      </extLst>
    </bk>
    <bk>
      <extLst>
        <ext uri="{3e2802c4-a4d2-4d8b-9148-e3be6c30e623}">
          <xlrd:rvb i="4055"/>
        </ext>
      </extLst>
    </bk>
    <bk>
      <extLst>
        <ext uri="{3e2802c4-a4d2-4d8b-9148-e3be6c30e623}">
          <xlrd:rvb i="4056"/>
        </ext>
      </extLst>
    </bk>
    <bk>
      <extLst>
        <ext uri="{3e2802c4-a4d2-4d8b-9148-e3be6c30e623}">
          <xlrd:rvb i="4057"/>
        </ext>
      </extLst>
    </bk>
    <bk>
      <extLst>
        <ext uri="{3e2802c4-a4d2-4d8b-9148-e3be6c30e623}">
          <xlrd:rvb i="4058"/>
        </ext>
      </extLst>
    </bk>
    <bk>
      <extLst>
        <ext uri="{3e2802c4-a4d2-4d8b-9148-e3be6c30e623}">
          <xlrd:rvb i="4059"/>
        </ext>
      </extLst>
    </bk>
    <bk>
      <extLst>
        <ext uri="{3e2802c4-a4d2-4d8b-9148-e3be6c30e623}">
          <xlrd:rvb i="4060"/>
        </ext>
      </extLst>
    </bk>
    <bk>
      <extLst>
        <ext uri="{3e2802c4-a4d2-4d8b-9148-e3be6c30e623}">
          <xlrd:rvb i="4061"/>
        </ext>
      </extLst>
    </bk>
    <bk>
      <extLst>
        <ext uri="{3e2802c4-a4d2-4d8b-9148-e3be6c30e623}">
          <xlrd:rvb i="4062"/>
        </ext>
      </extLst>
    </bk>
    <bk>
      <extLst>
        <ext uri="{3e2802c4-a4d2-4d8b-9148-e3be6c30e623}">
          <xlrd:rvb i="4063"/>
        </ext>
      </extLst>
    </bk>
    <bk>
      <extLst>
        <ext uri="{3e2802c4-a4d2-4d8b-9148-e3be6c30e623}">
          <xlrd:rvb i="4064"/>
        </ext>
      </extLst>
    </bk>
    <bk>
      <extLst>
        <ext uri="{3e2802c4-a4d2-4d8b-9148-e3be6c30e623}">
          <xlrd:rvb i="4065"/>
        </ext>
      </extLst>
    </bk>
    <bk>
      <extLst>
        <ext uri="{3e2802c4-a4d2-4d8b-9148-e3be6c30e623}">
          <xlrd:rvb i="4066"/>
        </ext>
      </extLst>
    </bk>
    <bk>
      <extLst>
        <ext uri="{3e2802c4-a4d2-4d8b-9148-e3be6c30e623}">
          <xlrd:rvb i="4067"/>
        </ext>
      </extLst>
    </bk>
    <bk>
      <extLst>
        <ext uri="{3e2802c4-a4d2-4d8b-9148-e3be6c30e623}">
          <xlrd:rvb i="4068"/>
        </ext>
      </extLst>
    </bk>
    <bk>
      <extLst>
        <ext uri="{3e2802c4-a4d2-4d8b-9148-e3be6c30e623}">
          <xlrd:rvb i="4069"/>
        </ext>
      </extLst>
    </bk>
    <bk>
      <extLst>
        <ext uri="{3e2802c4-a4d2-4d8b-9148-e3be6c30e623}">
          <xlrd:rvb i="4070"/>
        </ext>
      </extLst>
    </bk>
    <bk>
      <extLst>
        <ext uri="{3e2802c4-a4d2-4d8b-9148-e3be6c30e623}">
          <xlrd:rvb i="4071"/>
        </ext>
      </extLst>
    </bk>
    <bk>
      <extLst>
        <ext uri="{3e2802c4-a4d2-4d8b-9148-e3be6c30e623}">
          <xlrd:rvb i="4072"/>
        </ext>
      </extLst>
    </bk>
    <bk>
      <extLst>
        <ext uri="{3e2802c4-a4d2-4d8b-9148-e3be6c30e623}">
          <xlrd:rvb i="4073"/>
        </ext>
      </extLst>
    </bk>
    <bk>
      <extLst>
        <ext uri="{3e2802c4-a4d2-4d8b-9148-e3be6c30e623}">
          <xlrd:rvb i="4074"/>
        </ext>
      </extLst>
    </bk>
    <bk>
      <extLst>
        <ext uri="{3e2802c4-a4d2-4d8b-9148-e3be6c30e623}">
          <xlrd:rvb i="4075"/>
        </ext>
      </extLst>
    </bk>
    <bk>
      <extLst>
        <ext uri="{3e2802c4-a4d2-4d8b-9148-e3be6c30e623}">
          <xlrd:rvb i="4076"/>
        </ext>
      </extLst>
    </bk>
    <bk>
      <extLst>
        <ext uri="{3e2802c4-a4d2-4d8b-9148-e3be6c30e623}">
          <xlrd:rvb i="4077"/>
        </ext>
      </extLst>
    </bk>
    <bk>
      <extLst>
        <ext uri="{3e2802c4-a4d2-4d8b-9148-e3be6c30e623}">
          <xlrd:rvb i="4078"/>
        </ext>
      </extLst>
    </bk>
    <bk>
      <extLst>
        <ext uri="{3e2802c4-a4d2-4d8b-9148-e3be6c30e623}">
          <xlrd:rvb i="4079"/>
        </ext>
      </extLst>
    </bk>
    <bk>
      <extLst>
        <ext uri="{3e2802c4-a4d2-4d8b-9148-e3be6c30e623}">
          <xlrd:rvb i="4080"/>
        </ext>
      </extLst>
    </bk>
    <bk>
      <extLst>
        <ext uri="{3e2802c4-a4d2-4d8b-9148-e3be6c30e623}">
          <xlrd:rvb i="4081"/>
        </ext>
      </extLst>
    </bk>
    <bk>
      <extLst>
        <ext uri="{3e2802c4-a4d2-4d8b-9148-e3be6c30e623}">
          <xlrd:rvb i="4082"/>
        </ext>
      </extLst>
    </bk>
    <bk>
      <extLst>
        <ext uri="{3e2802c4-a4d2-4d8b-9148-e3be6c30e623}">
          <xlrd:rvb i="4083"/>
        </ext>
      </extLst>
    </bk>
    <bk>
      <extLst>
        <ext uri="{3e2802c4-a4d2-4d8b-9148-e3be6c30e623}">
          <xlrd:rvb i="4084"/>
        </ext>
      </extLst>
    </bk>
    <bk>
      <extLst>
        <ext uri="{3e2802c4-a4d2-4d8b-9148-e3be6c30e623}">
          <xlrd:rvb i="4085"/>
        </ext>
      </extLst>
    </bk>
    <bk>
      <extLst>
        <ext uri="{3e2802c4-a4d2-4d8b-9148-e3be6c30e623}">
          <xlrd:rvb i="4086"/>
        </ext>
      </extLst>
    </bk>
    <bk>
      <extLst>
        <ext uri="{3e2802c4-a4d2-4d8b-9148-e3be6c30e623}">
          <xlrd:rvb i="4087"/>
        </ext>
      </extLst>
    </bk>
    <bk>
      <extLst>
        <ext uri="{3e2802c4-a4d2-4d8b-9148-e3be6c30e623}">
          <xlrd:rvb i="4088"/>
        </ext>
      </extLst>
    </bk>
    <bk>
      <extLst>
        <ext uri="{3e2802c4-a4d2-4d8b-9148-e3be6c30e623}">
          <xlrd:rvb i="4089"/>
        </ext>
      </extLst>
    </bk>
    <bk>
      <extLst>
        <ext uri="{3e2802c4-a4d2-4d8b-9148-e3be6c30e623}">
          <xlrd:rvb i="4090"/>
        </ext>
      </extLst>
    </bk>
    <bk>
      <extLst>
        <ext uri="{3e2802c4-a4d2-4d8b-9148-e3be6c30e623}">
          <xlrd:rvb i="4091"/>
        </ext>
      </extLst>
    </bk>
    <bk>
      <extLst>
        <ext uri="{3e2802c4-a4d2-4d8b-9148-e3be6c30e623}">
          <xlrd:rvb i="4092"/>
        </ext>
      </extLst>
    </bk>
    <bk>
      <extLst>
        <ext uri="{3e2802c4-a4d2-4d8b-9148-e3be6c30e623}">
          <xlrd:rvb i="4093"/>
        </ext>
      </extLst>
    </bk>
    <bk>
      <extLst>
        <ext uri="{3e2802c4-a4d2-4d8b-9148-e3be6c30e623}">
          <xlrd:rvb i="4094"/>
        </ext>
      </extLst>
    </bk>
    <bk>
      <extLst>
        <ext uri="{3e2802c4-a4d2-4d8b-9148-e3be6c30e623}">
          <xlrd:rvb i="4095"/>
        </ext>
      </extLst>
    </bk>
    <bk>
      <extLst>
        <ext uri="{3e2802c4-a4d2-4d8b-9148-e3be6c30e623}">
          <xlrd:rvb i="4096"/>
        </ext>
      </extLst>
    </bk>
    <bk>
      <extLst>
        <ext uri="{3e2802c4-a4d2-4d8b-9148-e3be6c30e623}">
          <xlrd:rvb i="4097"/>
        </ext>
      </extLst>
    </bk>
    <bk>
      <extLst>
        <ext uri="{3e2802c4-a4d2-4d8b-9148-e3be6c30e623}">
          <xlrd:rvb i="4098"/>
        </ext>
      </extLst>
    </bk>
    <bk>
      <extLst>
        <ext uri="{3e2802c4-a4d2-4d8b-9148-e3be6c30e623}">
          <xlrd:rvb i="4099"/>
        </ext>
      </extLst>
    </bk>
    <bk>
      <extLst>
        <ext uri="{3e2802c4-a4d2-4d8b-9148-e3be6c30e623}">
          <xlrd:rvb i="4100"/>
        </ext>
      </extLst>
    </bk>
    <bk>
      <extLst>
        <ext uri="{3e2802c4-a4d2-4d8b-9148-e3be6c30e623}">
          <xlrd:rvb i="4101"/>
        </ext>
      </extLst>
    </bk>
    <bk>
      <extLst>
        <ext uri="{3e2802c4-a4d2-4d8b-9148-e3be6c30e623}">
          <xlrd:rvb i="4102"/>
        </ext>
      </extLst>
    </bk>
    <bk>
      <extLst>
        <ext uri="{3e2802c4-a4d2-4d8b-9148-e3be6c30e623}">
          <xlrd:rvb i="4103"/>
        </ext>
      </extLst>
    </bk>
    <bk>
      <extLst>
        <ext uri="{3e2802c4-a4d2-4d8b-9148-e3be6c30e623}">
          <xlrd:rvb i="4104"/>
        </ext>
      </extLst>
    </bk>
    <bk>
      <extLst>
        <ext uri="{3e2802c4-a4d2-4d8b-9148-e3be6c30e623}">
          <xlrd:rvb i="4105"/>
        </ext>
      </extLst>
    </bk>
    <bk>
      <extLst>
        <ext uri="{3e2802c4-a4d2-4d8b-9148-e3be6c30e623}">
          <xlrd:rvb i="4106"/>
        </ext>
      </extLst>
    </bk>
    <bk>
      <extLst>
        <ext uri="{3e2802c4-a4d2-4d8b-9148-e3be6c30e623}">
          <xlrd:rvb i="4107"/>
        </ext>
      </extLst>
    </bk>
    <bk>
      <extLst>
        <ext uri="{3e2802c4-a4d2-4d8b-9148-e3be6c30e623}">
          <xlrd:rvb i="4108"/>
        </ext>
      </extLst>
    </bk>
    <bk>
      <extLst>
        <ext uri="{3e2802c4-a4d2-4d8b-9148-e3be6c30e623}">
          <xlrd:rvb i="4109"/>
        </ext>
      </extLst>
    </bk>
    <bk>
      <extLst>
        <ext uri="{3e2802c4-a4d2-4d8b-9148-e3be6c30e623}">
          <xlrd:rvb i="4110"/>
        </ext>
      </extLst>
    </bk>
    <bk>
      <extLst>
        <ext uri="{3e2802c4-a4d2-4d8b-9148-e3be6c30e623}">
          <xlrd:rvb i="4111"/>
        </ext>
      </extLst>
    </bk>
    <bk>
      <extLst>
        <ext uri="{3e2802c4-a4d2-4d8b-9148-e3be6c30e623}">
          <xlrd:rvb i="4112"/>
        </ext>
      </extLst>
    </bk>
    <bk>
      <extLst>
        <ext uri="{3e2802c4-a4d2-4d8b-9148-e3be6c30e623}">
          <xlrd:rvb i="4113"/>
        </ext>
      </extLst>
    </bk>
    <bk>
      <extLst>
        <ext uri="{3e2802c4-a4d2-4d8b-9148-e3be6c30e623}">
          <xlrd:rvb i="4114"/>
        </ext>
      </extLst>
    </bk>
    <bk>
      <extLst>
        <ext uri="{3e2802c4-a4d2-4d8b-9148-e3be6c30e623}">
          <xlrd:rvb i="4115"/>
        </ext>
      </extLst>
    </bk>
    <bk>
      <extLst>
        <ext uri="{3e2802c4-a4d2-4d8b-9148-e3be6c30e623}">
          <xlrd:rvb i="4116"/>
        </ext>
      </extLst>
    </bk>
    <bk>
      <extLst>
        <ext uri="{3e2802c4-a4d2-4d8b-9148-e3be6c30e623}">
          <xlrd:rvb i="4117"/>
        </ext>
      </extLst>
    </bk>
    <bk>
      <extLst>
        <ext uri="{3e2802c4-a4d2-4d8b-9148-e3be6c30e623}">
          <xlrd:rvb i="4118"/>
        </ext>
      </extLst>
    </bk>
    <bk>
      <extLst>
        <ext uri="{3e2802c4-a4d2-4d8b-9148-e3be6c30e623}">
          <xlrd:rvb i="4119"/>
        </ext>
      </extLst>
    </bk>
    <bk>
      <extLst>
        <ext uri="{3e2802c4-a4d2-4d8b-9148-e3be6c30e623}">
          <xlrd:rvb i="4120"/>
        </ext>
      </extLst>
    </bk>
    <bk>
      <extLst>
        <ext uri="{3e2802c4-a4d2-4d8b-9148-e3be6c30e623}">
          <xlrd:rvb i="4121"/>
        </ext>
      </extLst>
    </bk>
    <bk>
      <extLst>
        <ext uri="{3e2802c4-a4d2-4d8b-9148-e3be6c30e623}">
          <xlrd:rvb i="4122"/>
        </ext>
      </extLst>
    </bk>
    <bk>
      <extLst>
        <ext uri="{3e2802c4-a4d2-4d8b-9148-e3be6c30e623}">
          <xlrd:rvb i="4123"/>
        </ext>
      </extLst>
    </bk>
    <bk>
      <extLst>
        <ext uri="{3e2802c4-a4d2-4d8b-9148-e3be6c30e623}">
          <xlrd:rvb i="4124"/>
        </ext>
      </extLst>
    </bk>
    <bk>
      <extLst>
        <ext uri="{3e2802c4-a4d2-4d8b-9148-e3be6c30e623}">
          <xlrd:rvb i="4125"/>
        </ext>
      </extLst>
    </bk>
    <bk>
      <extLst>
        <ext uri="{3e2802c4-a4d2-4d8b-9148-e3be6c30e623}">
          <xlrd:rvb i="4126"/>
        </ext>
      </extLst>
    </bk>
    <bk>
      <extLst>
        <ext uri="{3e2802c4-a4d2-4d8b-9148-e3be6c30e623}">
          <xlrd:rvb i="4127"/>
        </ext>
      </extLst>
    </bk>
    <bk>
      <extLst>
        <ext uri="{3e2802c4-a4d2-4d8b-9148-e3be6c30e623}">
          <xlrd:rvb i="4128"/>
        </ext>
      </extLst>
    </bk>
    <bk>
      <extLst>
        <ext uri="{3e2802c4-a4d2-4d8b-9148-e3be6c30e623}">
          <xlrd:rvb i="4129"/>
        </ext>
      </extLst>
    </bk>
    <bk>
      <extLst>
        <ext uri="{3e2802c4-a4d2-4d8b-9148-e3be6c30e623}">
          <xlrd:rvb i="4130"/>
        </ext>
      </extLst>
    </bk>
    <bk>
      <extLst>
        <ext uri="{3e2802c4-a4d2-4d8b-9148-e3be6c30e623}">
          <xlrd:rvb i="4131"/>
        </ext>
      </extLst>
    </bk>
    <bk>
      <extLst>
        <ext uri="{3e2802c4-a4d2-4d8b-9148-e3be6c30e623}">
          <xlrd:rvb i="4132"/>
        </ext>
      </extLst>
    </bk>
    <bk>
      <extLst>
        <ext uri="{3e2802c4-a4d2-4d8b-9148-e3be6c30e623}">
          <xlrd:rvb i="4133"/>
        </ext>
      </extLst>
    </bk>
    <bk>
      <extLst>
        <ext uri="{3e2802c4-a4d2-4d8b-9148-e3be6c30e623}">
          <xlrd:rvb i="4134"/>
        </ext>
      </extLst>
    </bk>
    <bk>
      <extLst>
        <ext uri="{3e2802c4-a4d2-4d8b-9148-e3be6c30e623}">
          <xlrd:rvb i="4135"/>
        </ext>
      </extLst>
    </bk>
    <bk>
      <extLst>
        <ext uri="{3e2802c4-a4d2-4d8b-9148-e3be6c30e623}">
          <xlrd:rvb i="4136"/>
        </ext>
      </extLst>
    </bk>
    <bk>
      <extLst>
        <ext uri="{3e2802c4-a4d2-4d8b-9148-e3be6c30e623}">
          <xlrd:rvb i="4137"/>
        </ext>
      </extLst>
    </bk>
    <bk>
      <extLst>
        <ext uri="{3e2802c4-a4d2-4d8b-9148-e3be6c30e623}">
          <xlrd:rvb i="4138"/>
        </ext>
      </extLst>
    </bk>
    <bk>
      <extLst>
        <ext uri="{3e2802c4-a4d2-4d8b-9148-e3be6c30e623}">
          <xlrd:rvb i="4139"/>
        </ext>
      </extLst>
    </bk>
    <bk>
      <extLst>
        <ext uri="{3e2802c4-a4d2-4d8b-9148-e3be6c30e623}">
          <xlrd:rvb i="4140"/>
        </ext>
      </extLst>
    </bk>
    <bk>
      <extLst>
        <ext uri="{3e2802c4-a4d2-4d8b-9148-e3be6c30e623}">
          <xlrd:rvb i="4141"/>
        </ext>
      </extLst>
    </bk>
    <bk>
      <extLst>
        <ext uri="{3e2802c4-a4d2-4d8b-9148-e3be6c30e623}">
          <xlrd:rvb i="4142"/>
        </ext>
      </extLst>
    </bk>
    <bk>
      <extLst>
        <ext uri="{3e2802c4-a4d2-4d8b-9148-e3be6c30e623}">
          <xlrd:rvb i="4143"/>
        </ext>
      </extLst>
    </bk>
    <bk>
      <extLst>
        <ext uri="{3e2802c4-a4d2-4d8b-9148-e3be6c30e623}">
          <xlrd:rvb i="4144"/>
        </ext>
      </extLst>
    </bk>
    <bk>
      <extLst>
        <ext uri="{3e2802c4-a4d2-4d8b-9148-e3be6c30e623}">
          <xlrd:rvb i="4145"/>
        </ext>
      </extLst>
    </bk>
    <bk>
      <extLst>
        <ext uri="{3e2802c4-a4d2-4d8b-9148-e3be6c30e623}">
          <xlrd:rvb i="4146"/>
        </ext>
      </extLst>
    </bk>
    <bk>
      <extLst>
        <ext uri="{3e2802c4-a4d2-4d8b-9148-e3be6c30e623}">
          <xlrd:rvb i="4147"/>
        </ext>
      </extLst>
    </bk>
    <bk>
      <extLst>
        <ext uri="{3e2802c4-a4d2-4d8b-9148-e3be6c30e623}">
          <xlrd:rvb i="4148"/>
        </ext>
      </extLst>
    </bk>
    <bk>
      <extLst>
        <ext uri="{3e2802c4-a4d2-4d8b-9148-e3be6c30e623}">
          <xlrd:rvb i="4149"/>
        </ext>
      </extLst>
    </bk>
    <bk>
      <extLst>
        <ext uri="{3e2802c4-a4d2-4d8b-9148-e3be6c30e623}">
          <xlrd:rvb i="4150"/>
        </ext>
      </extLst>
    </bk>
    <bk>
      <extLst>
        <ext uri="{3e2802c4-a4d2-4d8b-9148-e3be6c30e623}">
          <xlrd:rvb i="4151"/>
        </ext>
      </extLst>
    </bk>
    <bk>
      <extLst>
        <ext uri="{3e2802c4-a4d2-4d8b-9148-e3be6c30e623}">
          <xlrd:rvb i="4152"/>
        </ext>
      </extLst>
    </bk>
    <bk>
      <extLst>
        <ext uri="{3e2802c4-a4d2-4d8b-9148-e3be6c30e623}">
          <xlrd:rvb i="4153"/>
        </ext>
      </extLst>
    </bk>
    <bk>
      <extLst>
        <ext uri="{3e2802c4-a4d2-4d8b-9148-e3be6c30e623}">
          <xlrd:rvb i="4154"/>
        </ext>
      </extLst>
    </bk>
    <bk>
      <extLst>
        <ext uri="{3e2802c4-a4d2-4d8b-9148-e3be6c30e623}">
          <xlrd:rvb i="4155"/>
        </ext>
      </extLst>
    </bk>
    <bk>
      <extLst>
        <ext uri="{3e2802c4-a4d2-4d8b-9148-e3be6c30e623}">
          <xlrd:rvb i="4156"/>
        </ext>
      </extLst>
    </bk>
    <bk>
      <extLst>
        <ext uri="{3e2802c4-a4d2-4d8b-9148-e3be6c30e623}">
          <xlrd:rvb i="4157"/>
        </ext>
      </extLst>
    </bk>
    <bk>
      <extLst>
        <ext uri="{3e2802c4-a4d2-4d8b-9148-e3be6c30e623}">
          <xlrd:rvb i="4158"/>
        </ext>
      </extLst>
    </bk>
    <bk>
      <extLst>
        <ext uri="{3e2802c4-a4d2-4d8b-9148-e3be6c30e623}">
          <xlrd:rvb i="4159"/>
        </ext>
      </extLst>
    </bk>
    <bk>
      <extLst>
        <ext uri="{3e2802c4-a4d2-4d8b-9148-e3be6c30e623}">
          <xlrd:rvb i="4160"/>
        </ext>
      </extLst>
    </bk>
    <bk>
      <extLst>
        <ext uri="{3e2802c4-a4d2-4d8b-9148-e3be6c30e623}">
          <xlrd:rvb i="4161"/>
        </ext>
      </extLst>
    </bk>
    <bk>
      <extLst>
        <ext uri="{3e2802c4-a4d2-4d8b-9148-e3be6c30e623}">
          <xlrd:rvb i="4162"/>
        </ext>
      </extLst>
    </bk>
    <bk>
      <extLst>
        <ext uri="{3e2802c4-a4d2-4d8b-9148-e3be6c30e623}">
          <xlrd:rvb i="4163"/>
        </ext>
      </extLst>
    </bk>
    <bk>
      <extLst>
        <ext uri="{3e2802c4-a4d2-4d8b-9148-e3be6c30e623}">
          <xlrd:rvb i="4164"/>
        </ext>
      </extLst>
    </bk>
    <bk>
      <extLst>
        <ext uri="{3e2802c4-a4d2-4d8b-9148-e3be6c30e623}">
          <xlrd:rvb i="4165"/>
        </ext>
      </extLst>
    </bk>
    <bk>
      <extLst>
        <ext uri="{3e2802c4-a4d2-4d8b-9148-e3be6c30e623}">
          <xlrd:rvb i="4166"/>
        </ext>
      </extLst>
    </bk>
    <bk>
      <extLst>
        <ext uri="{3e2802c4-a4d2-4d8b-9148-e3be6c30e623}">
          <xlrd:rvb i="4167"/>
        </ext>
      </extLst>
    </bk>
    <bk>
      <extLst>
        <ext uri="{3e2802c4-a4d2-4d8b-9148-e3be6c30e623}">
          <xlrd:rvb i="4168"/>
        </ext>
      </extLst>
    </bk>
    <bk>
      <extLst>
        <ext uri="{3e2802c4-a4d2-4d8b-9148-e3be6c30e623}">
          <xlrd:rvb i="4169"/>
        </ext>
      </extLst>
    </bk>
    <bk>
      <extLst>
        <ext uri="{3e2802c4-a4d2-4d8b-9148-e3be6c30e623}">
          <xlrd:rvb i="4170"/>
        </ext>
      </extLst>
    </bk>
    <bk>
      <extLst>
        <ext uri="{3e2802c4-a4d2-4d8b-9148-e3be6c30e623}">
          <xlrd:rvb i="4171"/>
        </ext>
      </extLst>
    </bk>
    <bk>
      <extLst>
        <ext uri="{3e2802c4-a4d2-4d8b-9148-e3be6c30e623}">
          <xlrd:rvb i="4172"/>
        </ext>
      </extLst>
    </bk>
    <bk>
      <extLst>
        <ext uri="{3e2802c4-a4d2-4d8b-9148-e3be6c30e623}">
          <xlrd:rvb i="4173"/>
        </ext>
      </extLst>
    </bk>
    <bk>
      <extLst>
        <ext uri="{3e2802c4-a4d2-4d8b-9148-e3be6c30e623}">
          <xlrd:rvb i="4174"/>
        </ext>
      </extLst>
    </bk>
    <bk>
      <extLst>
        <ext uri="{3e2802c4-a4d2-4d8b-9148-e3be6c30e623}">
          <xlrd:rvb i="4175"/>
        </ext>
      </extLst>
    </bk>
    <bk>
      <extLst>
        <ext uri="{3e2802c4-a4d2-4d8b-9148-e3be6c30e623}">
          <xlrd:rvb i="4176"/>
        </ext>
      </extLst>
    </bk>
    <bk>
      <extLst>
        <ext uri="{3e2802c4-a4d2-4d8b-9148-e3be6c30e623}">
          <xlrd:rvb i="4177"/>
        </ext>
      </extLst>
    </bk>
    <bk>
      <extLst>
        <ext uri="{3e2802c4-a4d2-4d8b-9148-e3be6c30e623}">
          <xlrd:rvb i="4178"/>
        </ext>
      </extLst>
    </bk>
    <bk>
      <extLst>
        <ext uri="{3e2802c4-a4d2-4d8b-9148-e3be6c30e623}">
          <xlrd:rvb i="4179"/>
        </ext>
      </extLst>
    </bk>
    <bk>
      <extLst>
        <ext uri="{3e2802c4-a4d2-4d8b-9148-e3be6c30e623}">
          <xlrd:rvb i="4180"/>
        </ext>
      </extLst>
    </bk>
    <bk>
      <extLst>
        <ext uri="{3e2802c4-a4d2-4d8b-9148-e3be6c30e623}">
          <xlrd:rvb i="4181"/>
        </ext>
      </extLst>
    </bk>
    <bk>
      <extLst>
        <ext uri="{3e2802c4-a4d2-4d8b-9148-e3be6c30e623}">
          <xlrd:rvb i="4182"/>
        </ext>
      </extLst>
    </bk>
    <bk>
      <extLst>
        <ext uri="{3e2802c4-a4d2-4d8b-9148-e3be6c30e623}">
          <xlrd:rvb i="4183"/>
        </ext>
      </extLst>
    </bk>
    <bk>
      <extLst>
        <ext uri="{3e2802c4-a4d2-4d8b-9148-e3be6c30e623}">
          <xlrd:rvb i="4184"/>
        </ext>
      </extLst>
    </bk>
    <bk>
      <extLst>
        <ext uri="{3e2802c4-a4d2-4d8b-9148-e3be6c30e623}">
          <xlrd:rvb i="4185"/>
        </ext>
      </extLst>
    </bk>
    <bk>
      <extLst>
        <ext uri="{3e2802c4-a4d2-4d8b-9148-e3be6c30e623}">
          <xlrd:rvb i="4186"/>
        </ext>
      </extLst>
    </bk>
    <bk>
      <extLst>
        <ext uri="{3e2802c4-a4d2-4d8b-9148-e3be6c30e623}">
          <xlrd:rvb i="4187"/>
        </ext>
      </extLst>
    </bk>
    <bk>
      <extLst>
        <ext uri="{3e2802c4-a4d2-4d8b-9148-e3be6c30e623}">
          <xlrd:rvb i="4188"/>
        </ext>
      </extLst>
    </bk>
    <bk>
      <extLst>
        <ext uri="{3e2802c4-a4d2-4d8b-9148-e3be6c30e623}">
          <xlrd:rvb i="4189"/>
        </ext>
      </extLst>
    </bk>
    <bk>
      <extLst>
        <ext uri="{3e2802c4-a4d2-4d8b-9148-e3be6c30e623}">
          <xlrd:rvb i="4190"/>
        </ext>
      </extLst>
    </bk>
    <bk>
      <extLst>
        <ext uri="{3e2802c4-a4d2-4d8b-9148-e3be6c30e623}">
          <xlrd:rvb i="4191"/>
        </ext>
      </extLst>
    </bk>
    <bk>
      <extLst>
        <ext uri="{3e2802c4-a4d2-4d8b-9148-e3be6c30e623}">
          <xlrd:rvb i="4192"/>
        </ext>
      </extLst>
    </bk>
    <bk>
      <extLst>
        <ext uri="{3e2802c4-a4d2-4d8b-9148-e3be6c30e623}">
          <xlrd:rvb i="4193"/>
        </ext>
      </extLst>
    </bk>
    <bk>
      <extLst>
        <ext uri="{3e2802c4-a4d2-4d8b-9148-e3be6c30e623}">
          <xlrd:rvb i="4194"/>
        </ext>
      </extLst>
    </bk>
    <bk>
      <extLst>
        <ext uri="{3e2802c4-a4d2-4d8b-9148-e3be6c30e623}">
          <xlrd:rvb i="4195"/>
        </ext>
      </extLst>
    </bk>
    <bk>
      <extLst>
        <ext uri="{3e2802c4-a4d2-4d8b-9148-e3be6c30e623}">
          <xlrd:rvb i="4196"/>
        </ext>
      </extLst>
    </bk>
    <bk>
      <extLst>
        <ext uri="{3e2802c4-a4d2-4d8b-9148-e3be6c30e623}">
          <xlrd:rvb i="4197"/>
        </ext>
      </extLst>
    </bk>
    <bk>
      <extLst>
        <ext uri="{3e2802c4-a4d2-4d8b-9148-e3be6c30e623}">
          <xlrd:rvb i="4198"/>
        </ext>
      </extLst>
    </bk>
    <bk>
      <extLst>
        <ext uri="{3e2802c4-a4d2-4d8b-9148-e3be6c30e623}">
          <xlrd:rvb i="4199"/>
        </ext>
      </extLst>
    </bk>
    <bk>
      <extLst>
        <ext uri="{3e2802c4-a4d2-4d8b-9148-e3be6c30e623}">
          <xlrd:rvb i="4200"/>
        </ext>
      </extLst>
    </bk>
    <bk>
      <extLst>
        <ext uri="{3e2802c4-a4d2-4d8b-9148-e3be6c30e623}">
          <xlrd:rvb i="4201"/>
        </ext>
      </extLst>
    </bk>
    <bk>
      <extLst>
        <ext uri="{3e2802c4-a4d2-4d8b-9148-e3be6c30e623}">
          <xlrd:rvb i="4202"/>
        </ext>
      </extLst>
    </bk>
    <bk>
      <extLst>
        <ext uri="{3e2802c4-a4d2-4d8b-9148-e3be6c30e623}">
          <xlrd:rvb i="4203"/>
        </ext>
      </extLst>
    </bk>
    <bk>
      <extLst>
        <ext uri="{3e2802c4-a4d2-4d8b-9148-e3be6c30e623}">
          <xlrd:rvb i="4204"/>
        </ext>
      </extLst>
    </bk>
    <bk>
      <extLst>
        <ext uri="{3e2802c4-a4d2-4d8b-9148-e3be6c30e623}">
          <xlrd:rvb i="4205"/>
        </ext>
      </extLst>
    </bk>
    <bk>
      <extLst>
        <ext uri="{3e2802c4-a4d2-4d8b-9148-e3be6c30e623}">
          <xlrd:rvb i="4206"/>
        </ext>
      </extLst>
    </bk>
    <bk>
      <extLst>
        <ext uri="{3e2802c4-a4d2-4d8b-9148-e3be6c30e623}">
          <xlrd:rvb i="4207"/>
        </ext>
      </extLst>
    </bk>
    <bk>
      <extLst>
        <ext uri="{3e2802c4-a4d2-4d8b-9148-e3be6c30e623}">
          <xlrd:rvb i="4208"/>
        </ext>
      </extLst>
    </bk>
    <bk>
      <extLst>
        <ext uri="{3e2802c4-a4d2-4d8b-9148-e3be6c30e623}">
          <xlrd:rvb i="4209"/>
        </ext>
      </extLst>
    </bk>
    <bk>
      <extLst>
        <ext uri="{3e2802c4-a4d2-4d8b-9148-e3be6c30e623}">
          <xlrd:rvb i="4210"/>
        </ext>
      </extLst>
    </bk>
    <bk>
      <extLst>
        <ext uri="{3e2802c4-a4d2-4d8b-9148-e3be6c30e623}">
          <xlrd:rvb i="4211"/>
        </ext>
      </extLst>
    </bk>
    <bk>
      <extLst>
        <ext uri="{3e2802c4-a4d2-4d8b-9148-e3be6c30e623}">
          <xlrd:rvb i="4212"/>
        </ext>
      </extLst>
    </bk>
    <bk>
      <extLst>
        <ext uri="{3e2802c4-a4d2-4d8b-9148-e3be6c30e623}">
          <xlrd:rvb i="4213"/>
        </ext>
      </extLst>
    </bk>
    <bk>
      <extLst>
        <ext uri="{3e2802c4-a4d2-4d8b-9148-e3be6c30e623}">
          <xlrd:rvb i="4214"/>
        </ext>
      </extLst>
    </bk>
    <bk>
      <extLst>
        <ext uri="{3e2802c4-a4d2-4d8b-9148-e3be6c30e623}">
          <xlrd:rvb i="4215"/>
        </ext>
      </extLst>
    </bk>
    <bk>
      <extLst>
        <ext uri="{3e2802c4-a4d2-4d8b-9148-e3be6c30e623}">
          <xlrd:rvb i="4216"/>
        </ext>
      </extLst>
    </bk>
    <bk>
      <extLst>
        <ext uri="{3e2802c4-a4d2-4d8b-9148-e3be6c30e623}">
          <xlrd:rvb i="4217"/>
        </ext>
      </extLst>
    </bk>
    <bk>
      <extLst>
        <ext uri="{3e2802c4-a4d2-4d8b-9148-e3be6c30e623}">
          <xlrd:rvb i="4218"/>
        </ext>
      </extLst>
    </bk>
    <bk>
      <extLst>
        <ext uri="{3e2802c4-a4d2-4d8b-9148-e3be6c30e623}">
          <xlrd:rvb i="4219"/>
        </ext>
      </extLst>
    </bk>
    <bk>
      <extLst>
        <ext uri="{3e2802c4-a4d2-4d8b-9148-e3be6c30e623}">
          <xlrd:rvb i="4220"/>
        </ext>
      </extLst>
    </bk>
    <bk>
      <extLst>
        <ext uri="{3e2802c4-a4d2-4d8b-9148-e3be6c30e623}">
          <xlrd:rvb i="4221"/>
        </ext>
      </extLst>
    </bk>
    <bk>
      <extLst>
        <ext uri="{3e2802c4-a4d2-4d8b-9148-e3be6c30e623}">
          <xlrd:rvb i="4222"/>
        </ext>
      </extLst>
    </bk>
    <bk>
      <extLst>
        <ext uri="{3e2802c4-a4d2-4d8b-9148-e3be6c30e623}">
          <xlrd:rvb i="4223"/>
        </ext>
      </extLst>
    </bk>
    <bk>
      <extLst>
        <ext uri="{3e2802c4-a4d2-4d8b-9148-e3be6c30e623}">
          <xlrd:rvb i="4224"/>
        </ext>
      </extLst>
    </bk>
    <bk>
      <extLst>
        <ext uri="{3e2802c4-a4d2-4d8b-9148-e3be6c30e623}">
          <xlrd:rvb i="4225"/>
        </ext>
      </extLst>
    </bk>
    <bk>
      <extLst>
        <ext uri="{3e2802c4-a4d2-4d8b-9148-e3be6c30e623}">
          <xlrd:rvb i="4226"/>
        </ext>
      </extLst>
    </bk>
    <bk>
      <extLst>
        <ext uri="{3e2802c4-a4d2-4d8b-9148-e3be6c30e623}">
          <xlrd:rvb i="4227"/>
        </ext>
      </extLst>
    </bk>
    <bk>
      <extLst>
        <ext uri="{3e2802c4-a4d2-4d8b-9148-e3be6c30e623}">
          <xlrd:rvb i="4228"/>
        </ext>
      </extLst>
    </bk>
    <bk>
      <extLst>
        <ext uri="{3e2802c4-a4d2-4d8b-9148-e3be6c30e623}">
          <xlrd:rvb i="4229"/>
        </ext>
      </extLst>
    </bk>
    <bk>
      <extLst>
        <ext uri="{3e2802c4-a4d2-4d8b-9148-e3be6c30e623}">
          <xlrd:rvb i="4230"/>
        </ext>
      </extLst>
    </bk>
    <bk>
      <extLst>
        <ext uri="{3e2802c4-a4d2-4d8b-9148-e3be6c30e623}">
          <xlrd:rvb i="4231"/>
        </ext>
      </extLst>
    </bk>
    <bk>
      <extLst>
        <ext uri="{3e2802c4-a4d2-4d8b-9148-e3be6c30e623}">
          <xlrd:rvb i="4232"/>
        </ext>
      </extLst>
    </bk>
    <bk>
      <extLst>
        <ext uri="{3e2802c4-a4d2-4d8b-9148-e3be6c30e623}">
          <xlrd:rvb i="4233"/>
        </ext>
      </extLst>
    </bk>
    <bk>
      <extLst>
        <ext uri="{3e2802c4-a4d2-4d8b-9148-e3be6c30e623}">
          <xlrd:rvb i="4234"/>
        </ext>
      </extLst>
    </bk>
    <bk>
      <extLst>
        <ext uri="{3e2802c4-a4d2-4d8b-9148-e3be6c30e623}">
          <xlrd:rvb i="4235"/>
        </ext>
      </extLst>
    </bk>
    <bk>
      <extLst>
        <ext uri="{3e2802c4-a4d2-4d8b-9148-e3be6c30e623}">
          <xlrd:rvb i="4236"/>
        </ext>
      </extLst>
    </bk>
    <bk>
      <extLst>
        <ext uri="{3e2802c4-a4d2-4d8b-9148-e3be6c30e623}">
          <xlrd:rvb i="4237"/>
        </ext>
      </extLst>
    </bk>
    <bk>
      <extLst>
        <ext uri="{3e2802c4-a4d2-4d8b-9148-e3be6c30e623}">
          <xlrd:rvb i="4238"/>
        </ext>
      </extLst>
    </bk>
    <bk>
      <extLst>
        <ext uri="{3e2802c4-a4d2-4d8b-9148-e3be6c30e623}">
          <xlrd:rvb i="4239"/>
        </ext>
      </extLst>
    </bk>
    <bk>
      <extLst>
        <ext uri="{3e2802c4-a4d2-4d8b-9148-e3be6c30e623}">
          <xlrd:rvb i="4240"/>
        </ext>
      </extLst>
    </bk>
    <bk>
      <extLst>
        <ext uri="{3e2802c4-a4d2-4d8b-9148-e3be6c30e623}">
          <xlrd:rvb i="4241"/>
        </ext>
      </extLst>
    </bk>
    <bk>
      <extLst>
        <ext uri="{3e2802c4-a4d2-4d8b-9148-e3be6c30e623}">
          <xlrd:rvb i="4242"/>
        </ext>
      </extLst>
    </bk>
    <bk>
      <extLst>
        <ext uri="{3e2802c4-a4d2-4d8b-9148-e3be6c30e623}">
          <xlrd:rvb i="4243"/>
        </ext>
      </extLst>
    </bk>
    <bk>
      <extLst>
        <ext uri="{3e2802c4-a4d2-4d8b-9148-e3be6c30e623}">
          <xlrd:rvb i="4244"/>
        </ext>
      </extLst>
    </bk>
    <bk>
      <extLst>
        <ext uri="{3e2802c4-a4d2-4d8b-9148-e3be6c30e623}">
          <xlrd:rvb i="4245"/>
        </ext>
      </extLst>
    </bk>
    <bk>
      <extLst>
        <ext uri="{3e2802c4-a4d2-4d8b-9148-e3be6c30e623}">
          <xlrd:rvb i="4246"/>
        </ext>
      </extLst>
    </bk>
    <bk>
      <extLst>
        <ext uri="{3e2802c4-a4d2-4d8b-9148-e3be6c30e623}">
          <xlrd:rvb i="4247"/>
        </ext>
      </extLst>
    </bk>
    <bk>
      <extLst>
        <ext uri="{3e2802c4-a4d2-4d8b-9148-e3be6c30e623}">
          <xlrd:rvb i="4248"/>
        </ext>
      </extLst>
    </bk>
    <bk>
      <extLst>
        <ext uri="{3e2802c4-a4d2-4d8b-9148-e3be6c30e623}">
          <xlrd:rvb i="4249"/>
        </ext>
      </extLst>
    </bk>
    <bk>
      <extLst>
        <ext uri="{3e2802c4-a4d2-4d8b-9148-e3be6c30e623}">
          <xlrd:rvb i="4250"/>
        </ext>
      </extLst>
    </bk>
    <bk>
      <extLst>
        <ext uri="{3e2802c4-a4d2-4d8b-9148-e3be6c30e623}">
          <xlrd:rvb i="4251"/>
        </ext>
      </extLst>
    </bk>
    <bk>
      <extLst>
        <ext uri="{3e2802c4-a4d2-4d8b-9148-e3be6c30e623}">
          <xlrd:rvb i="4252"/>
        </ext>
      </extLst>
    </bk>
    <bk>
      <extLst>
        <ext uri="{3e2802c4-a4d2-4d8b-9148-e3be6c30e623}">
          <xlrd:rvb i="4253"/>
        </ext>
      </extLst>
    </bk>
    <bk>
      <extLst>
        <ext uri="{3e2802c4-a4d2-4d8b-9148-e3be6c30e623}">
          <xlrd:rvb i="4254"/>
        </ext>
      </extLst>
    </bk>
    <bk>
      <extLst>
        <ext uri="{3e2802c4-a4d2-4d8b-9148-e3be6c30e623}">
          <xlrd:rvb i="4255"/>
        </ext>
      </extLst>
    </bk>
    <bk>
      <extLst>
        <ext uri="{3e2802c4-a4d2-4d8b-9148-e3be6c30e623}">
          <xlrd:rvb i="4256"/>
        </ext>
      </extLst>
    </bk>
    <bk>
      <extLst>
        <ext uri="{3e2802c4-a4d2-4d8b-9148-e3be6c30e623}">
          <xlrd:rvb i="4257"/>
        </ext>
      </extLst>
    </bk>
    <bk>
      <extLst>
        <ext uri="{3e2802c4-a4d2-4d8b-9148-e3be6c30e623}">
          <xlrd:rvb i="4258"/>
        </ext>
      </extLst>
    </bk>
    <bk>
      <extLst>
        <ext uri="{3e2802c4-a4d2-4d8b-9148-e3be6c30e623}">
          <xlrd:rvb i="4259"/>
        </ext>
      </extLst>
    </bk>
    <bk>
      <extLst>
        <ext uri="{3e2802c4-a4d2-4d8b-9148-e3be6c30e623}">
          <xlrd:rvb i="4260"/>
        </ext>
      </extLst>
    </bk>
    <bk>
      <extLst>
        <ext uri="{3e2802c4-a4d2-4d8b-9148-e3be6c30e623}">
          <xlrd:rvb i="4261"/>
        </ext>
      </extLst>
    </bk>
    <bk>
      <extLst>
        <ext uri="{3e2802c4-a4d2-4d8b-9148-e3be6c30e623}">
          <xlrd:rvb i="4262"/>
        </ext>
      </extLst>
    </bk>
    <bk>
      <extLst>
        <ext uri="{3e2802c4-a4d2-4d8b-9148-e3be6c30e623}">
          <xlrd:rvb i="4263"/>
        </ext>
      </extLst>
    </bk>
    <bk>
      <extLst>
        <ext uri="{3e2802c4-a4d2-4d8b-9148-e3be6c30e623}">
          <xlrd:rvb i="4264"/>
        </ext>
      </extLst>
    </bk>
    <bk>
      <extLst>
        <ext uri="{3e2802c4-a4d2-4d8b-9148-e3be6c30e623}">
          <xlrd:rvb i="4265"/>
        </ext>
      </extLst>
    </bk>
    <bk>
      <extLst>
        <ext uri="{3e2802c4-a4d2-4d8b-9148-e3be6c30e623}">
          <xlrd:rvb i="4266"/>
        </ext>
      </extLst>
    </bk>
    <bk>
      <extLst>
        <ext uri="{3e2802c4-a4d2-4d8b-9148-e3be6c30e623}">
          <xlrd:rvb i="4267"/>
        </ext>
      </extLst>
    </bk>
    <bk>
      <extLst>
        <ext uri="{3e2802c4-a4d2-4d8b-9148-e3be6c30e623}">
          <xlrd:rvb i="4268"/>
        </ext>
      </extLst>
    </bk>
    <bk>
      <extLst>
        <ext uri="{3e2802c4-a4d2-4d8b-9148-e3be6c30e623}">
          <xlrd:rvb i="4269"/>
        </ext>
      </extLst>
    </bk>
    <bk>
      <extLst>
        <ext uri="{3e2802c4-a4d2-4d8b-9148-e3be6c30e623}">
          <xlrd:rvb i="4270"/>
        </ext>
      </extLst>
    </bk>
    <bk>
      <extLst>
        <ext uri="{3e2802c4-a4d2-4d8b-9148-e3be6c30e623}">
          <xlrd:rvb i="4271"/>
        </ext>
      </extLst>
    </bk>
    <bk>
      <extLst>
        <ext uri="{3e2802c4-a4d2-4d8b-9148-e3be6c30e623}">
          <xlrd:rvb i="4272"/>
        </ext>
      </extLst>
    </bk>
    <bk>
      <extLst>
        <ext uri="{3e2802c4-a4d2-4d8b-9148-e3be6c30e623}">
          <xlrd:rvb i="4273"/>
        </ext>
      </extLst>
    </bk>
    <bk>
      <extLst>
        <ext uri="{3e2802c4-a4d2-4d8b-9148-e3be6c30e623}">
          <xlrd:rvb i="4274"/>
        </ext>
      </extLst>
    </bk>
    <bk>
      <extLst>
        <ext uri="{3e2802c4-a4d2-4d8b-9148-e3be6c30e623}">
          <xlrd:rvb i="4275"/>
        </ext>
      </extLst>
    </bk>
    <bk>
      <extLst>
        <ext uri="{3e2802c4-a4d2-4d8b-9148-e3be6c30e623}">
          <xlrd:rvb i="4276"/>
        </ext>
      </extLst>
    </bk>
    <bk>
      <extLst>
        <ext uri="{3e2802c4-a4d2-4d8b-9148-e3be6c30e623}">
          <xlrd:rvb i="4277"/>
        </ext>
      </extLst>
    </bk>
    <bk>
      <extLst>
        <ext uri="{3e2802c4-a4d2-4d8b-9148-e3be6c30e623}">
          <xlrd:rvb i="4278"/>
        </ext>
      </extLst>
    </bk>
    <bk>
      <extLst>
        <ext uri="{3e2802c4-a4d2-4d8b-9148-e3be6c30e623}">
          <xlrd:rvb i="4279"/>
        </ext>
      </extLst>
    </bk>
    <bk>
      <extLst>
        <ext uri="{3e2802c4-a4d2-4d8b-9148-e3be6c30e623}">
          <xlrd:rvb i="4280"/>
        </ext>
      </extLst>
    </bk>
    <bk>
      <extLst>
        <ext uri="{3e2802c4-a4d2-4d8b-9148-e3be6c30e623}">
          <xlrd:rvb i="4281"/>
        </ext>
      </extLst>
    </bk>
    <bk>
      <extLst>
        <ext uri="{3e2802c4-a4d2-4d8b-9148-e3be6c30e623}">
          <xlrd:rvb i="4282"/>
        </ext>
      </extLst>
    </bk>
    <bk>
      <extLst>
        <ext uri="{3e2802c4-a4d2-4d8b-9148-e3be6c30e623}">
          <xlrd:rvb i="4283"/>
        </ext>
      </extLst>
    </bk>
    <bk>
      <extLst>
        <ext uri="{3e2802c4-a4d2-4d8b-9148-e3be6c30e623}">
          <xlrd:rvb i="4284"/>
        </ext>
      </extLst>
    </bk>
    <bk>
      <extLst>
        <ext uri="{3e2802c4-a4d2-4d8b-9148-e3be6c30e623}">
          <xlrd:rvb i="4285"/>
        </ext>
      </extLst>
    </bk>
    <bk>
      <extLst>
        <ext uri="{3e2802c4-a4d2-4d8b-9148-e3be6c30e623}">
          <xlrd:rvb i="4286"/>
        </ext>
      </extLst>
    </bk>
    <bk>
      <extLst>
        <ext uri="{3e2802c4-a4d2-4d8b-9148-e3be6c30e623}">
          <xlrd:rvb i="4287"/>
        </ext>
      </extLst>
    </bk>
    <bk>
      <extLst>
        <ext uri="{3e2802c4-a4d2-4d8b-9148-e3be6c30e623}">
          <xlrd:rvb i="4288"/>
        </ext>
      </extLst>
    </bk>
    <bk>
      <extLst>
        <ext uri="{3e2802c4-a4d2-4d8b-9148-e3be6c30e623}">
          <xlrd:rvb i="4289"/>
        </ext>
      </extLst>
    </bk>
    <bk>
      <extLst>
        <ext uri="{3e2802c4-a4d2-4d8b-9148-e3be6c30e623}">
          <xlrd:rvb i="4290"/>
        </ext>
      </extLst>
    </bk>
    <bk>
      <extLst>
        <ext uri="{3e2802c4-a4d2-4d8b-9148-e3be6c30e623}">
          <xlrd:rvb i="4291"/>
        </ext>
      </extLst>
    </bk>
    <bk>
      <extLst>
        <ext uri="{3e2802c4-a4d2-4d8b-9148-e3be6c30e623}">
          <xlrd:rvb i="4292"/>
        </ext>
      </extLst>
    </bk>
    <bk>
      <extLst>
        <ext uri="{3e2802c4-a4d2-4d8b-9148-e3be6c30e623}">
          <xlrd:rvb i="4293"/>
        </ext>
      </extLst>
    </bk>
    <bk>
      <extLst>
        <ext uri="{3e2802c4-a4d2-4d8b-9148-e3be6c30e623}">
          <xlrd:rvb i="4294"/>
        </ext>
      </extLst>
    </bk>
    <bk>
      <extLst>
        <ext uri="{3e2802c4-a4d2-4d8b-9148-e3be6c30e623}">
          <xlrd:rvb i="4295"/>
        </ext>
      </extLst>
    </bk>
    <bk>
      <extLst>
        <ext uri="{3e2802c4-a4d2-4d8b-9148-e3be6c30e623}">
          <xlrd:rvb i="4296"/>
        </ext>
      </extLst>
    </bk>
    <bk>
      <extLst>
        <ext uri="{3e2802c4-a4d2-4d8b-9148-e3be6c30e623}">
          <xlrd:rvb i="4297"/>
        </ext>
      </extLst>
    </bk>
    <bk>
      <extLst>
        <ext uri="{3e2802c4-a4d2-4d8b-9148-e3be6c30e623}">
          <xlrd:rvb i="4298"/>
        </ext>
      </extLst>
    </bk>
    <bk>
      <extLst>
        <ext uri="{3e2802c4-a4d2-4d8b-9148-e3be6c30e623}">
          <xlrd:rvb i="4299"/>
        </ext>
      </extLst>
    </bk>
    <bk>
      <extLst>
        <ext uri="{3e2802c4-a4d2-4d8b-9148-e3be6c30e623}">
          <xlrd:rvb i="4300"/>
        </ext>
      </extLst>
    </bk>
    <bk>
      <extLst>
        <ext uri="{3e2802c4-a4d2-4d8b-9148-e3be6c30e623}">
          <xlrd:rvb i="4301"/>
        </ext>
      </extLst>
    </bk>
    <bk>
      <extLst>
        <ext uri="{3e2802c4-a4d2-4d8b-9148-e3be6c30e623}">
          <xlrd:rvb i="4302"/>
        </ext>
      </extLst>
    </bk>
    <bk>
      <extLst>
        <ext uri="{3e2802c4-a4d2-4d8b-9148-e3be6c30e623}">
          <xlrd:rvb i="4303"/>
        </ext>
      </extLst>
    </bk>
    <bk>
      <extLst>
        <ext uri="{3e2802c4-a4d2-4d8b-9148-e3be6c30e623}">
          <xlrd:rvb i="4304"/>
        </ext>
      </extLst>
    </bk>
    <bk>
      <extLst>
        <ext uri="{3e2802c4-a4d2-4d8b-9148-e3be6c30e623}">
          <xlrd:rvb i="4305"/>
        </ext>
      </extLst>
    </bk>
    <bk>
      <extLst>
        <ext uri="{3e2802c4-a4d2-4d8b-9148-e3be6c30e623}">
          <xlrd:rvb i="4306"/>
        </ext>
      </extLst>
    </bk>
    <bk>
      <extLst>
        <ext uri="{3e2802c4-a4d2-4d8b-9148-e3be6c30e623}">
          <xlrd:rvb i="4307"/>
        </ext>
      </extLst>
    </bk>
    <bk>
      <extLst>
        <ext uri="{3e2802c4-a4d2-4d8b-9148-e3be6c30e623}">
          <xlrd:rvb i="4308"/>
        </ext>
      </extLst>
    </bk>
    <bk>
      <extLst>
        <ext uri="{3e2802c4-a4d2-4d8b-9148-e3be6c30e623}">
          <xlrd:rvb i="4309"/>
        </ext>
      </extLst>
    </bk>
    <bk>
      <extLst>
        <ext uri="{3e2802c4-a4d2-4d8b-9148-e3be6c30e623}">
          <xlrd:rvb i="4310"/>
        </ext>
      </extLst>
    </bk>
    <bk>
      <extLst>
        <ext uri="{3e2802c4-a4d2-4d8b-9148-e3be6c30e623}">
          <xlrd:rvb i="4311"/>
        </ext>
      </extLst>
    </bk>
    <bk>
      <extLst>
        <ext uri="{3e2802c4-a4d2-4d8b-9148-e3be6c30e623}">
          <xlrd:rvb i="4312"/>
        </ext>
      </extLst>
    </bk>
    <bk>
      <extLst>
        <ext uri="{3e2802c4-a4d2-4d8b-9148-e3be6c30e623}">
          <xlrd:rvb i="4313"/>
        </ext>
      </extLst>
    </bk>
    <bk>
      <extLst>
        <ext uri="{3e2802c4-a4d2-4d8b-9148-e3be6c30e623}">
          <xlrd:rvb i="4314"/>
        </ext>
      </extLst>
    </bk>
    <bk>
      <extLst>
        <ext uri="{3e2802c4-a4d2-4d8b-9148-e3be6c30e623}">
          <xlrd:rvb i="4315"/>
        </ext>
      </extLst>
    </bk>
    <bk>
      <extLst>
        <ext uri="{3e2802c4-a4d2-4d8b-9148-e3be6c30e623}">
          <xlrd:rvb i="4316"/>
        </ext>
      </extLst>
    </bk>
    <bk>
      <extLst>
        <ext uri="{3e2802c4-a4d2-4d8b-9148-e3be6c30e623}">
          <xlrd:rvb i="4317"/>
        </ext>
      </extLst>
    </bk>
    <bk>
      <extLst>
        <ext uri="{3e2802c4-a4d2-4d8b-9148-e3be6c30e623}">
          <xlrd:rvb i="4318"/>
        </ext>
      </extLst>
    </bk>
    <bk>
      <extLst>
        <ext uri="{3e2802c4-a4d2-4d8b-9148-e3be6c30e623}">
          <xlrd:rvb i="4319"/>
        </ext>
      </extLst>
    </bk>
    <bk>
      <extLst>
        <ext uri="{3e2802c4-a4d2-4d8b-9148-e3be6c30e623}">
          <xlrd:rvb i="4320"/>
        </ext>
      </extLst>
    </bk>
    <bk>
      <extLst>
        <ext uri="{3e2802c4-a4d2-4d8b-9148-e3be6c30e623}">
          <xlrd:rvb i="4321"/>
        </ext>
      </extLst>
    </bk>
    <bk>
      <extLst>
        <ext uri="{3e2802c4-a4d2-4d8b-9148-e3be6c30e623}">
          <xlrd:rvb i="4322"/>
        </ext>
      </extLst>
    </bk>
    <bk>
      <extLst>
        <ext uri="{3e2802c4-a4d2-4d8b-9148-e3be6c30e623}">
          <xlrd:rvb i="4323"/>
        </ext>
      </extLst>
    </bk>
    <bk>
      <extLst>
        <ext uri="{3e2802c4-a4d2-4d8b-9148-e3be6c30e623}">
          <xlrd:rvb i="4324"/>
        </ext>
      </extLst>
    </bk>
    <bk>
      <extLst>
        <ext uri="{3e2802c4-a4d2-4d8b-9148-e3be6c30e623}">
          <xlrd:rvb i="4325"/>
        </ext>
      </extLst>
    </bk>
    <bk>
      <extLst>
        <ext uri="{3e2802c4-a4d2-4d8b-9148-e3be6c30e623}">
          <xlrd:rvb i="4326"/>
        </ext>
      </extLst>
    </bk>
    <bk>
      <extLst>
        <ext uri="{3e2802c4-a4d2-4d8b-9148-e3be6c30e623}">
          <xlrd:rvb i="4327"/>
        </ext>
      </extLst>
    </bk>
    <bk>
      <extLst>
        <ext uri="{3e2802c4-a4d2-4d8b-9148-e3be6c30e623}">
          <xlrd:rvb i="4328"/>
        </ext>
      </extLst>
    </bk>
    <bk>
      <extLst>
        <ext uri="{3e2802c4-a4d2-4d8b-9148-e3be6c30e623}">
          <xlrd:rvb i="4329"/>
        </ext>
      </extLst>
    </bk>
    <bk>
      <extLst>
        <ext uri="{3e2802c4-a4d2-4d8b-9148-e3be6c30e623}">
          <xlrd:rvb i="4330"/>
        </ext>
      </extLst>
    </bk>
    <bk>
      <extLst>
        <ext uri="{3e2802c4-a4d2-4d8b-9148-e3be6c30e623}">
          <xlrd:rvb i="4331"/>
        </ext>
      </extLst>
    </bk>
    <bk>
      <extLst>
        <ext uri="{3e2802c4-a4d2-4d8b-9148-e3be6c30e623}">
          <xlrd:rvb i="4332"/>
        </ext>
      </extLst>
    </bk>
    <bk>
      <extLst>
        <ext uri="{3e2802c4-a4d2-4d8b-9148-e3be6c30e623}">
          <xlrd:rvb i="4333"/>
        </ext>
      </extLst>
    </bk>
    <bk>
      <extLst>
        <ext uri="{3e2802c4-a4d2-4d8b-9148-e3be6c30e623}">
          <xlrd:rvb i="4334"/>
        </ext>
      </extLst>
    </bk>
    <bk>
      <extLst>
        <ext uri="{3e2802c4-a4d2-4d8b-9148-e3be6c30e623}">
          <xlrd:rvb i="4335"/>
        </ext>
      </extLst>
    </bk>
    <bk>
      <extLst>
        <ext uri="{3e2802c4-a4d2-4d8b-9148-e3be6c30e623}">
          <xlrd:rvb i="4336"/>
        </ext>
      </extLst>
    </bk>
    <bk>
      <extLst>
        <ext uri="{3e2802c4-a4d2-4d8b-9148-e3be6c30e623}">
          <xlrd:rvb i="4337"/>
        </ext>
      </extLst>
    </bk>
    <bk>
      <extLst>
        <ext uri="{3e2802c4-a4d2-4d8b-9148-e3be6c30e623}">
          <xlrd:rvb i="4338"/>
        </ext>
      </extLst>
    </bk>
    <bk>
      <extLst>
        <ext uri="{3e2802c4-a4d2-4d8b-9148-e3be6c30e623}">
          <xlrd:rvb i="4339"/>
        </ext>
      </extLst>
    </bk>
    <bk>
      <extLst>
        <ext uri="{3e2802c4-a4d2-4d8b-9148-e3be6c30e623}">
          <xlrd:rvb i="4340"/>
        </ext>
      </extLst>
    </bk>
    <bk>
      <extLst>
        <ext uri="{3e2802c4-a4d2-4d8b-9148-e3be6c30e623}">
          <xlrd:rvb i="4341"/>
        </ext>
      </extLst>
    </bk>
    <bk>
      <extLst>
        <ext uri="{3e2802c4-a4d2-4d8b-9148-e3be6c30e623}">
          <xlrd:rvb i="4342"/>
        </ext>
      </extLst>
    </bk>
    <bk>
      <extLst>
        <ext uri="{3e2802c4-a4d2-4d8b-9148-e3be6c30e623}">
          <xlrd:rvb i="4343"/>
        </ext>
      </extLst>
    </bk>
    <bk>
      <extLst>
        <ext uri="{3e2802c4-a4d2-4d8b-9148-e3be6c30e623}">
          <xlrd:rvb i="4344"/>
        </ext>
      </extLst>
    </bk>
    <bk>
      <extLst>
        <ext uri="{3e2802c4-a4d2-4d8b-9148-e3be6c30e623}">
          <xlrd:rvb i="4345"/>
        </ext>
      </extLst>
    </bk>
    <bk>
      <extLst>
        <ext uri="{3e2802c4-a4d2-4d8b-9148-e3be6c30e623}">
          <xlrd:rvb i="4346"/>
        </ext>
      </extLst>
    </bk>
    <bk>
      <extLst>
        <ext uri="{3e2802c4-a4d2-4d8b-9148-e3be6c30e623}">
          <xlrd:rvb i="4347"/>
        </ext>
      </extLst>
    </bk>
    <bk>
      <extLst>
        <ext uri="{3e2802c4-a4d2-4d8b-9148-e3be6c30e623}">
          <xlrd:rvb i="4348"/>
        </ext>
      </extLst>
    </bk>
    <bk>
      <extLst>
        <ext uri="{3e2802c4-a4d2-4d8b-9148-e3be6c30e623}">
          <xlrd:rvb i="4349"/>
        </ext>
      </extLst>
    </bk>
    <bk>
      <extLst>
        <ext uri="{3e2802c4-a4d2-4d8b-9148-e3be6c30e623}">
          <xlrd:rvb i="4350"/>
        </ext>
      </extLst>
    </bk>
    <bk>
      <extLst>
        <ext uri="{3e2802c4-a4d2-4d8b-9148-e3be6c30e623}">
          <xlrd:rvb i="4351"/>
        </ext>
      </extLst>
    </bk>
    <bk>
      <extLst>
        <ext uri="{3e2802c4-a4d2-4d8b-9148-e3be6c30e623}">
          <xlrd:rvb i="4352"/>
        </ext>
      </extLst>
    </bk>
    <bk>
      <extLst>
        <ext uri="{3e2802c4-a4d2-4d8b-9148-e3be6c30e623}">
          <xlrd:rvb i="4353"/>
        </ext>
      </extLst>
    </bk>
    <bk>
      <extLst>
        <ext uri="{3e2802c4-a4d2-4d8b-9148-e3be6c30e623}">
          <xlrd:rvb i="4354"/>
        </ext>
      </extLst>
    </bk>
    <bk>
      <extLst>
        <ext uri="{3e2802c4-a4d2-4d8b-9148-e3be6c30e623}">
          <xlrd:rvb i="4355"/>
        </ext>
      </extLst>
    </bk>
    <bk>
      <extLst>
        <ext uri="{3e2802c4-a4d2-4d8b-9148-e3be6c30e623}">
          <xlrd:rvb i="4356"/>
        </ext>
      </extLst>
    </bk>
    <bk>
      <extLst>
        <ext uri="{3e2802c4-a4d2-4d8b-9148-e3be6c30e623}">
          <xlrd:rvb i="4357"/>
        </ext>
      </extLst>
    </bk>
    <bk>
      <extLst>
        <ext uri="{3e2802c4-a4d2-4d8b-9148-e3be6c30e623}">
          <xlrd:rvb i="4358"/>
        </ext>
      </extLst>
    </bk>
    <bk>
      <extLst>
        <ext uri="{3e2802c4-a4d2-4d8b-9148-e3be6c30e623}">
          <xlrd:rvb i="4359"/>
        </ext>
      </extLst>
    </bk>
    <bk>
      <extLst>
        <ext uri="{3e2802c4-a4d2-4d8b-9148-e3be6c30e623}">
          <xlrd:rvb i="4360"/>
        </ext>
      </extLst>
    </bk>
    <bk>
      <extLst>
        <ext uri="{3e2802c4-a4d2-4d8b-9148-e3be6c30e623}">
          <xlrd:rvb i="4361"/>
        </ext>
      </extLst>
    </bk>
    <bk>
      <extLst>
        <ext uri="{3e2802c4-a4d2-4d8b-9148-e3be6c30e623}">
          <xlrd:rvb i="4362"/>
        </ext>
      </extLst>
    </bk>
    <bk>
      <extLst>
        <ext uri="{3e2802c4-a4d2-4d8b-9148-e3be6c30e623}">
          <xlrd:rvb i="4363"/>
        </ext>
      </extLst>
    </bk>
    <bk>
      <extLst>
        <ext uri="{3e2802c4-a4d2-4d8b-9148-e3be6c30e623}">
          <xlrd:rvb i="4364"/>
        </ext>
      </extLst>
    </bk>
    <bk>
      <extLst>
        <ext uri="{3e2802c4-a4d2-4d8b-9148-e3be6c30e623}">
          <xlrd:rvb i="4365"/>
        </ext>
      </extLst>
    </bk>
    <bk>
      <extLst>
        <ext uri="{3e2802c4-a4d2-4d8b-9148-e3be6c30e623}">
          <xlrd:rvb i="4366"/>
        </ext>
      </extLst>
    </bk>
    <bk>
      <extLst>
        <ext uri="{3e2802c4-a4d2-4d8b-9148-e3be6c30e623}">
          <xlrd:rvb i="4367"/>
        </ext>
      </extLst>
    </bk>
    <bk>
      <extLst>
        <ext uri="{3e2802c4-a4d2-4d8b-9148-e3be6c30e623}">
          <xlrd:rvb i="4368"/>
        </ext>
      </extLst>
    </bk>
    <bk>
      <extLst>
        <ext uri="{3e2802c4-a4d2-4d8b-9148-e3be6c30e623}">
          <xlrd:rvb i="4369"/>
        </ext>
      </extLst>
    </bk>
    <bk>
      <extLst>
        <ext uri="{3e2802c4-a4d2-4d8b-9148-e3be6c30e623}">
          <xlrd:rvb i="4370"/>
        </ext>
      </extLst>
    </bk>
    <bk>
      <extLst>
        <ext uri="{3e2802c4-a4d2-4d8b-9148-e3be6c30e623}">
          <xlrd:rvb i="4371"/>
        </ext>
      </extLst>
    </bk>
    <bk>
      <extLst>
        <ext uri="{3e2802c4-a4d2-4d8b-9148-e3be6c30e623}">
          <xlrd:rvb i="4372"/>
        </ext>
      </extLst>
    </bk>
    <bk>
      <extLst>
        <ext uri="{3e2802c4-a4d2-4d8b-9148-e3be6c30e623}">
          <xlrd:rvb i="4373"/>
        </ext>
      </extLst>
    </bk>
    <bk>
      <extLst>
        <ext uri="{3e2802c4-a4d2-4d8b-9148-e3be6c30e623}">
          <xlrd:rvb i="4374"/>
        </ext>
      </extLst>
    </bk>
    <bk>
      <extLst>
        <ext uri="{3e2802c4-a4d2-4d8b-9148-e3be6c30e623}">
          <xlrd:rvb i="4375"/>
        </ext>
      </extLst>
    </bk>
    <bk>
      <extLst>
        <ext uri="{3e2802c4-a4d2-4d8b-9148-e3be6c30e623}">
          <xlrd:rvb i="4376"/>
        </ext>
      </extLst>
    </bk>
    <bk>
      <extLst>
        <ext uri="{3e2802c4-a4d2-4d8b-9148-e3be6c30e623}">
          <xlrd:rvb i="4377"/>
        </ext>
      </extLst>
    </bk>
    <bk>
      <extLst>
        <ext uri="{3e2802c4-a4d2-4d8b-9148-e3be6c30e623}">
          <xlrd:rvb i="4378"/>
        </ext>
      </extLst>
    </bk>
    <bk>
      <extLst>
        <ext uri="{3e2802c4-a4d2-4d8b-9148-e3be6c30e623}">
          <xlrd:rvb i="4379"/>
        </ext>
      </extLst>
    </bk>
    <bk>
      <extLst>
        <ext uri="{3e2802c4-a4d2-4d8b-9148-e3be6c30e623}">
          <xlrd:rvb i="4380"/>
        </ext>
      </extLst>
    </bk>
    <bk>
      <extLst>
        <ext uri="{3e2802c4-a4d2-4d8b-9148-e3be6c30e623}">
          <xlrd:rvb i="4381"/>
        </ext>
      </extLst>
    </bk>
    <bk>
      <extLst>
        <ext uri="{3e2802c4-a4d2-4d8b-9148-e3be6c30e623}">
          <xlrd:rvb i="4382"/>
        </ext>
      </extLst>
    </bk>
    <bk>
      <extLst>
        <ext uri="{3e2802c4-a4d2-4d8b-9148-e3be6c30e623}">
          <xlrd:rvb i="4383"/>
        </ext>
      </extLst>
    </bk>
    <bk>
      <extLst>
        <ext uri="{3e2802c4-a4d2-4d8b-9148-e3be6c30e623}">
          <xlrd:rvb i="4384"/>
        </ext>
      </extLst>
    </bk>
    <bk>
      <extLst>
        <ext uri="{3e2802c4-a4d2-4d8b-9148-e3be6c30e623}">
          <xlrd:rvb i="4385"/>
        </ext>
      </extLst>
    </bk>
    <bk>
      <extLst>
        <ext uri="{3e2802c4-a4d2-4d8b-9148-e3be6c30e623}">
          <xlrd:rvb i="4386"/>
        </ext>
      </extLst>
    </bk>
    <bk>
      <extLst>
        <ext uri="{3e2802c4-a4d2-4d8b-9148-e3be6c30e623}">
          <xlrd:rvb i="4387"/>
        </ext>
      </extLst>
    </bk>
    <bk>
      <extLst>
        <ext uri="{3e2802c4-a4d2-4d8b-9148-e3be6c30e623}">
          <xlrd:rvb i="4388"/>
        </ext>
      </extLst>
    </bk>
    <bk>
      <extLst>
        <ext uri="{3e2802c4-a4d2-4d8b-9148-e3be6c30e623}">
          <xlrd:rvb i="4389"/>
        </ext>
      </extLst>
    </bk>
    <bk>
      <extLst>
        <ext uri="{3e2802c4-a4d2-4d8b-9148-e3be6c30e623}">
          <xlrd:rvb i="4390"/>
        </ext>
      </extLst>
    </bk>
    <bk>
      <extLst>
        <ext uri="{3e2802c4-a4d2-4d8b-9148-e3be6c30e623}">
          <xlrd:rvb i="4391"/>
        </ext>
      </extLst>
    </bk>
    <bk>
      <extLst>
        <ext uri="{3e2802c4-a4d2-4d8b-9148-e3be6c30e623}">
          <xlrd:rvb i="4392"/>
        </ext>
      </extLst>
    </bk>
    <bk>
      <extLst>
        <ext uri="{3e2802c4-a4d2-4d8b-9148-e3be6c30e623}">
          <xlrd:rvb i="4393"/>
        </ext>
      </extLst>
    </bk>
    <bk>
      <extLst>
        <ext uri="{3e2802c4-a4d2-4d8b-9148-e3be6c30e623}">
          <xlrd:rvb i="4394"/>
        </ext>
      </extLst>
    </bk>
    <bk>
      <extLst>
        <ext uri="{3e2802c4-a4d2-4d8b-9148-e3be6c30e623}">
          <xlrd:rvb i="4395"/>
        </ext>
      </extLst>
    </bk>
    <bk>
      <extLst>
        <ext uri="{3e2802c4-a4d2-4d8b-9148-e3be6c30e623}">
          <xlrd:rvb i="4396"/>
        </ext>
      </extLst>
    </bk>
    <bk>
      <extLst>
        <ext uri="{3e2802c4-a4d2-4d8b-9148-e3be6c30e623}">
          <xlrd:rvb i="4397"/>
        </ext>
      </extLst>
    </bk>
    <bk>
      <extLst>
        <ext uri="{3e2802c4-a4d2-4d8b-9148-e3be6c30e623}">
          <xlrd:rvb i="4398"/>
        </ext>
      </extLst>
    </bk>
    <bk>
      <extLst>
        <ext uri="{3e2802c4-a4d2-4d8b-9148-e3be6c30e623}">
          <xlrd:rvb i="4399"/>
        </ext>
      </extLst>
    </bk>
    <bk>
      <extLst>
        <ext uri="{3e2802c4-a4d2-4d8b-9148-e3be6c30e623}">
          <xlrd:rvb i="4400"/>
        </ext>
      </extLst>
    </bk>
    <bk>
      <extLst>
        <ext uri="{3e2802c4-a4d2-4d8b-9148-e3be6c30e623}">
          <xlrd:rvb i="4401"/>
        </ext>
      </extLst>
    </bk>
    <bk>
      <extLst>
        <ext uri="{3e2802c4-a4d2-4d8b-9148-e3be6c30e623}">
          <xlrd:rvb i="4402"/>
        </ext>
      </extLst>
    </bk>
    <bk>
      <extLst>
        <ext uri="{3e2802c4-a4d2-4d8b-9148-e3be6c30e623}">
          <xlrd:rvb i="4403"/>
        </ext>
      </extLst>
    </bk>
    <bk>
      <extLst>
        <ext uri="{3e2802c4-a4d2-4d8b-9148-e3be6c30e623}">
          <xlrd:rvb i="4404"/>
        </ext>
      </extLst>
    </bk>
    <bk>
      <extLst>
        <ext uri="{3e2802c4-a4d2-4d8b-9148-e3be6c30e623}">
          <xlrd:rvb i="4405"/>
        </ext>
      </extLst>
    </bk>
    <bk>
      <extLst>
        <ext uri="{3e2802c4-a4d2-4d8b-9148-e3be6c30e623}">
          <xlrd:rvb i="4406"/>
        </ext>
      </extLst>
    </bk>
    <bk>
      <extLst>
        <ext uri="{3e2802c4-a4d2-4d8b-9148-e3be6c30e623}">
          <xlrd:rvb i="4407"/>
        </ext>
      </extLst>
    </bk>
    <bk>
      <extLst>
        <ext uri="{3e2802c4-a4d2-4d8b-9148-e3be6c30e623}">
          <xlrd:rvb i="4408"/>
        </ext>
      </extLst>
    </bk>
    <bk>
      <extLst>
        <ext uri="{3e2802c4-a4d2-4d8b-9148-e3be6c30e623}">
          <xlrd:rvb i="4409"/>
        </ext>
      </extLst>
    </bk>
    <bk>
      <extLst>
        <ext uri="{3e2802c4-a4d2-4d8b-9148-e3be6c30e623}">
          <xlrd:rvb i="4410"/>
        </ext>
      </extLst>
    </bk>
    <bk>
      <extLst>
        <ext uri="{3e2802c4-a4d2-4d8b-9148-e3be6c30e623}">
          <xlrd:rvb i="4411"/>
        </ext>
      </extLst>
    </bk>
    <bk>
      <extLst>
        <ext uri="{3e2802c4-a4d2-4d8b-9148-e3be6c30e623}">
          <xlrd:rvb i="4412"/>
        </ext>
      </extLst>
    </bk>
    <bk>
      <extLst>
        <ext uri="{3e2802c4-a4d2-4d8b-9148-e3be6c30e623}">
          <xlrd:rvb i="4413"/>
        </ext>
      </extLst>
    </bk>
    <bk>
      <extLst>
        <ext uri="{3e2802c4-a4d2-4d8b-9148-e3be6c30e623}">
          <xlrd:rvb i="4414"/>
        </ext>
      </extLst>
    </bk>
    <bk>
      <extLst>
        <ext uri="{3e2802c4-a4d2-4d8b-9148-e3be6c30e623}">
          <xlrd:rvb i="4415"/>
        </ext>
      </extLst>
    </bk>
    <bk>
      <extLst>
        <ext uri="{3e2802c4-a4d2-4d8b-9148-e3be6c30e623}">
          <xlrd:rvb i="4416"/>
        </ext>
      </extLst>
    </bk>
    <bk>
      <extLst>
        <ext uri="{3e2802c4-a4d2-4d8b-9148-e3be6c30e623}">
          <xlrd:rvb i="4417"/>
        </ext>
      </extLst>
    </bk>
    <bk>
      <extLst>
        <ext uri="{3e2802c4-a4d2-4d8b-9148-e3be6c30e623}">
          <xlrd:rvb i="4418"/>
        </ext>
      </extLst>
    </bk>
    <bk>
      <extLst>
        <ext uri="{3e2802c4-a4d2-4d8b-9148-e3be6c30e623}">
          <xlrd:rvb i="4419"/>
        </ext>
      </extLst>
    </bk>
    <bk>
      <extLst>
        <ext uri="{3e2802c4-a4d2-4d8b-9148-e3be6c30e623}">
          <xlrd:rvb i="4420"/>
        </ext>
      </extLst>
    </bk>
    <bk>
      <extLst>
        <ext uri="{3e2802c4-a4d2-4d8b-9148-e3be6c30e623}">
          <xlrd:rvb i="4421"/>
        </ext>
      </extLst>
    </bk>
    <bk>
      <extLst>
        <ext uri="{3e2802c4-a4d2-4d8b-9148-e3be6c30e623}">
          <xlrd:rvb i="4422"/>
        </ext>
      </extLst>
    </bk>
    <bk>
      <extLst>
        <ext uri="{3e2802c4-a4d2-4d8b-9148-e3be6c30e623}">
          <xlrd:rvb i="4423"/>
        </ext>
      </extLst>
    </bk>
    <bk>
      <extLst>
        <ext uri="{3e2802c4-a4d2-4d8b-9148-e3be6c30e623}">
          <xlrd:rvb i="4424"/>
        </ext>
      </extLst>
    </bk>
    <bk>
      <extLst>
        <ext uri="{3e2802c4-a4d2-4d8b-9148-e3be6c30e623}">
          <xlrd:rvb i="4425"/>
        </ext>
      </extLst>
    </bk>
    <bk>
      <extLst>
        <ext uri="{3e2802c4-a4d2-4d8b-9148-e3be6c30e623}">
          <xlrd:rvb i="4426"/>
        </ext>
      </extLst>
    </bk>
    <bk>
      <extLst>
        <ext uri="{3e2802c4-a4d2-4d8b-9148-e3be6c30e623}">
          <xlrd:rvb i="4427"/>
        </ext>
      </extLst>
    </bk>
    <bk>
      <extLst>
        <ext uri="{3e2802c4-a4d2-4d8b-9148-e3be6c30e623}">
          <xlrd:rvb i="4428"/>
        </ext>
      </extLst>
    </bk>
    <bk>
      <extLst>
        <ext uri="{3e2802c4-a4d2-4d8b-9148-e3be6c30e623}">
          <xlrd:rvb i="4429"/>
        </ext>
      </extLst>
    </bk>
    <bk>
      <extLst>
        <ext uri="{3e2802c4-a4d2-4d8b-9148-e3be6c30e623}">
          <xlrd:rvb i="4430"/>
        </ext>
      </extLst>
    </bk>
    <bk>
      <extLst>
        <ext uri="{3e2802c4-a4d2-4d8b-9148-e3be6c30e623}">
          <xlrd:rvb i="4431"/>
        </ext>
      </extLst>
    </bk>
    <bk>
      <extLst>
        <ext uri="{3e2802c4-a4d2-4d8b-9148-e3be6c30e623}">
          <xlrd:rvb i="4432"/>
        </ext>
      </extLst>
    </bk>
    <bk>
      <extLst>
        <ext uri="{3e2802c4-a4d2-4d8b-9148-e3be6c30e623}">
          <xlrd:rvb i="4433"/>
        </ext>
      </extLst>
    </bk>
    <bk>
      <extLst>
        <ext uri="{3e2802c4-a4d2-4d8b-9148-e3be6c30e623}">
          <xlrd:rvb i="4434"/>
        </ext>
      </extLst>
    </bk>
    <bk>
      <extLst>
        <ext uri="{3e2802c4-a4d2-4d8b-9148-e3be6c30e623}">
          <xlrd:rvb i="4435"/>
        </ext>
      </extLst>
    </bk>
    <bk>
      <extLst>
        <ext uri="{3e2802c4-a4d2-4d8b-9148-e3be6c30e623}">
          <xlrd:rvb i="4436"/>
        </ext>
      </extLst>
    </bk>
    <bk>
      <extLst>
        <ext uri="{3e2802c4-a4d2-4d8b-9148-e3be6c30e623}">
          <xlrd:rvb i="4437"/>
        </ext>
      </extLst>
    </bk>
    <bk>
      <extLst>
        <ext uri="{3e2802c4-a4d2-4d8b-9148-e3be6c30e623}">
          <xlrd:rvb i="4438"/>
        </ext>
      </extLst>
    </bk>
    <bk>
      <extLst>
        <ext uri="{3e2802c4-a4d2-4d8b-9148-e3be6c30e623}">
          <xlrd:rvb i="4439"/>
        </ext>
      </extLst>
    </bk>
    <bk>
      <extLst>
        <ext uri="{3e2802c4-a4d2-4d8b-9148-e3be6c30e623}">
          <xlrd:rvb i="4440"/>
        </ext>
      </extLst>
    </bk>
    <bk>
      <extLst>
        <ext uri="{3e2802c4-a4d2-4d8b-9148-e3be6c30e623}">
          <xlrd:rvb i="4441"/>
        </ext>
      </extLst>
    </bk>
    <bk>
      <extLst>
        <ext uri="{3e2802c4-a4d2-4d8b-9148-e3be6c30e623}">
          <xlrd:rvb i="4442"/>
        </ext>
      </extLst>
    </bk>
    <bk>
      <extLst>
        <ext uri="{3e2802c4-a4d2-4d8b-9148-e3be6c30e623}">
          <xlrd:rvb i="4443"/>
        </ext>
      </extLst>
    </bk>
    <bk>
      <extLst>
        <ext uri="{3e2802c4-a4d2-4d8b-9148-e3be6c30e623}">
          <xlrd:rvb i="4444"/>
        </ext>
      </extLst>
    </bk>
    <bk>
      <extLst>
        <ext uri="{3e2802c4-a4d2-4d8b-9148-e3be6c30e623}">
          <xlrd:rvb i="4445"/>
        </ext>
      </extLst>
    </bk>
    <bk>
      <extLst>
        <ext uri="{3e2802c4-a4d2-4d8b-9148-e3be6c30e623}">
          <xlrd:rvb i="4446"/>
        </ext>
      </extLst>
    </bk>
    <bk>
      <extLst>
        <ext uri="{3e2802c4-a4d2-4d8b-9148-e3be6c30e623}">
          <xlrd:rvb i="4447"/>
        </ext>
      </extLst>
    </bk>
    <bk>
      <extLst>
        <ext uri="{3e2802c4-a4d2-4d8b-9148-e3be6c30e623}">
          <xlrd:rvb i="4448"/>
        </ext>
      </extLst>
    </bk>
    <bk>
      <extLst>
        <ext uri="{3e2802c4-a4d2-4d8b-9148-e3be6c30e623}">
          <xlrd:rvb i="4449"/>
        </ext>
      </extLst>
    </bk>
    <bk>
      <extLst>
        <ext uri="{3e2802c4-a4d2-4d8b-9148-e3be6c30e623}">
          <xlrd:rvb i="4450"/>
        </ext>
      </extLst>
    </bk>
    <bk>
      <extLst>
        <ext uri="{3e2802c4-a4d2-4d8b-9148-e3be6c30e623}">
          <xlrd:rvb i="4451"/>
        </ext>
      </extLst>
    </bk>
    <bk>
      <extLst>
        <ext uri="{3e2802c4-a4d2-4d8b-9148-e3be6c30e623}">
          <xlrd:rvb i="4452"/>
        </ext>
      </extLst>
    </bk>
    <bk>
      <extLst>
        <ext uri="{3e2802c4-a4d2-4d8b-9148-e3be6c30e623}">
          <xlrd:rvb i="4453"/>
        </ext>
      </extLst>
    </bk>
    <bk>
      <extLst>
        <ext uri="{3e2802c4-a4d2-4d8b-9148-e3be6c30e623}">
          <xlrd:rvb i="4454"/>
        </ext>
      </extLst>
    </bk>
    <bk>
      <extLst>
        <ext uri="{3e2802c4-a4d2-4d8b-9148-e3be6c30e623}">
          <xlrd:rvb i="4455"/>
        </ext>
      </extLst>
    </bk>
    <bk>
      <extLst>
        <ext uri="{3e2802c4-a4d2-4d8b-9148-e3be6c30e623}">
          <xlrd:rvb i="4456"/>
        </ext>
      </extLst>
    </bk>
    <bk>
      <extLst>
        <ext uri="{3e2802c4-a4d2-4d8b-9148-e3be6c30e623}">
          <xlrd:rvb i="4457"/>
        </ext>
      </extLst>
    </bk>
    <bk>
      <extLst>
        <ext uri="{3e2802c4-a4d2-4d8b-9148-e3be6c30e623}">
          <xlrd:rvb i="4458"/>
        </ext>
      </extLst>
    </bk>
    <bk>
      <extLst>
        <ext uri="{3e2802c4-a4d2-4d8b-9148-e3be6c30e623}">
          <xlrd:rvb i="4459"/>
        </ext>
      </extLst>
    </bk>
    <bk>
      <extLst>
        <ext uri="{3e2802c4-a4d2-4d8b-9148-e3be6c30e623}">
          <xlrd:rvb i="4460"/>
        </ext>
      </extLst>
    </bk>
    <bk>
      <extLst>
        <ext uri="{3e2802c4-a4d2-4d8b-9148-e3be6c30e623}">
          <xlrd:rvb i="4461"/>
        </ext>
      </extLst>
    </bk>
    <bk>
      <extLst>
        <ext uri="{3e2802c4-a4d2-4d8b-9148-e3be6c30e623}">
          <xlrd:rvb i="4462"/>
        </ext>
      </extLst>
    </bk>
    <bk>
      <extLst>
        <ext uri="{3e2802c4-a4d2-4d8b-9148-e3be6c30e623}">
          <xlrd:rvb i="4463"/>
        </ext>
      </extLst>
    </bk>
    <bk>
      <extLst>
        <ext uri="{3e2802c4-a4d2-4d8b-9148-e3be6c30e623}">
          <xlrd:rvb i="4464"/>
        </ext>
      </extLst>
    </bk>
    <bk>
      <extLst>
        <ext uri="{3e2802c4-a4d2-4d8b-9148-e3be6c30e623}">
          <xlrd:rvb i="4465"/>
        </ext>
      </extLst>
    </bk>
    <bk>
      <extLst>
        <ext uri="{3e2802c4-a4d2-4d8b-9148-e3be6c30e623}">
          <xlrd:rvb i="4466"/>
        </ext>
      </extLst>
    </bk>
    <bk>
      <extLst>
        <ext uri="{3e2802c4-a4d2-4d8b-9148-e3be6c30e623}">
          <xlrd:rvb i="4467"/>
        </ext>
      </extLst>
    </bk>
    <bk>
      <extLst>
        <ext uri="{3e2802c4-a4d2-4d8b-9148-e3be6c30e623}">
          <xlrd:rvb i="4468"/>
        </ext>
      </extLst>
    </bk>
    <bk>
      <extLst>
        <ext uri="{3e2802c4-a4d2-4d8b-9148-e3be6c30e623}">
          <xlrd:rvb i="4469"/>
        </ext>
      </extLst>
    </bk>
    <bk>
      <extLst>
        <ext uri="{3e2802c4-a4d2-4d8b-9148-e3be6c30e623}">
          <xlrd:rvb i="4470"/>
        </ext>
      </extLst>
    </bk>
    <bk>
      <extLst>
        <ext uri="{3e2802c4-a4d2-4d8b-9148-e3be6c30e623}">
          <xlrd:rvb i="4471"/>
        </ext>
      </extLst>
    </bk>
    <bk>
      <extLst>
        <ext uri="{3e2802c4-a4d2-4d8b-9148-e3be6c30e623}">
          <xlrd:rvb i="4472"/>
        </ext>
      </extLst>
    </bk>
    <bk>
      <extLst>
        <ext uri="{3e2802c4-a4d2-4d8b-9148-e3be6c30e623}">
          <xlrd:rvb i="4473"/>
        </ext>
      </extLst>
    </bk>
    <bk>
      <extLst>
        <ext uri="{3e2802c4-a4d2-4d8b-9148-e3be6c30e623}">
          <xlrd:rvb i="4474"/>
        </ext>
      </extLst>
    </bk>
    <bk>
      <extLst>
        <ext uri="{3e2802c4-a4d2-4d8b-9148-e3be6c30e623}">
          <xlrd:rvb i="4475"/>
        </ext>
      </extLst>
    </bk>
    <bk>
      <extLst>
        <ext uri="{3e2802c4-a4d2-4d8b-9148-e3be6c30e623}">
          <xlrd:rvb i="4476"/>
        </ext>
      </extLst>
    </bk>
    <bk>
      <extLst>
        <ext uri="{3e2802c4-a4d2-4d8b-9148-e3be6c30e623}">
          <xlrd:rvb i="4477"/>
        </ext>
      </extLst>
    </bk>
    <bk>
      <extLst>
        <ext uri="{3e2802c4-a4d2-4d8b-9148-e3be6c30e623}">
          <xlrd:rvb i="4478"/>
        </ext>
      </extLst>
    </bk>
    <bk>
      <extLst>
        <ext uri="{3e2802c4-a4d2-4d8b-9148-e3be6c30e623}">
          <xlrd:rvb i="4479"/>
        </ext>
      </extLst>
    </bk>
    <bk>
      <extLst>
        <ext uri="{3e2802c4-a4d2-4d8b-9148-e3be6c30e623}">
          <xlrd:rvb i="4480"/>
        </ext>
      </extLst>
    </bk>
    <bk>
      <extLst>
        <ext uri="{3e2802c4-a4d2-4d8b-9148-e3be6c30e623}">
          <xlrd:rvb i="4481"/>
        </ext>
      </extLst>
    </bk>
    <bk>
      <extLst>
        <ext uri="{3e2802c4-a4d2-4d8b-9148-e3be6c30e623}">
          <xlrd:rvb i="4482"/>
        </ext>
      </extLst>
    </bk>
    <bk>
      <extLst>
        <ext uri="{3e2802c4-a4d2-4d8b-9148-e3be6c30e623}">
          <xlrd:rvb i="4483"/>
        </ext>
      </extLst>
    </bk>
    <bk>
      <extLst>
        <ext uri="{3e2802c4-a4d2-4d8b-9148-e3be6c30e623}">
          <xlrd:rvb i="4484"/>
        </ext>
      </extLst>
    </bk>
    <bk>
      <extLst>
        <ext uri="{3e2802c4-a4d2-4d8b-9148-e3be6c30e623}">
          <xlrd:rvb i="4485"/>
        </ext>
      </extLst>
    </bk>
    <bk>
      <extLst>
        <ext uri="{3e2802c4-a4d2-4d8b-9148-e3be6c30e623}">
          <xlrd:rvb i="4486"/>
        </ext>
      </extLst>
    </bk>
    <bk>
      <extLst>
        <ext uri="{3e2802c4-a4d2-4d8b-9148-e3be6c30e623}">
          <xlrd:rvb i="4487"/>
        </ext>
      </extLst>
    </bk>
    <bk>
      <extLst>
        <ext uri="{3e2802c4-a4d2-4d8b-9148-e3be6c30e623}">
          <xlrd:rvb i="4488"/>
        </ext>
      </extLst>
    </bk>
    <bk>
      <extLst>
        <ext uri="{3e2802c4-a4d2-4d8b-9148-e3be6c30e623}">
          <xlrd:rvb i="4489"/>
        </ext>
      </extLst>
    </bk>
    <bk>
      <extLst>
        <ext uri="{3e2802c4-a4d2-4d8b-9148-e3be6c30e623}">
          <xlrd:rvb i="4490"/>
        </ext>
      </extLst>
    </bk>
    <bk>
      <extLst>
        <ext uri="{3e2802c4-a4d2-4d8b-9148-e3be6c30e623}">
          <xlrd:rvb i="4491"/>
        </ext>
      </extLst>
    </bk>
    <bk>
      <extLst>
        <ext uri="{3e2802c4-a4d2-4d8b-9148-e3be6c30e623}">
          <xlrd:rvb i="4492"/>
        </ext>
      </extLst>
    </bk>
    <bk>
      <extLst>
        <ext uri="{3e2802c4-a4d2-4d8b-9148-e3be6c30e623}">
          <xlrd:rvb i="4493"/>
        </ext>
      </extLst>
    </bk>
    <bk>
      <extLst>
        <ext uri="{3e2802c4-a4d2-4d8b-9148-e3be6c30e623}">
          <xlrd:rvb i="4494"/>
        </ext>
      </extLst>
    </bk>
    <bk>
      <extLst>
        <ext uri="{3e2802c4-a4d2-4d8b-9148-e3be6c30e623}">
          <xlrd:rvb i="4495"/>
        </ext>
      </extLst>
    </bk>
    <bk>
      <extLst>
        <ext uri="{3e2802c4-a4d2-4d8b-9148-e3be6c30e623}">
          <xlrd:rvb i="4496"/>
        </ext>
      </extLst>
    </bk>
    <bk>
      <extLst>
        <ext uri="{3e2802c4-a4d2-4d8b-9148-e3be6c30e623}">
          <xlrd:rvb i="4497"/>
        </ext>
      </extLst>
    </bk>
    <bk>
      <extLst>
        <ext uri="{3e2802c4-a4d2-4d8b-9148-e3be6c30e623}">
          <xlrd:rvb i="4498"/>
        </ext>
      </extLst>
    </bk>
    <bk>
      <extLst>
        <ext uri="{3e2802c4-a4d2-4d8b-9148-e3be6c30e623}">
          <xlrd:rvb i="4499"/>
        </ext>
      </extLst>
    </bk>
    <bk>
      <extLst>
        <ext uri="{3e2802c4-a4d2-4d8b-9148-e3be6c30e623}">
          <xlrd:rvb i="4500"/>
        </ext>
      </extLst>
    </bk>
    <bk>
      <extLst>
        <ext uri="{3e2802c4-a4d2-4d8b-9148-e3be6c30e623}">
          <xlrd:rvb i="4501"/>
        </ext>
      </extLst>
    </bk>
    <bk>
      <extLst>
        <ext uri="{3e2802c4-a4d2-4d8b-9148-e3be6c30e623}">
          <xlrd:rvb i="4502"/>
        </ext>
      </extLst>
    </bk>
    <bk>
      <extLst>
        <ext uri="{3e2802c4-a4d2-4d8b-9148-e3be6c30e623}">
          <xlrd:rvb i="4503"/>
        </ext>
      </extLst>
    </bk>
    <bk>
      <extLst>
        <ext uri="{3e2802c4-a4d2-4d8b-9148-e3be6c30e623}">
          <xlrd:rvb i="4504"/>
        </ext>
      </extLst>
    </bk>
    <bk>
      <extLst>
        <ext uri="{3e2802c4-a4d2-4d8b-9148-e3be6c30e623}">
          <xlrd:rvb i="4505"/>
        </ext>
      </extLst>
    </bk>
    <bk>
      <extLst>
        <ext uri="{3e2802c4-a4d2-4d8b-9148-e3be6c30e623}">
          <xlrd:rvb i="4506"/>
        </ext>
      </extLst>
    </bk>
    <bk>
      <extLst>
        <ext uri="{3e2802c4-a4d2-4d8b-9148-e3be6c30e623}">
          <xlrd:rvb i="4507"/>
        </ext>
      </extLst>
    </bk>
    <bk>
      <extLst>
        <ext uri="{3e2802c4-a4d2-4d8b-9148-e3be6c30e623}">
          <xlrd:rvb i="4508"/>
        </ext>
      </extLst>
    </bk>
    <bk>
      <extLst>
        <ext uri="{3e2802c4-a4d2-4d8b-9148-e3be6c30e623}">
          <xlrd:rvb i="4509"/>
        </ext>
      </extLst>
    </bk>
    <bk>
      <extLst>
        <ext uri="{3e2802c4-a4d2-4d8b-9148-e3be6c30e623}">
          <xlrd:rvb i="4510"/>
        </ext>
      </extLst>
    </bk>
    <bk>
      <extLst>
        <ext uri="{3e2802c4-a4d2-4d8b-9148-e3be6c30e623}">
          <xlrd:rvb i="4511"/>
        </ext>
      </extLst>
    </bk>
    <bk>
      <extLst>
        <ext uri="{3e2802c4-a4d2-4d8b-9148-e3be6c30e623}">
          <xlrd:rvb i="4512"/>
        </ext>
      </extLst>
    </bk>
    <bk>
      <extLst>
        <ext uri="{3e2802c4-a4d2-4d8b-9148-e3be6c30e623}">
          <xlrd:rvb i="4513"/>
        </ext>
      </extLst>
    </bk>
    <bk>
      <extLst>
        <ext uri="{3e2802c4-a4d2-4d8b-9148-e3be6c30e623}">
          <xlrd:rvb i="4514"/>
        </ext>
      </extLst>
    </bk>
    <bk>
      <extLst>
        <ext uri="{3e2802c4-a4d2-4d8b-9148-e3be6c30e623}">
          <xlrd:rvb i="4515"/>
        </ext>
      </extLst>
    </bk>
    <bk>
      <extLst>
        <ext uri="{3e2802c4-a4d2-4d8b-9148-e3be6c30e623}">
          <xlrd:rvb i="4516"/>
        </ext>
      </extLst>
    </bk>
    <bk>
      <extLst>
        <ext uri="{3e2802c4-a4d2-4d8b-9148-e3be6c30e623}">
          <xlrd:rvb i="4517"/>
        </ext>
      </extLst>
    </bk>
    <bk>
      <extLst>
        <ext uri="{3e2802c4-a4d2-4d8b-9148-e3be6c30e623}">
          <xlrd:rvb i="4518"/>
        </ext>
      </extLst>
    </bk>
    <bk>
      <extLst>
        <ext uri="{3e2802c4-a4d2-4d8b-9148-e3be6c30e623}">
          <xlrd:rvb i="4519"/>
        </ext>
      </extLst>
    </bk>
    <bk>
      <extLst>
        <ext uri="{3e2802c4-a4d2-4d8b-9148-e3be6c30e623}">
          <xlrd:rvb i="4520"/>
        </ext>
      </extLst>
    </bk>
    <bk>
      <extLst>
        <ext uri="{3e2802c4-a4d2-4d8b-9148-e3be6c30e623}">
          <xlrd:rvb i="4521"/>
        </ext>
      </extLst>
    </bk>
    <bk>
      <extLst>
        <ext uri="{3e2802c4-a4d2-4d8b-9148-e3be6c30e623}">
          <xlrd:rvb i="4522"/>
        </ext>
      </extLst>
    </bk>
    <bk>
      <extLst>
        <ext uri="{3e2802c4-a4d2-4d8b-9148-e3be6c30e623}">
          <xlrd:rvb i="4523"/>
        </ext>
      </extLst>
    </bk>
    <bk>
      <extLst>
        <ext uri="{3e2802c4-a4d2-4d8b-9148-e3be6c30e623}">
          <xlrd:rvb i="4524"/>
        </ext>
      </extLst>
    </bk>
    <bk>
      <extLst>
        <ext uri="{3e2802c4-a4d2-4d8b-9148-e3be6c30e623}">
          <xlrd:rvb i="4525"/>
        </ext>
      </extLst>
    </bk>
    <bk>
      <extLst>
        <ext uri="{3e2802c4-a4d2-4d8b-9148-e3be6c30e623}">
          <xlrd:rvb i="4526"/>
        </ext>
      </extLst>
    </bk>
    <bk>
      <extLst>
        <ext uri="{3e2802c4-a4d2-4d8b-9148-e3be6c30e623}">
          <xlrd:rvb i="4527"/>
        </ext>
      </extLst>
    </bk>
    <bk>
      <extLst>
        <ext uri="{3e2802c4-a4d2-4d8b-9148-e3be6c30e623}">
          <xlrd:rvb i="4528"/>
        </ext>
      </extLst>
    </bk>
    <bk>
      <extLst>
        <ext uri="{3e2802c4-a4d2-4d8b-9148-e3be6c30e623}">
          <xlrd:rvb i="4529"/>
        </ext>
      </extLst>
    </bk>
    <bk>
      <extLst>
        <ext uri="{3e2802c4-a4d2-4d8b-9148-e3be6c30e623}">
          <xlrd:rvb i="4530"/>
        </ext>
      </extLst>
    </bk>
    <bk>
      <extLst>
        <ext uri="{3e2802c4-a4d2-4d8b-9148-e3be6c30e623}">
          <xlrd:rvb i="4531"/>
        </ext>
      </extLst>
    </bk>
    <bk>
      <extLst>
        <ext uri="{3e2802c4-a4d2-4d8b-9148-e3be6c30e623}">
          <xlrd:rvb i="4532"/>
        </ext>
      </extLst>
    </bk>
    <bk>
      <extLst>
        <ext uri="{3e2802c4-a4d2-4d8b-9148-e3be6c30e623}">
          <xlrd:rvb i="4533"/>
        </ext>
      </extLst>
    </bk>
    <bk>
      <extLst>
        <ext uri="{3e2802c4-a4d2-4d8b-9148-e3be6c30e623}">
          <xlrd:rvb i="4534"/>
        </ext>
      </extLst>
    </bk>
    <bk>
      <extLst>
        <ext uri="{3e2802c4-a4d2-4d8b-9148-e3be6c30e623}">
          <xlrd:rvb i="4535"/>
        </ext>
      </extLst>
    </bk>
    <bk>
      <extLst>
        <ext uri="{3e2802c4-a4d2-4d8b-9148-e3be6c30e623}">
          <xlrd:rvb i="4536"/>
        </ext>
      </extLst>
    </bk>
    <bk>
      <extLst>
        <ext uri="{3e2802c4-a4d2-4d8b-9148-e3be6c30e623}">
          <xlrd:rvb i="4537"/>
        </ext>
      </extLst>
    </bk>
    <bk>
      <extLst>
        <ext uri="{3e2802c4-a4d2-4d8b-9148-e3be6c30e623}">
          <xlrd:rvb i="4538"/>
        </ext>
      </extLst>
    </bk>
    <bk>
      <extLst>
        <ext uri="{3e2802c4-a4d2-4d8b-9148-e3be6c30e623}">
          <xlrd:rvb i="4539"/>
        </ext>
      </extLst>
    </bk>
    <bk>
      <extLst>
        <ext uri="{3e2802c4-a4d2-4d8b-9148-e3be6c30e623}">
          <xlrd:rvb i="4540"/>
        </ext>
      </extLst>
    </bk>
    <bk>
      <extLst>
        <ext uri="{3e2802c4-a4d2-4d8b-9148-e3be6c30e623}">
          <xlrd:rvb i="4541"/>
        </ext>
      </extLst>
    </bk>
    <bk>
      <extLst>
        <ext uri="{3e2802c4-a4d2-4d8b-9148-e3be6c30e623}">
          <xlrd:rvb i="4542"/>
        </ext>
      </extLst>
    </bk>
    <bk>
      <extLst>
        <ext uri="{3e2802c4-a4d2-4d8b-9148-e3be6c30e623}">
          <xlrd:rvb i="4543"/>
        </ext>
      </extLst>
    </bk>
    <bk>
      <extLst>
        <ext uri="{3e2802c4-a4d2-4d8b-9148-e3be6c30e623}">
          <xlrd:rvb i="4544"/>
        </ext>
      </extLst>
    </bk>
    <bk>
      <extLst>
        <ext uri="{3e2802c4-a4d2-4d8b-9148-e3be6c30e623}">
          <xlrd:rvb i="4545"/>
        </ext>
      </extLst>
    </bk>
    <bk>
      <extLst>
        <ext uri="{3e2802c4-a4d2-4d8b-9148-e3be6c30e623}">
          <xlrd:rvb i="4546"/>
        </ext>
      </extLst>
    </bk>
    <bk>
      <extLst>
        <ext uri="{3e2802c4-a4d2-4d8b-9148-e3be6c30e623}">
          <xlrd:rvb i="4547"/>
        </ext>
      </extLst>
    </bk>
    <bk>
      <extLst>
        <ext uri="{3e2802c4-a4d2-4d8b-9148-e3be6c30e623}">
          <xlrd:rvb i="4548"/>
        </ext>
      </extLst>
    </bk>
    <bk>
      <extLst>
        <ext uri="{3e2802c4-a4d2-4d8b-9148-e3be6c30e623}">
          <xlrd:rvb i="4549"/>
        </ext>
      </extLst>
    </bk>
    <bk>
      <extLst>
        <ext uri="{3e2802c4-a4d2-4d8b-9148-e3be6c30e623}">
          <xlrd:rvb i="4550"/>
        </ext>
      </extLst>
    </bk>
    <bk>
      <extLst>
        <ext uri="{3e2802c4-a4d2-4d8b-9148-e3be6c30e623}">
          <xlrd:rvb i="4551"/>
        </ext>
      </extLst>
    </bk>
    <bk>
      <extLst>
        <ext uri="{3e2802c4-a4d2-4d8b-9148-e3be6c30e623}">
          <xlrd:rvb i="4552"/>
        </ext>
      </extLst>
    </bk>
    <bk>
      <extLst>
        <ext uri="{3e2802c4-a4d2-4d8b-9148-e3be6c30e623}">
          <xlrd:rvb i="4553"/>
        </ext>
      </extLst>
    </bk>
    <bk>
      <extLst>
        <ext uri="{3e2802c4-a4d2-4d8b-9148-e3be6c30e623}">
          <xlrd:rvb i="4554"/>
        </ext>
      </extLst>
    </bk>
    <bk>
      <extLst>
        <ext uri="{3e2802c4-a4d2-4d8b-9148-e3be6c30e623}">
          <xlrd:rvb i="4555"/>
        </ext>
      </extLst>
    </bk>
    <bk>
      <extLst>
        <ext uri="{3e2802c4-a4d2-4d8b-9148-e3be6c30e623}">
          <xlrd:rvb i="4556"/>
        </ext>
      </extLst>
    </bk>
    <bk>
      <extLst>
        <ext uri="{3e2802c4-a4d2-4d8b-9148-e3be6c30e623}">
          <xlrd:rvb i="4557"/>
        </ext>
      </extLst>
    </bk>
    <bk>
      <extLst>
        <ext uri="{3e2802c4-a4d2-4d8b-9148-e3be6c30e623}">
          <xlrd:rvb i="4558"/>
        </ext>
      </extLst>
    </bk>
    <bk>
      <extLst>
        <ext uri="{3e2802c4-a4d2-4d8b-9148-e3be6c30e623}">
          <xlrd:rvb i="4559"/>
        </ext>
      </extLst>
    </bk>
    <bk>
      <extLst>
        <ext uri="{3e2802c4-a4d2-4d8b-9148-e3be6c30e623}">
          <xlrd:rvb i="4560"/>
        </ext>
      </extLst>
    </bk>
    <bk>
      <extLst>
        <ext uri="{3e2802c4-a4d2-4d8b-9148-e3be6c30e623}">
          <xlrd:rvb i="4561"/>
        </ext>
      </extLst>
    </bk>
    <bk>
      <extLst>
        <ext uri="{3e2802c4-a4d2-4d8b-9148-e3be6c30e623}">
          <xlrd:rvb i="4562"/>
        </ext>
      </extLst>
    </bk>
    <bk>
      <extLst>
        <ext uri="{3e2802c4-a4d2-4d8b-9148-e3be6c30e623}">
          <xlrd:rvb i="4563"/>
        </ext>
      </extLst>
    </bk>
    <bk>
      <extLst>
        <ext uri="{3e2802c4-a4d2-4d8b-9148-e3be6c30e623}">
          <xlrd:rvb i="4564"/>
        </ext>
      </extLst>
    </bk>
    <bk>
      <extLst>
        <ext uri="{3e2802c4-a4d2-4d8b-9148-e3be6c30e623}">
          <xlrd:rvb i="4565"/>
        </ext>
      </extLst>
    </bk>
    <bk>
      <extLst>
        <ext uri="{3e2802c4-a4d2-4d8b-9148-e3be6c30e623}">
          <xlrd:rvb i="4566"/>
        </ext>
      </extLst>
    </bk>
    <bk>
      <extLst>
        <ext uri="{3e2802c4-a4d2-4d8b-9148-e3be6c30e623}">
          <xlrd:rvb i="4567"/>
        </ext>
      </extLst>
    </bk>
    <bk>
      <extLst>
        <ext uri="{3e2802c4-a4d2-4d8b-9148-e3be6c30e623}">
          <xlrd:rvb i="4568"/>
        </ext>
      </extLst>
    </bk>
    <bk>
      <extLst>
        <ext uri="{3e2802c4-a4d2-4d8b-9148-e3be6c30e623}">
          <xlrd:rvb i="4569"/>
        </ext>
      </extLst>
    </bk>
    <bk>
      <extLst>
        <ext uri="{3e2802c4-a4d2-4d8b-9148-e3be6c30e623}">
          <xlrd:rvb i="4570"/>
        </ext>
      </extLst>
    </bk>
    <bk>
      <extLst>
        <ext uri="{3e2802c4-a4d2-4d8b-9148-e3be6c30e623}">
          <xlrd:rvb i="4571"/>
        </ext>
      </extLst>
    </bk>
    <bk>
      <extLst>
        <ext uri="{3e2802c4-a4d2-4d8b-9148-e3be6c30e623}">
          <xlrd:rvb i="4572"/>
        </ext>
      </extLst>
    </bk>
    <bk>
      <extLst>
        <ext uri="{3e2802c4-a4d2-4d8b-9148-e3be6c30e623}">
          <xlrd:rvb i="4573"/>
        </ext>
      </extLst>
    </bk>
    <bk>
      <extLst>
        <ext uri="{3e2802c4-a4d2-4d8b-9148-e3be6c30e623}">
          <xlrd:rvb i="4574"/>
        </ext>
      </extLst>
    </bk>
    <bk>
      <extLst>
        <ext uri="{3e2802c4-a4d2-4d8b-9148-e3be6c30e623}">
          <xlrd:rvb i="4575"/>
        </ext>
      </extLst>
    </bk>
    <bk>
      <extLst>
        <ext uri="{3e2802c4-a4d2-4d8b-9148-e3be6c30e623}">
          <xlrd:rvb i="4576"/>
        </ext>
      </extLst>
    </bk>
    <bk>
      <extLst>
        <ext uri="{3e2802c4-a4d2-4d8b-9148-e3be6c30e623}">
          <xlrd:rvb i="4577"/>
        </ext>
      </extLst>
    </bk>
    <bk>
      <extLst>
        <ext uri="{3e2802c4-a4d2-4d8b-9148-e3be6c30e623}">
          <xlrd:rvb i="4578"/>
        </ext>
      </extLst>
    </bk>
    <bk>
      <extLst>
        <ext uri="{3e2802c4-a4d2-4d8b-9148-e3be6c30e623}">
          <xlrd:rvb i="4579"/>
        </ext>
      </extLst>
    </bk>
    <bk>
      <extLst>
        <ext uri="{3e2802c4-a4d2-4d8b-9148-e3be6c30e623}">
          <xlrd:rvb i="4580"/>
        </ext>
      </extLst>
    </bk>
    <bk>
      <extLst>
        <ext uri="{3e2802c4-a4d2-4d8b-9148-e3be6c30e623}">
          <xlrd:rvb i="4581"/>
        </ext>
      </extLst>
    </bk>
    <bk>
      <extLst>
        <ext uri="{3e2802c4-a4d2-4d8b-9148-e3be6c30e623}">
          <xlrd:rvb i="4582"/>
        </ext>
      </extLst>
    </bk>
    <bk>
      <extLst>
        <ext uri="{3e2802c4-a4d2-4d8b-9148-e3be6c30e623}">
          <xlrd:rvb i="4583"/>
        </ext>
      </extLst>
    </bk>
    <bk>
      <extLst>
        <ext uri="{3e2802c4-a4d2-4d8b-9148-e3be6c30e623}">
          <xlrd:rvb i="4584"/>
        </ext>
      </extLst>
    </bk>
    <bk>
      <extLst>
        <ext uri="{3e2802c4-a4d2-4d8b-9148-e3be6c30e623}">
          <xlrd:rvb i="4585"/>
        </ext>
      </extLst>
    </bk>
    <bk>
      <extLst>
        <ext uri="{3e2802c4-a4d2-4d8b-9148-e3be6c30e623}">
          <xlrd:rvb i="4586"/>
        </ext>
      </extLst>
    </bk>
    <bk>
      <extLst>
        <ext uri="{3e2802c4-a4d2-4d8b-9148-e3be6c30e623}">
          <xlrd:rvb i="4587"/>
        </ext>
      </extLst>
    </bk>
    <bk>
      <extLst>
        <ext uri="{3e2802c4-a4d2-4d8b-9148-e3be6c30e623}">
          <xlrd:rvb i="4588"/>
        </ext>
      </extLst>
    </bk>
    <bk>
      <extLst>
        <ext uri="{3e2802c4-a4d2-4d8b-9148-e3be6c30e623}">
          <xlrd:rvb i="4589"/>
        </ext>
      </extLst>
    </bk>
    <bk>
      <extLst>
        <ext uri="{3e2802c4-a4d2-4d8b-9148-e3be6c30e623}">
          <xlrd:rvb i="4590"/>
        </ext>
      </extLst>
    </bk>
    <bk>
      <extLst>
        <ext uri="{3e2802c4-a4d2-4d8b-9148-e3be6c30e623}">
          <xlrd:rvb i="4591"/>
        </ext>
      </extLst>
    </bk>
    <bk>
      <extLst>
        <ext uri="{3e2802c4-a4d2-4d8b-9148-e3be6c30e623}">
          <xlrd:rvb i="4592"/>
        </ext>
      </extLst>
    </bk>
    <bk>
      <extLst>
        <ext uri="{3e2802c4-a4d2-4d8b-9148-e3be6c30e623}">
          <xlrd:rvb i="4593"/>
        </ext>
      </extLst>
    </bk>
    <bk>
      <extLst>
        <ext uri="{3e2802c4-a4d2-4d8b-9148-e3be6c30e623}">
          <xlrd:rvb i="4594"/>
        </ext>
      </extLst>
    </bk>
    <bk>
      <extLst>
        <ext uri="{3e2802c4-a4d2-4d8b-9148-e3be6c30e623}">
          <xlrd:rvb i="4595"/>
        </ext>
      </extLst>
    </bk>
    <bk>
      <extLst>
        <ext uri="{3e2802c4-a4d2-4d8b-9148-e3be6c30e623}">
          <xlrd:rvb i="4596"/>
        </ext>
      </extLst>
    </bk>
    <bk>
      <extLst>
        <ext uri="{3e2802c4-a4d2-4d8b-9148-e3be6c30e623}">
          <xlrd:rvb i="4597"/>
        </ext>
      </extLst>
    </bk>
    <bk>
      <extLst>
        <ext uri="{3e2802c4-a4d2-4d8b-9148-e3be6c30e623}">
          <xlrd:rvb i="4598"/>
        </ext>
      </extLst>
    </bk>
    <bk>
      <extLst>
        <ext uri="{3e2802c4-a4d2-4d8b-9148-e3be6c30e623}">
          <xlrd:rvb i="4599"/>
        </ext>
      </extLst>
    </bk>
    <bk>
      <extLst>
        <ext uri="{3e2802c4-a4d2-4d8b-9148-e3be6c30e623}">
          <xlrd:rvb i="4600"/>
        </ext>
      </extLst>
    </bk>
    <bk>
      <extLst>
        <ext uri="{3e2802c4-a4d2-4d8b-9148-e3be6c30e623}">
          <xlrd:rvb i="4601"/>
        </ext>
      </extLst>
    </bk>
    <bk>
      <extLst>
        <ext uri="{3e2802c4-a4d2-4d8b-9148-e3be6c30e623}">
          <xlrd:rvb i="4602"/>
        </ext>
      </extLst>
    </bk>
    <bk>
      <extLst>
        <ext uri="{3e2802c4-a4d2-4d8b-9148-e3be6c30e623}">
          <xlrd:rvb i="4603"/>
        </ext>
      </extLst>
    </bk>
    <bk>
      <extLst>
        <ext uri="{3e2802c4-a4d2-4d8b-9148-e3be6c30e623}">
          <xlrd:rvb i="4604"/>
        </ext>
      </extLst>
    </bk>
    <bk>
      <extLst>
        <ext uri="{3e2802c4-a4d2-4d8b-9148-e3be6c30e623}">
          <xlrd:rvb i="4605"/>
        </ext>
      </extLst>
    </bk>
    <bk>
      <extLst>
        <ext uri="{3e2802c4-a4d2-4d8b-9148-e3be6c30e623}">
          <xlrd:rvb i="4606"/>
        </ext>
      </extLst>
    </bk>
    <bk>
      <extLst>
        <ext uri="{3e2802c4-a4d2-4d8b-9148-e3be6c30e623}">
          <xlrd:rvb i="4607"/>
        </ext>
      </extLst>
    </bk>
    <bk>
      <extLst>
        <ext uri="{3e2802c4-a4d2-4d8b-9148-e3be6c30e623}">
          <xlrd:rvb i="4608"/>
        </ext>
      </extLst>
    </bk>
    <bk>
      <extLst>
        <ext uri="{3e2802c4-a4d2-4d8b-9148-e3be6c30e623}">
          <xlrd:rvb i="4609"/>
        </ext>
      </extLst>
    </bk>
    <bk>
      <extLst>
        <ext uri="{3e2802c4-a4d2-4d8b-9148-e3be6c30e623}">
          <xlrd:rvb i="4610"/>
        </ext>
      </extLst>
    </bk>
    <bk>
      <extLst>
        <ext uri="{3e2802c4-a4d2-4d8b-9148-e3be6c30e623}">
          <xlrd:rvb i="4611"/>
        </ext>
      </extLst>
    </bk>
    <bk>
      <extLst>
        <ext uri="{3e2802c4-a4d2-4d8b-9148-e3be6c30e623}">
          <xlrd:rvb i="4612"/>
        </ext>
      </extLst>
    </bk>
    <bk>
      <extLst>
        <ext uri="{3e2802c4-a4d2-4d8b-9148-e3be6c30e623}">
          <xlrd:rvb i="4613"/>
        </ext>
      </extLst>
    </bk>
    <bk>
      <extLst>
        <ext uri="{3e2802c4-a4d2-4d8b-9148-e3be6c30e623}">
          <xlrd:rvb i="4614"/>
        </ext>
      </extLst>
    </bk>
    <bk>
      <extLst>
        <ext uri="{3e2802c4-a4d2-4d8b-9148-e3be6c30e623}">
          <xlrd:rvb i="4615"/>
        </ext>
      </extLst>
    </bk>
    <bk>
      <extLst>
        <ext uri="{3e2802c4-a4d2-4d8b-9148-e3be6c30e623}">
          <xlrd:rvb i="4616"/>
        </ext>
      </extLst>
    </bk>
    <bk>
      <extLst>
        <ext uri="{3e2802c4-a4d2-4d8b-9148-e3be6c30e623}">
          <xlrd:rvb i="4617"/>
        </ext>
      </extLst>
    </bk>
    <bk>
      <extLst>
        <ext uri="{3e2802c4-a4d2-4d8b-9148-e3be6c30e623}">
          <xlrd:rvb i="4618"/>
        </ext>
      </extLst>
    </bk>
    <bk>
      <extLst>
        <ext uri="{3e2802c4-a4d2-4d8b-9148-e3be6c30e623}">
          <xlrd:rvb i="4619"/>
        </ext>
      </extLst>
    </bk>
    <bk>
      <extLst>
        <ext uri="{3e2802c4-a4d2-4d8b-9148-e3be6c30e623}">
          <xlrd:rvb i="4620"/>
        </ext>
      </extLst>
    </bk>
    <bk>
      <extLst>
        <ext uri="{3e2802c4-a4d2-4d8b-9148-e3be6c30e623}">
          <xlrd:rvb i="4621"/>
        </ext>
      </extLst>
    </bk>
    <bk>
      <extLst>
        <ext uri="{3e2802c4-a4d2-4d8b-9148-e3be6c30e623}">
          <xlrd:rvb i="4622"/>
        </ext>
      </extLst>
    </bk>
    <bk>
      <extLst>
        <ext uri="{3e2802c4-a4d2-4d8b-9148-e3be6c30e623}">
          <xlrd:rvb i="4623"/>
        </ext>
      </extLst>
    </bk>
    <bk>
      <extLst>
        <ext uri="{3e2802c4-a4d2-4d8b-9148-e3be6c30e623}">
          <xlrd:rvb i="4624"/>
        </ext>
      </extLst>
    </bk>
    <bk>
      <extLst>
        <ext uri="{3e2802c4-a4d2-4d8b-9148-e3be6c30e623}">
          <xlrd:rvb i="4625"/>
        </ext>
      </extLst>
    </bk>
    <bk>
      <extLst>
        <ext uri="{3e2802c4-a4d2-4d8b-9148-e3be6c30e623}">
          <xlrd:rvb i="4626"/>
        </ext>
      </extLst>
    </bk>
    <bk>
      <extLst>
        <ext uri="{3e2802c4-a4d2-4d8b-9148-e3be6c30e623}">
          <xlrd:rvb i="4627"/>
        </ext>
      </extLst>
    </bk>
    <bk>
      <extLst>
        <ext uri="{3e2802c4-a4d2-4d8b-9148-e3be6c30e623}">
          <xlrd:rvb i="4628"/>
        </ext>
      </extLst>
    </bk>
    <bk>
      <extLst>
        <ext uri="{3e2802c4-a4d2-4d8b-9148-e3be6c30e623}">
          <xlrd:rvb i="4629"/>
        </ext>
      </extLst>
    </bk>
    <bk>
      <extLst>
        <ext uri="{3e2802c4-a4d2-4d8b-9148-e3be6c30e623}">
          <xlrd:rvb i="4630"/>
        </ext>
      </extLst>
    </bk>
    <bk>
      <extLst>
        <ext uri="{3e2802c4-a4d2-4d8b-9148-e3be6c30e623}">
          <xlrd:rvb i="4631"/>
        </ext>
      </extLst>
    </bk>
    <bk>
      <extLst>
        <ext uri="{3e2802c4-a4d2-4d8b-9148-e3be6c30e623}">
          <xlrd:rvb i="4632"/>
        </ext>
      </extLst>
    </bk>
    <bk>
      <extLst>
        <ext uri="{3e2802c4-a4d2-4d8b-9148-e3be6c30e623}">
          <xlrd:rvb i="4633"/>
        </ext>
      </extLst>
    </bk>
    <bk>
      <extLst>
        <ext uri="{3e2802c4-a4d2-4d8b-9148-e3be6c30e623}">
          <xlrd:rvb i="4634"/>
        </ext>
      </extLst>
    </bk>
    <bk>
      <extLst>
        <ext uri="{3e2802c4-a4d2-4d8b-9148-e3be6c30e623}">
          <xlrd:rvb i="4635"/>
        </ext>
      </extLst>
    </bk>
    <bk>
      <extLst>
        <ext uri="{3e2802c4-a4d2-4d8b-9148-e3be6c30e623}">
          <xlrd:rvb i="4636"/>
        </ext>
      </extLst>
    </bk>
    <bk>
      <extLst>
        <ext uri="{3e2802c4-a4d2-4d8b-9148-e3be6c30e623}">
          <xlrd:rvb i="4637"/>
        </ext>
      </extLst>
    </bk>
    <bk>
      <extLst>
        <ext uri="{3e2802c4-a4d2-4d8b-9148-e3be6c30e623}">
          <xlrd:rvb i="4638"/>
        </ext>
      </extLst>
    </bk>
    <bk>
      <extLst>
        <ext uri="{3e2802c4-a4d2-4d8b-9148-e3be6c30e623}">
          <xlrd:rvb i="4639"/>
        </ext>
      </extLst>
    </bk>
    <bk>
      <extLst>
        <ext uri="{3e2802c4-a4d2-4d8b-9148-e3be6c30e623}">
          <xlrd:rvb i="4640"/>
        </ext>
      </extLst>
    </bk>
    <bk>
      <extLst>
        <ext uri="{3e2802c4-a4d2-4d8b-9148-e3be6c30e623}">
          <xlrd:rvb i="4641"/>
        </ext>
      </extLst>
    </bk>
    <bk>
      <extLst>
        <ext uri="{3e2802c4-a4d2-4d8b-9148-e3be6c30e623}">
          <xlrd:rvb i="4642"/>
        </ext>
      </extLst>
    </bk>
    <bk>
      <extLst>
        <ext uri="{3e2802c4-a4d2-4d8b-9148-e3be6c30e623}">
          <xlrd:rvb i="4643"/>
        </ext>
      </extLst>
    </bk>
    <bk>
      <extLst>
        <ext uri="{3e2802c4-a4d2-4d8b-9148-e3be6c30e623}">
          <xlrd:rvb i="4644"/>
        </ext>
      </extLst>
    </bk>
    <bk>
      <extLst>
        <ext uri="{3e2802c4-a4d2-4d8b-9148-e3be6c30e623}">
          <xlrd:rvb i="4645"/>
        </ext>
      </extLst>
    </bk>
    <bk>
      <extLst>
        <ext uri="{3e2802c4-a4d2-4d8b-9148-e3be6c30e623}">
          <xlrd:rvb i="4646"/>
        </ext>
      </extLst>
    </bk>
    <bk>
      <extLst>
        <ext uri="{3e2802c4-a4d2-4d8b-9148-e3be6c30e623}">
          <xlrd:rvb i="4647"/>
        </ext>
      </extLst>
    </bk>
    <bk>
      <extLst>
        <ext uri="{3e2802c4-a4d2-4d8b-9148-e3be6c30e623}">
          <xlrd:rvb i="4648"/>
        </ext>
      </extLst>
    </bk>
    <bk>
      <extLst>
        <ext uri="{3e2802c4-a4d2-4d8b-9148-e3be6c30e623}">
          <xlrd:rvb i="4649"/>
        </ext>
      </extLst>
    </bk>
    <bk>
      <extLst>
        <ext uri="{3e2802c4-a4d2-4d8b-9148-e3be6c30e623}">
          <xlrd:rvb i="4650"/>
        </ext>
      </extLst>
    </bk>
    <bk>
      <extLst>
        <ext uri="{3e2802c4-a4d2-4d8b-9148-e3be6c30e623}">
          <xlrd:rvb i="4651"/>
        </ext>
      </extLst>
    </bk>
    <bk>
      <extLst>
        <ext uri="{3e2802c4-a4d2-4d8b-9148-e3be6c30e623}">
          <xlrd:rvb i="4652"/>
        </ext>
      </extLst>
    </bk>
    <bk>
      <extLst>
        <ext uri="{3e2802c4-a4d2-4d8b-9148-e3be6c30e623}">
          <xlrd:rvb i="4653"/>
        </ext>
      </extLst>
    </bk>
    <bk>
      <extLst>
        <ext uri="{3e2802c4-a4d2-4d8b-9148-e3be6c30e623}">
          <xlrd:rvb i="4654"/>
        </ext>
      </extLst>
    </bk>
    <bk>
      <extLst>
        <ext uri="{3e2802c4-a4d2-4d8b-9148-e3be6c30e623}">
          <xlrd:rvb i="4655"/>
        </ext>
      </extLst>
    </bk>
    <bk>
      <extLst>
        <ext uri="{3e2802c4-a4d2-4d8b-9148-e3be6c30e623}">
          <xlrd:rvb i="4656"/>
        </ext>
      </extLst>
    </bk>
    <bk>
      <extLst>
        <ext uri="{3e2802c4-a4d2-4d8b-9148-e3be6c30e623}">
          <xlrd:rvb i="4657"/>
        </ext>
      </extLst>
    </bk>
    <bk>
      <extLst>
        <ext uri="{3e2802c4-a4d2-4d8b-9148-e3be6c30e623}">
          <xlrd:rvb i="4658"/>
        </ext>
      </extLst>
    </bk>
    <bk>
      <extLst>
        <ext uri="{3e2802c4-a4d2-4d8b-9148-e3be6c30e623}">
          <xlrd:rvb i="4659"/>
        </ext>
      </extLst>
    </bk>
    <bk>
      <extLst>
        <ext uri="{3e2802c4-a4d2-4d8b-9148-e3be6c30e623}">
          <xlrd:rvb i="4660"/>
        </ext>
      </extLst>
    </bk>
    <bk>
      <extLst>
        <ext uri="{3e2802c4-a4d2-4d8b-9148-e3be6c30e623}">
          <xlrd:rvb i="4661"/>
        </ext>
      </extLst>
    </bk>
    <bk>
      <extLst>
        <ext uri="{3e2802c4-a4d2-4d8b-9148-e3be6c30e623}">
          <xlrd:rvb i="4662"/>
        </ext>
      </extLst>
    </bk>
    <bk>
      <extLst>
        <ext uri="{3e2802c4-a4d2-4d8b-9148-e3be6c30e623}">
          <xlrd:rvb i="4663"/>
        </ext>
      </extLst>
    </bk>
    <bk>
      <extLst>
        <ext uri="{3e2802c4-a4d2-4d8b-9148-e3be6c30e623}">
          <xlrd:rvb i="4664"/>
        </ext>
      </extLst>
    </bk>
    <bk>
      <extLst>
        <ext uri="{3e2802c4-a4d2-4d8b-9148-e3be6c30e623}">
          <xlrd:rvb i="4665"/>
        </ext>
      </extLst>
    </bk>
    <bk>
      <extLst>
        <ext uri="{3e2802c4-a4d2-4d8b-9148-e3be6c30e623}">
          <xlrd:rvb i="4666"/>
        </ext>
      </extLst>
    </bk>
    <bk>
      <extLst>
        <ext uri="{3e2802c4-a4d2-4d8b-9148-e3be6c30e623}">
          <xlrd:rvb i="4667"/>
        </ext>
      </extLst>
    </bk>
    <bk>
      <extLst>
        <ext uri="{3e2802c4-a4d2-4d8b-9148-e3be6c30e623}">
          <xlrd:rvb i="4668"/>
        </ext>
      </extLst>
    </bk>
    <bk>
      <extLst>
        <ext uri="{3e2802c4-a4d2-4d8b-9148-e3be6c30e623}">
          <xlrd:rvb i="4669"/>
        </ext>
      </extLst>
    </bk>
    <bk>
      <extLst>
        <ext uri="{3e2802c4-a4d2-4d8b-9148-e3be6c30e623}">
          <xlrd:rvb i="4670"/>
        </ext>
      </extLst>
    </bk>
    <bk>
      <extLst>
        <ext uri="{3e2802c4-a4d2-4d8b-9148-e3be6c30e623}">
          <xlrd:rvb i="4671"/>
        </ext>
      </extLst>
    </bk>
    <bk>
      <extLst>
        <ext uri="{3e2802c4-a4d2-4d8b-9148-e3be6c30e623}">
          <xlrd:rvb i="4672"/>
        </ext>
      </extLst>
    </bk>
    <bk>
      <extLst>
        <ext uri="{3e2802c4-a4d2-4d8b-9148-e3be6c30e623}">
          <xlrd:rvb i="4673"/>
        </ext>
      </extLst>
    </bk>
    <bk>
      <extLst>
        <ext uri="{3e2802c4-a4d2-4d8b-9148-e3be6c30e623}">
          <xlrd:rvb i="4674"/>
        </ext>
      </extLst>
    </bk>
    <bk>
      <extLst>
        <ext uri="{3e2802c4-a4d2-4d8b-9148-e3be6c30e623}">
          <xlrd:rvb i="4675"/>
        </ext>
      </extLst>
    </bk>
    <bk>
      <extLst>
        <ext uri="{3e2802c4-a4d2-4d8b-9148-e3be6c30e623}">
          <xlrd:rvb i="4676"/>
        </ext>
      </extLst>
    </bk>
    <bk>
      <extLst>
        <ext uri="{3e2802c4-a4d2-4d8b-9148-e3be6c30e623}">
          <xlrd:rvb i="4677"/>
        </ext>
      </extLst>
    </bk>
    <bk>
      <extLst>
        <ext uri="{3e2802c4-a4d2-4d8b-9148-e3be6c30e623}">
          <xlrd:rvb i="4678"/>
        </ext>
      </extLst>
    </bk>
    <bk>
      <extLst>
        <ext uri="{3e2802c4-a4d2-4d8b-9148-e3be6c30e623}">
          <xlrd:rvb i="4679"/>
        </ext>
      </extLst>
    </bk>
    <bk>
      <extLst>
        <ext uri="{3e2802c4-a4d2-4d8b-9148-e3be6c30e623}">
          <xlrd:rvb i="4680"/>
        </ext>
      </extLst>
    </bk>
    <bk>
      <extLst>
        <ext uri="{3e2802c4-a4d2-4d8b-9148-e3be6c30e623}">
          <xlrd:rvb i="4681"/>
        </ext>
      </extLst>
    </bk>
    <bk>
      <extLst>
        <ext uri="{3e2802c4-a4d2-4d8b-9148-e3be6c30e623}">
          <xlrd:rvb i="4682"/>
        </ext>
      </extLst>
    </bk>
    <bk>
      <extLst>
        <ext uri="{3e2802c4-a4d2-4d8b-9148-e3be6c30e623}">
          <xlrd:rvb i="4683"/>
        </ext>
      </extLst>
    </bk>
    <bk>
      <extLst>
        <ext uri="{3e2802c4-a4d2-4d8b-9148-e3be6c30e623}">
          <xlrd:rvb i="4684"/>
        </ext>
      </extLst>
    </bk>
    <bk>
      <extLst>
        <ext uri="{3e2802c4-a4d2-4d8b-9148-e3be6c30e623}">
          <xlrd:rvb i="4685"/>
        </ext>
      </extLst>
    </bk>
    <bk>
      <extLst>
        <ext uri="{3e2802c4-a4d2-4d8b-9148-e3be6c30e623}">
          <xlrd:rvb i="4686"/>
        </ext>
      </extLst>
    </bk>
    <bk>
      <extLst>
        <ext uri="{3e2802c4-a4d2-4d8b-9148-e3be6c30e623}">
          <xlrd:rvb i="4687"/>
        </ext>
      </extLst>
    </bk>
    <bk>
      <extLst>
        <ext uri="{3e2802c4-a4d2-4d8b-9148-e3be6c30e623}">
          <xlrd:rvb i="4688"/>
        </ext>
      </extLst>
    </bk>
    <bk>
      <extLst>
        <ext uri="{3e2802c4-a4d2-4d8b-9148-e3be6c30e623}">
          <xlrd:rvb i="4689"/>
        </ext>
      </extLst>
    </bk>
    <bk>
      <extLst>
        <ext uri="{3e2802c4-a4d2-4d8b-9148-e3be6c30e623}">
          <xlrd:rvb i="4690"/>
        </ext>
      </extLst>
    </bk>
    <bk>
      <extLst>
        <ext uri="{3e2802c4-a4d2-4d8b-9148-e3be6c30e623}">
          <xlrd:rvb i="4691"/>
        </ext>
      </extLst>
    </bk>
    <bk>
      <extLst>
        <ext uri="{3e2802c4-a4d2-4d8b-9148-e3be6c30e623}">
          <xlrd:rvb i="4692"/>
        </ext>
      </extLst>
    </bk>
    <bk>
      <extLst>
        <ext uri="{3e2802c4-a4d2-4d8b-9148-e3be6c30e623}">
          <xlrd:rvb i="4693"/>
        </ext>
      </extLst>
    </bk>
    <bk>
      <extLst>
        <ext uri="{3e2802c4-a4d2-4d8b-9148-e3be6c30e623}">
          <xlrd:rvb i="4694"/>
        </ext>
      </extLst>
    </bk>
    <bk>
      <extLst>
        <ext uri="{3e2802c4-a4d2-4d8b-9148-e3be6c30e623}">
          <xlrd:rvb i="4695"/>
        </ext>
      </extLst>
    </bk>
    <bk>
      <extLst>
        <ext uri="{3e2802c4-a4d2-4d8b-9148-e3be6c30e623}">
          <xlrd:rvb i="4696"/>
        </ext>
      </extLst>
    </bk>
    <bk>
      <extLst>
        <ext uri="{3e2802c4-a4d2-4d8b-9148-e3be6c30e623}">
          <xlrd:rvb i="4697"/>
        </ext>
      </extLst>
    </bk>
    <bk>
      <extLst>
        <ext uri="{3e2802c4-a4d2-4d8b-9148-e3be6c30e623}">
          <xlrd:rvb i="4698"/>
        </ext>
      </extLst>
    </bk>
    <bk>
      <extLst>
        <ext uri="{3e2802c4-a4d2-4d8b-9148-e3be6c30e623}">
          <xlrd:rvb i="4699"/>
        </ext>
      </extLst>
    </bk>
    <bk>
      <extLst>
        <ext uri="{3e2802c4-a4d2-4d8b-9148-e3be6c30e623}">
          <xlrd:rvb i="4700"/>
        </ext>
      </extLst>
    </bk>
    <bk>
      <extLst>
        <ext uri="{3e2802c4-a4d2-4d8b-9148-e3be6c30e623}">
          <xlrd:rvb i="4701"/>
        </ext>
      </extLst>
    </bk>
    <bk>
      <extLst>
        <ext uri="{3e2802c4-a4d2-4d8b-9148-e3be6c30e623}">
          <xlrd:rvb i="4702"/>
        </ext>
      </extLst>
    </bk>
    <bk>
      <extLst>
        <ext uri="{3e2802c4-a4d2-4d8b-9148-e3be6c30e623}">
          <xlrd:rvb i="4703"/>
        </ext>
      </extLst>
    </bk>
    <bk>
      <extLst>
        <ext uri="{3e2802c4-a4d2-4d8b-9148-e3be6c30e623}">
          <xlrd:rvb i="4704"/>
        </ext>
      </extLst>
    </bk>
    <bk>
      <extLst>
        <ext uri="{3e2802c4-a4d2-4d8b-9148-e3be6c30e623}">
          <xlrd:rvb i="4705"/>
        </ext>
      </extLst>
    </bk>
    <bk>
      <extLst>
        <ext uri="{3e2802c4-a4d2-4d8b-9148-e3be6c30e623}">
          <xlrd:rvb i="4706"/>
        </ext>
      </extLst>
    </bk>
    <bk>
      <extLst>
        <ext uri="{3e2802c4-a4d2-4d8b-9148-e3be6c30e623}">
          <xlrd:rvb i="4707"/>
        </ext>
      </extLst>
    </bk>
    <bk>
      <extLst>
        <ext uri="{3e2802c4-a4d2-4d8b-9148-e3be6c30e623}">
          <xlrd:rvb i="4708"/>
        </ext>
      </extLst>
    </bk>
    <bk>
      <extLst>
        <ext uri="{3e2802c4-a4d2-4d8b-9148-e3be6c30e623}">
          <xlrd:rvb i="4709"/>
        </ext>
      </extLst>
    </bk>
    <bk>
      <extLst>
        <ext uri="{3e2802c4-a4d2-4d8b-9148-e3be6c30e623}">
          <xlrd:rvb i="4710"/>
        </ext>
      </extLst>
    </bk>
    <bk>
      <extLst>
        <ext uri="{3e2802c4-a4d2-4d8b-9148-e3be6c30e623}">
          <xlrd:rvb i="4711"/>
        </ext>
      </extLst>
    </bk>
    <bk>
      <extLst>
        <ext uri="{3e2802c4-a4d2-4d8b-9148-e3be6c30e623}">
          <xlrd:rvb i="4712"/>
        </ext>
      </extLst>
    </bk>
    <bk>
      <extLst>
        <ext uri="{3e2802c4-a4d2-4d8b-9148-e3be6c30e623}">
          <xlrd:rvb i="4713"/>
        </ext>
      </extLst>
    </bk>
    <bk>
      <extLst>
        <ext uri="{3e2802c4-a4d2-4d8b-9148-e3be6c30e623}">
          <xlrd:rvb i="4714"/>
        </ext>
      </extLst>
    </bk>
    <bk>
      <extLst>
        <ext uri="{3e2802c4-a4d2-4d8b-9148-e3be6c30e623}">
          <xlrd:rvb i="4715"/>
        </ext>
      </extLst>
    </bk>
    <bk>
      <extLst>
        <ext uri="{3e2802c4-a4d2-4d8b-9148-e3be6c30e623}">
          <xlrd:rvb i="4716"/>
        </ext>
      </extLst>
    </bk>
    <bk>
      <extLst>
        <ext uri="{3e2802c4-a4d2-4d8b-9148-e3be6c30e623}">
          <xlrd:rvb i="4717"/>
        </ext>
      </extLst>
    </bk>
    <bk>
      <extLst>
        <ext uri="{3e2802c4-a4d2-4d8b-9148-e3be6c30e623}">
          <xlrd:rvb i="4718"/>
        </ext>
      </extLst>
    </bk>
    <bk>
      <extLst>
        <ext uri="{3e2802c4-a4d2-4d8b-9148-e3be6c30e623}">
          <xlrd:rvb i="4719"/>
        </ext>
      </extLst>
    </bk>
    <bk>
      <extLst>
        <ext uri="{3e2802c4-a4d2-4d8b-9148-e3be6c30e623}">
          <xlrd:rvb i="4720"/>
        </ext>
      </extLst>
    </bk>
    <bk>
      <extLst>
        <ext uri="{3e2802c4-a4d2-4d8b-9148-e3be6c30e623}">
          <xlrd:rvb i="4721"/>
        </ext>
      </extLst>
    </bk>
    <bk>
      <extLst>
        <ext uri="{3e2802c4-a4d2-4d8b-9148-e3be6c30e623}">
          <xlrd:rvb i="4722"/>
        </ext>
      </extLst>
    </bk>
    <bk>
      <extLst>
        <ext uri="{3e2802c4-a4d2-4d8b-9148-e3be6c30e623}">
          <xlrd:rvb i="4723"/>
        </ext>
      </extLst>
    </bk>
    <bk>
      <extLst>
        <ext uri="{3e2802c4-a4d2-4d8b-9148-e3be6c30e623}">
          <xlrd:rvb i="4724"/>
        </ext>
      </extLst>
    </bk>
    <bk>
      <extLst>
        <ext uri="{3e2802c4-a4d2-4d8b-9148-e3be6c30e623}">
          <xlrd:rvb i="4725"/>
        </ext>
      </extLst>
    </bk>
    <bk>
      <extLst>
        <ext uri="{3e2802c4-a4d2-4d8b-9148-e3be6c30e623}">
          <xlrd:rvb i="4726"/>
        </ext>
      </extLst>
    </bk>
    <bk>
      <extLst>
        <ext uri="{3e2802c4-a4d2-4d8b-9148-e3be6c30e623}">
          <xlrd:rvb i="4727"/>
        </ext>
      </extLst>
    </bk>
    <bk>
      <extLst>
        <ext uri="{3e2802c4-a4d2-4d8b-9148-e3be6c30e623}">
          <xlrd:rvb i="4728"/>
        </ext>
      </extLst>
    </bk>
    <bk>
      <extLst>
        <ext uri="{3e2802c4-a4d2-4d8b-9148-e3be6c30e623}">
          <xlrd:rvb i="4729"/>
        </ext>
      </extLst>
    </bk>
    <bk>
      <extLst>
        <ext uri="{3e2802c4-a4d2-4d8b-9148-e3be6c30e623}">
          <xlrd:rvb i="4730"/>
        </ext>
      </extLst>
    </bk>
    <bk>
      <extLst>
        <ext uri="{3e2802c4-a4d2-4d8b-9148-e3be6c30e623}">
          <xlrd:rvb i="4731"/>
        </ext>
      </extLst>
    </bk>
    <bk>
      <extLst>
        <ext uri="{3e2802c4-a4d2-4d8b-9148-e3be6c30e623}">
          <xlrd:rvb i="4732"/>
        </ext>
      </extLst>
    </bk>
    <bk>
      <extLst>
        <ext uri="{3e2802c4-a4d2-4d8b-9148-e3be6c30e623}">
          <xlrd:rvb i="4733"/>
        </ext>
      </extLst>
    </bk>
    <bk>
      <extLst>
        <ext uri="{3e2802c4-a4d2-4d8b-9148-e3be6c30e623}">
          <xlrd:rvb i="4734"/>
        </ext>
      </extLst>
    </bk>
    <bk>
      <extLst>
        <ext uri="{3e2802c4-a4d2-4d8b-9148-e3be6c30e623}">
          <xlrd:rvb i="4735"/>
        </ext>
      </extLst>
    </bk>
    <bk>
      <extLst>
        <ext uri="{3e2802c4-a4d2-4d8b-9148-e3be6c30e623}">
          <xlrd:rvb i="4736"/>
        </ext>
      </extLst>
    </bk>
    <bk>
      <extLst>
        <ext uri="{3e2802c4-a4d2-4d8b-9148-e3be6c30e623}">
          <xlrd:rvb i="4737"/>
        </ext>
      </extLst>
    </bk>
    <bk>
      <extLst>
        <ext uri="{3e2802c4-a4d2-4d8b-9148-e3be6c30e623}">
          <xlrd:rvb i="4738"/>
        </ext>
      </extLst>
    </bk>
    <bk>
      <extLst>
        <ext uri="{3e2802c4-a4d2-4d8b-9148-e3be6c30e623}">
          <xlrd:rvb i="4739"/>
        </ext>
      </extLst>
    </bk>
    <bk>
      <extLst>
        <ext uri="{3e2802c4-a4d2-4d8b-9148-e3be6c30e623}">
          <xlrd:rvb i="4740"/>
        </ext>
      </extLst>
    </bk>
    <bk>
      <extLst>
        <ext uri="{3e2802c4-a4d2-4d8b-9148-e3be6c30e623}">
          <xlrd:rvb i="4741"/>
        </ext>
      </extLst>
    </bk>
    <bk>
      <extLst>
        <ext uri="{3e2802c4-a4d2-4d8b-9148-e3be6c30e623}">
          <xlrd:rvb i="4742"/>
        </ext>
      </extLst>
    </bk>
    <bk>
      <extLst>
        <ext uri="{3e2802c4-a4d2-4d8b-9148-e3be6c30e623}">
          <xlrd:rvb i="4743"/>
        </ext>
      </extLst>
    </bk>
    <bk>
      <extLst>
        <ext uri="{3e2802c4-a4d2-4d8b-9148-e3be6c30e623}">
          <xlrd:rvb i="4744"/>
        </ext>
      </extLst>
    </bk>
    <bk>
      <extLst>
        <ext uri="{3e2802c4-a4d2-4d8b-9148-e3be6c30e623}">
          <xlrd:rvb i="4745"/>
        </ext>
      </extLst>
    </bk>
    <bk>
      <extLst>
        <ext uri="{3e2802c4-a4d2-4d8b-9148-e3be6c30e623}">
          <xlrd:rvb i="4746"/>
        </ext>
      </extLst>
    </bk>
    <bk>
      <extLst>
        <ext uri="{3e2802c4-a4d2-4d8b-9148-e3be6c30e623}">
          <xlrd:rvb i="4747"/>
        </ext>
      </extLst>
    </bk>
    <bk>
      <extLst>
        <ext uri="{3e2802c4-a4d2-4d8b-9148-e3be6c30e623}">
          <xlrd:rvb i="4748"/>
        </ext>
      </extLst>
    </bk>
    <bk>
      <extLst>
        <ext uri="{3e2802c4-a4d2-4d8b-9148-e3be6c30e623}">
          <xlrd:rvb i="4749"/>
        </ext>
      </extLst>
    </bk>
    <bk>
      <extLst>
        <ext uri="{3e2802c4-a4d2-4d8b-9148-e3be6c30e623}">
          <xlrd:rvb i="4750"/>
        </ext>
      </extLst>
    </bk>
    <bk>
      <extLst>
        <ext uri="{3e2802c4-a4d2-4d8b-9148-e3be6c30e623}">
          <xlrd:rvb i="4751"/>
        </ext>
      </extLst>
    </bk>
    <bk>
      <extLst>
        <ext uri="{3e2802c4-a4d2-4d8b-9148-e3be6c30e623}">
          <xlrd:rvb i="4752"/>
        </ext>
      </extLst>
    </bk>
    <bk>
      <extLst>
        <ext uri="{3e2802c4-a4d2-4d8b-9148-e3be6c30e623}">
          <xlrd:rvb i="4753"/>
        </ext>
      </extLst>
    </bk>
    <bk>
      <extLst>
        <ext uri="{3e2802c4-a4d2-4d8b-9148-e3be6c30e623}">
          <xlrd:rvb i="4754"/>
        </ext>
      </extLst>
    </bk>
    <bk>
      <extLst>
        <ext uri="{3e2802c4-a4d2-4d8b-9148-e3be6c30e623}">
          <xlrd:rvb i="4755"/>
        </ext>
      </extLst>
    </bk>
    <bk>
      <extLst>
        <ext uri="{3e2802c4-a4d2-4d8b-9148-e3be6c30e623}">
          <xlrd:rvb i="4756"/>
        </ext>
      </extLst>
    </bk>
    <bk>
      <extLst>
        <ext uri="{3e2802c4-a4d2-4d8b-9148-e3be6c30e623}">
          <xlrd:rvb i="4757"/>
        </ext>
      </extLst>
    </bk>
    <bk>
      <extLst>
        <ext uri="{3e2802c4-a4d2-4d8b-9148-e3be6c30e623}">
          <xlrd:rvb i="4758"/>
        </ext>
      </extLst>
    </bk>
    <bk>
      <extLst>
        <ext uri="{3e2802c4-a4d2-4d8b-9148-e3be6c30e623}">
          <xlrd:rvb i="4759"/>
        </ext>
      </extLst>
    </bk>
    <bk>
      <extLst>
        <ext uri="{3e2802c4-a4d2-4d8b-9148-e3be6c30e623}">
          <xlrd:rvb i="4760"/>
        </ext>
      </extLst>
    </bk>
    <bk>
      <extLst>
        <ext uri="{3e2802c4-a4d2-4d8b-9148-e3be6c30e623}">
          <xlrd:rvb i="4761"/>
        </ext>
      </extLst>
    </bk>
    <bk>
      <extLst>
        <ext uri="{3e2802c4-a4d2-4d8b-9148-e3be6c30e623}">
          <xlrd:rvb i="4762"/>
        </ext>
      </extLst>
    </bk>
    <bk>
      <extLst>
        <ext uri="{3e2802c4-a4d2-4d8b-9148-e3be6c30e623}">
          <xlrd:rvb i="4763"/>
        </ext>
      </extLst>
    </bk>
    <bk>
      <extLst>
        <ext uri="{3e2802c4-a4d2-4d8b-9148-e3be6c30e623}">
          <xlrd:rvb i="4764"/>
        </ext>
      </extLst>
    </bk>
    <bk>
      <extLst>
        <ext uri="{3e2802c4-a4d2-4d8b-9148-e3be6c30e623}">
          <xlrd:rvb i="4765"/>
        </ext>
      </extLst>
    </bk>
    <bk>
      <extLst>
        <ext uri="{3e2802c4-a4d2-4d8b-9148-e3be6c30e623}">
          <xlrd:rvb i="4766"/>
        </ext>
      </extLst>
    </bk>
    <bk>
      <extLst>
        <ext uri="{3e2802c4-a4d2-4d8b-9148-e3be6c30e623}">
          <xlrd:rvb i="4767"/>
        </ext>
      </extLst>
    </bk>
    <bk>
      <extLst>
        <ext uri="{3e2802c4-a4d2-4d8b-9148-e3be6c30e623}">
          <xlrd:rvb i="4768"/>
        </ext>
      </extLst>
    </bk>
    <bk>
      <extLst>
        <ext uri="{3e2802c4-a4d2-4d8b-9148-e3be6c30e623}">
          <xlrd:rvb i="4769"/>
        </ext>
      </extLst>
    </bk>
    <bk>
      <extLst>
        <ext uri="{3e2802c4-a4d2-4d8b-9148-e3be6c30e623}">
          <xlrd:rvb i="4770"/>
        </ext>
      </extLst>
    </bk>
    <bk>
      <extLst>
        <ext uri="{3e2802c4-a4d2-4d8b-9148-e3be6c30e623}">
          <xlrd:rvb i="4771"/>
        </ext>
      </extLst>
    </bk>
    <bk>
      <extLst>
        <ext uri="{3e2802c4-a4d2-4d8b-9148-e3be6c30e623}">
          <xlrd:rvb i="4772"/>
        </ext>
      </extLst>
    </bk>
    <bk>
      <extLst>
        <ext uri="{3e2802c4-a4d2-4d8b-9148-e3be6c30e623}">
          <xlrd:rvb i="4773"/>
        </ext>
      </extLst>
    </bk>
    <bk>
      <extLst>
        <ext uri="{3e2802c4-a4d2-4d8b-9148-e3be6c30e623}">
          <xlrd:rvb i="4774"/>
        </ext>
      </extLst>
    </bk>
    <bk>
      <extLst>
        <ext uri="{3e2802c4-a4d2-4d8b-9148-e3be6c30e623}">
          <xlrd:rvb i="4775"/>
        </ext>
      </extLst>
    </bk>
    <bk>
      <extLst>
        <ext uri="{3e2802c4-a4d2-4d8b-9148-e3be6c30e623}">
          <xlrd:rvb i="4776"/>
        </ext>
      </extLst>
    </bk>
    <bk>
      <extLst>
        <ext uri="{3e2802c4-a4d2-4d8b-9148-e3be6c30e623}">
          <xlrd:rvb i="4777"/>
        </ext>
      </extLst>
    </bk>
    <bk>
      <extLst>
        <ext uri="{3e2802c4-a4d2-4d8b-9148-e3be6c30e623}">
          <xlrd:rvb i="4778"/>
        </ext>
      </extLst>
    </bk>
    <bk>
      <extLst>
        <ext uri="{3e2802c4-a4d2-4d8b-9148-e3be6c30e623}">
          <xlrd:rvb i="4779"/>
        </ext>
      </extLst>
    </bk>
    <bk>
      <extLst>
        <ext uri="{3e2802c4-a4d2-4d8b-9148-e3be6c30e623}">
          <xlrd:rvb i="4780"/>
        </ext>
      </extLst>
    </bk>
    <bk>
      <extLst>
        <ext uri="{3e2802c4-a4d2-4d8b-9148-e3be6c30e623}">
          <xlrd:rvb i="4781"/>
        </ext>
      </extLst>
    </bk>
    <bk>
      <extLst>
        <ext uri="{3e2802c4-a4d2-4d8b-9148-e3be6c30e623}">
          <xlrd:rvb i="4782"/>
        </ext>
      </extLst>
    </bk>
    <bk>
      <extLst>
        <ext uri="{3e2802c4-a4d2-4d8b-9148-e3be6c30e623}">
          <xlrd:rvb i="4783"/>
        </ext>
      </extLst>
    </bk>
    <bk>
      <extLst>
        <ext uri="{3e2802c4-a4d2-4d8b-9148-e3be6c30e623}">
          <xlrd:rvb i="4784"/>
        </ext>
      </extLst>
    </bk>
    <bk>
      <extLst>
        <ext uri="{3e2802c4-a4d2-4d8b-9148-e3be6c30e623}">
          <xlrd:rvb i="4785"/>
        </ext>
      </extLst>
    </bk>
    <bk>
      <extLst>
        <ext uri="{3e2802c4-a4d2-4d8b-9148-e3be6c30e623}">
          <xlrd:rvb i="4786"/>
        </ext>
      </extLst>
    </bk>
    <bk>
      <extLst>
        <ext uri="{3e2802c4-a4d2-4d8b-9148-e3be6c30e623}">
          <xlrd:rvb i="4787"/>
        </ext>
      </extLst>
    </bk>
    <bk>
      <extLst>
        <ext uri="{3e2802c4-a4d2-4d8b-9148-e3be6c30e623}">
          <xlrd:rvb i="4788"/>
        </ext>
      </extLst>
    </bk>
    <bk>
      <extLst>
        <ext uri="{3e2802c4-a4d2-4d8b-9148-e3be6c30e623}">
          <xlrd:rvb i="4789"/>
        </ext>
      </extLst>
    </bk>
    <bk>
      <extLst>
        <ext uri="{3e2802c4-a4d2-4d8b-9148-e3be6c30e623}">
          <xlrd:rvb i="4790"/>
        </ext>
      </extLst>
    </bk>
    <bk>
      <extLst>
        <ext uri="{3e2802c4-a4d2-4d8b-9148-e3be6c30e623}">
          <xlrd:rvb i="4791"/>
        </ext>
      </extLst>
    </bk>
    <bk>
      <extLst>
        <ext uri="{3e2802c4-a4d2-4d8b-9148-e3be6c30e623}">
          <xlrd:rvb i="4792"/>
        </ext>
      </extLst>
    </bk>
    <bk>
      <extLst>
        <ext uri="{3e2802c4-a4d2-4d8b-9148-e3be6c30e623}">
          <xlrd:rvb i="4793"/>
        </ext>
      </extLst>
    </bk>
    <bk>
      <extLst>
        <ext uri="{3e2802c4-a4d2-4d8b-9148-e3be6c30e623}">
          <xlrd:rvb i="4794"/>
        </ext>
      </extLst>
    </bk>
    <bk>
      <extLst>
        <ext uri="{3e2802c4-a4d2-4d8b-9148-e3be6c30e623}">
          <xlrd:rvb i="4795"/>
        </ext>
      </extLst>
    </bk>
    <bk>
      <extLst>
        <ext uri="{3e2802c4-a4d2-4d8b-9148-e3be6c30e623}">
          <xlrd:rvb i="4796"/>
        </ext>
      </extLst>
    </bk>
    <bk>
      <extLst>
        <ext uri="{3e2802c4-a4d2-4d8b-9148-e3be6c30e623}">
          <xlrd:rvb i="4797"/>
        </ext>
      </extLst>
    </bk>
    <bk>
      <extLst>
        <ext uri="{3e2802c4-a4d2-4d8b-9148-e3be6c30e623}">
          <xlrd:rvb i="4798"/>
        </ext>
      </extLst>
    </bk>
    <bk>
      <extLst>
        <ext uri="{3e2802c4-a4d2-4d8b-9148-e3be6c30e623}">
          <xlrd:rvb i="4799"/>
        </ext>
      </extLst>
    </bk>
    <bk>
      <extLst>
        <ext uri="{3e2802c4-a4d2-4d8b-9148-e3be6c30e623}">
          <xlrd:rvb i="4800"/>
        </ext>
      </extLst>
    </bk>
    <bk>
      <extLst>
        <ext uri="{3e2802c4-a4d2-4d8b-9148-e3be6c30e623}">
          <xlrd:rvb i="4801"/>
        </ext>
      </extLst>
    </bk>
    <bk>
      <extLst>
        <ext uri="{3e2802c4-a4d2-4d8b-9148-e3be6c30e623}">
          <xlrd:rvb i="4802"/>
        </ext>
      </extLst>
    </bk>
    <bk>
      <extLst>
        <ext uri="{3e2802c4-a4d2-4d8b-9148-e3be6c30e623}">
          <xlrd:rvb i="4803"/>
        </ext>
      </extLst>
    </bk>
    <bk>
      <extLst>
        <ext uri="{3e2802c4-a4d2-4d8b-9148-e3be6c30e623}">
          <xlrd:rvb i="4804"/>
        </ext>
      </extLst>
    </bk>
    <bk>
      <extLst>
        <ext uri="{3e2802c4-a4d2-4d8b-9148-e3be6c30e623}">
          <xlrd:rvb i="4805"/>
        </ext>
      </extLst>
    </bk>
    <bk>
      <extLst>
        <ext uri="{3e2802c4-a4d2-4d8b-9148-e3be6c30e623}">
          <xlrd:rvb i="4806"/>
        </ext>
      </extLst>
    </bk>
    <bk>
      <extLst>
        <ext uri="{3e2802c4-a4d2-4d8b-9148-e3be6c30e623}">
          <xlrd:rvb i="4807"/>
        </ext>
      </extLst>
    </bk>
    <bk>
      <extLst>
        <ext uri="{3e2802c4-a4d2-4d8b-9148-e3be6c30e623}">
          <xlrd:rvb i="4808"/>
        </ext>
      </extLst>
    </bk>
    <bk>
      <extLst>
        <ext uri="{3e2802c4-a4d2-4d8b-9148-e3be6c30e623}">
          <xlrd:rvb i="4809"/>
        </ext>
      </extLst>
    </bk>
    <bk>
      <extLst>
        <ext uri="{3e2802c4-a4d2-4d8b-9148-e3be6c30e623}">
          <xlrd:rvb i="4810"/>
        </ext>
      </extLst>
    </bk>
    <bk>
      <extLst>
        <ext uri="{3e2802c4-a4d2-4d8b-9148-e3be6c30e623}">
          <xlrd:rvb i="4811"/>
        </ext>
      </extLst>
    </bk>
    <bk>
      <extLst>
        <ext uri="{3e2802c4-a4d2-4d8b-9148-e3be6c30e623}">
          <xlrd:rvb i="4812"/>
        </ext>
      </extLst>
    </bk>
    <bk>
      <extLst>
        <ext uri="{3e2802c4-a4d2-4d8b-9148-e3be6c30e623}">
          <xlrd:rvb i="4813"/>
        </ext>
      </extLst>
    </bk>
    <bk>
      <extLst>
        <ext uri="{3e2802c4-a4d2-4d8b-9148-e3be6c30e623}">
          <xlrd:rvb i="4814"/>
        </ext>
      </extLst>
    </bk>
    <bk>
      <extLst>
        <ext uri="{3e2802c4-a4d2-4d8b-9148-e3be6c30e623}">
          <xlrd:rvb i="4815"/>
        </ext>
      </extLst>
    </bk>
    <bk>
      <extLst>
        <ext uri="{3e2802c4-a4d2-4d8b-9148-e3be6c30e623}">
          <xlrd:rvb i="4816"/>
        </ext>
      </extLst>
    </bk>
    <bk>
      <extLst>
        <ext uri="{3e2802c4-a4d2-4d8b-9148-e3be6c30e623}">
          <xlrd:rvb i="4817"/>
        </ext>
      </extLst>
    </bk>
    <bk>
      <extLst>
        <ext uri="{3e2802c4-a4d2-4d8b-9148-e3be6c30e623}">
          <xlrd:rvb i="4818"/>
        </ext>
      </extLst>
    </bk>
    <bk>
      <extLst>
        <ext uri="{3e2802c4-a4d2-4d8b-9148-e3be6c30e623}">
          <xlrd:rvb i="4819"/>
        </ext>
      </extLst>
    </bk>
    <bk>
      <extLst>
        <ext uri="{3e2802c4-a4d2-4d8b-9148-e3be6c30e623}">
          <xlrd:rvb i="4820"/>
        </ext>
      </extLst>
    </bk>
    <bk>
      <extLst>
        <ext uri="{3e2802c4-a4d2-4d8b-9148-e3be6c30e623}">
          <xlrd:rvb i="4821"/>
        </ext>
      </extLst>
    </bk>
    <bk>
      <extLst>
        <ext uri="{3e2802c4-a4d2-4d8b-9148-e3be6c30e623}">
          <xlrd:rvb i="4822"/>
        </ext>
      </extLst>
    </bk>
    <bk>
      <extLst>
        <ext uri="{3e2802c4-a4d2-4d8b-9148-e3be6c30e623}">
          <xlrd:rvb i="4823"/>
        </ext>
      </extLst>
    </bk>
    <bk>
      <extLst>
        <ext uri="{3e2802c4-a4d2-4d8b-9148-e3be6c30e623}">
          <xlrd:rvb i="4824"/>
        </ext>
      </extLst>
    </bk>
    <bk>
      <extLst>
        <ext uri="{3e2802c4-a4d2-4d8b-9148-e3be6c30e623}">
          <xlrd:rvb i="4825"/>
        </ext>
      </extLst>
    </bk>
    <bk>
      <extLst>
        <ext uri="{3e2802c4-a4d2-4d8b-9148-e3be6c30e623}">
          <xlrd:rvb i="4826"/>
        </ext>
      </extLst>
    </bk>
    <bk>
      <extLst>
        <ext uri="{3e2802c4-a4d2-4d8b-9148-e3be6c30e623}">
          <xlrd:rvb i="4827"/>
        </ext>
      </extLst>
    </bk>
    <bk>
      <extLst>
        <ext uri="{3e2802c4-a4d2-4d8b-9148-e3be6c30e623}">
          <xlrd:rvb i="4828"/>
        </ext>
      </extLst>
    </bk>
    <bk>
      <extLst>
        <ext uri="{3e2802c4-a4d2-4d8b-9148-e3be6c30e623}">
          <xlrd:rvb i="4829"/>
        </ext>
      </extLst>
    </bk>
    <bk>
      <extLst>
        <ext uri="{3e2802c4-a4d2-4d8b-9148-e3be6c30e623}">
          <xlrd:rvb i="4830"/>
        </ext>
      </extLst>
    </bk>
    <bk>
      <extLst>
        <ext uri="{3e2802c4-a4d2-4d8b-9148-e3be6c30e623}">
          <xlrd:rvb i="4831"/>
        </ext>
      </extLst>
    </bk>
    <bk>
      <extLst>
        <ext uri="{3e2802c4-a4d2-4d8b-9148-e3be6c30e623}">
          <xlrd:rvb i="4832"/>
        </ext>
      </extLst>
    </bk>
    <bk>
      <extLst>
        <ext uri="{3e2802c4-a4d2-4d8b-9148-e3be6c30e623}">
          <xlrd:rvb i="4833"/>
        </ext>
      </extLst>
    </bk>
    <bk>
      <extLst>
        <ext uri="{3e2802c4-a4d2-4d8b-9148-e3be6c30e623}">
          <xlrd:rvb i="4834"/>
        </ext>
      </extLst>
    </bk>
    <bk>
      <extLst>
        <ext uri="{3e2802c4-a4d2-4d8b-9148-e3be6c30e623}">
          <xlrd:rvb i="4835"/>
        </ext>
      </extLst>
    </bk>
    <bk>
      <extLst>
        <ext uri="{3e2802c4-a4d2-4d8b-9148-e3be6c30e623}">
          <xlrd:rvb i="4836"/>
        </ext>
      </extLst>
    </bk>
    <bk>
      <extLst>
        <ext uri="{3e2802c4-a4d2-4d8b-9148-e3be6c30e623}">
          <xlrd:rvb i="4837"/>
        </ext>
      </extLst>
    </bk>
    <bk>
      <extLst>
        <ext uri="{3e2802c4-a4d2-4d8b-9148-e3be6c30e623}">
          <xlrd:rvb i="4838"/>
        </ext>
      </extLst>
    </bk>
    <bk>
      <extLst>
        <ext uri="{3e2802c4-a4d2-4d8b-9148-e3be6c30e623}">
          <xlrd:rvb i="4839"/>
        </ext>
      </extLst>
    </bk>
    <bk>
      <extLst>
        <ext uri="{3e2802c4-a4d2-4d8b-9148-e3be6c30e623}">
          <xlrd:rvb i="4840"/>
        </ext>
      </extLst>
    </bk>
    <bk>
      <extLst>
        <ext uri="{3e2802c4-a4d2-4d8b-9148-e3be6c30e623}">
          <xlrd:rvb i="4841"/>
        </ext>
      </extLst>
    </bk>
    <bk>
      <extLst>
        <ext uri="{3e2802c4-a4d2-4d8b-9148-e3be6c30e623}">
          <xlrd:rvb i="4842"/>
        </ext>
      </extLst>
    </bk>
    <bk>
      <extLst>
        <ext uri="{3e2802c4-a4d2-4d8b-9148-e3be6c30e623}">
          <xlrd:rvb i="4843"/>
        </ext>
      </extLst>
    </bk>
    <bk>
      <extLst>
        <ext uri="{3e2802c4-a4d2-4d8b-9148-e3be6c30e623}">
          <xlrd:rvb i="4844"/>
        </ext>
      </extLst>
    </bk>
    <bk>
      <extLst>
        <ext uri="{3e2802c4-a4d2-4d8b-9148-e3be6c30e623}">
          <xlrd:rvb i="4845"/>
        </ext>
      </extLst>
    </bk>
    <bk>
      <extLst>
        <ext uri="{3e2802c4-a4d2-4d8b-9148-e3be6c30e623}">
          <xlrd:rvb i="4846"/>
        </ext>
      </extLst>
    </bk>
    <bk>
      <extLst>
        <ext uri="{3e2802c4-a4d2-4d8b-9148-e3be6c30e623}">
          <xlrd:rvb i="4847"/>
        </ext>
      </extLst>
    </bk>
    <bk>
      <extLst>
        <ext uri="{3e2802c4-a4d2-4d8b-9148-e3be6c30e623}">
          <xlrd:rvb i="4848"/>
        </ext>
      </extLst>
    </bk>
    <bk>
      <extLst>
        <ext uri="{3e2802c4-a4d2-4d8b-9148-e3be6c30e623}">
          <xlrd:rvb i="4849"/>
        </ext>
      </extLst>
    </bk>
    <bk>
      <extLst>
        <ext uri="{3e2802c4-a4d2-4d8b-9148-e3be6c30e623}">
          <xlrd:rvb i="4850"/>
        </ext>
      </extLst>
    </bk>
    <bk>
      <extLst>
        <ext uri="{3e2802c4-a4d2-4d8b-9148-e3be6c30e623}">
          <xlrd:rvb i="4851"/>
        </ext>
      </extLst>
    </bk>
    <bk>
      <extLst>
        <ext uri="{3e2802c4-a4d2-4d8b-9148-e3be6c30e623}">
          <xlrd:rvb i="4852"/>
        </ext>
      </extLst>
    </bk>
    <bk>
      <extLst>
        <ext uri="{3e2802c4-a4d2-4d8b-9148-e3be6c30e623}">
          <xlrd:rvb i="4853"/>
        </ext>
      </extLst>
    </bk>
    <bk>
      <extLst>
        <ext uri="{3e2802c4-a4d2-4d8b-9148-e3be6c30e623}">
          <xlrd:rvb i="4854"/>
        </ext>
      </extLst>
    </bk>
    <bk>
      <extLst>
        <ext uri="{3e2802c4-a4d2-4d8b-9148-e3be6c30e623}">
          <xlrd:rvb i="4855"/>
        </ext>
      </extLst>
    </bk>
    <bk>
      <extLst>
        <ext uri="{3e2802c4-a4d2-4d8b-9148-e3be6c30e623}">
          <xlrd:rvb i="4856"/>
        </ext>
      </extLst>
    </bk>
    <bk>
      <extLst>
        <ext uri="{3e2802c4-a4d2-4d8b-9148-e3be6c30e623}">
          <xlrd:rvb i="4857"/>
        </ext>
      </extLst>
    </bk>
    <bk>
      <extLst>
        <ext uri="{3e2802c4-a4d2-4d8b-9148-e3be6c30e623}">
          <xlrd:rvb i="4858"/>
        </ext>
      </extLst>
    </bk>
    <bk>
      <extLst>
        <ext uri="{3e2802c4-a4d2-4d8b-9148-e3be6c30e623}">
          <xlrd:rvb i="4859"/>
        </ext>
      </extLst>
    </bk>
    <bk>
      <extLst>
        <ext uri="{3e2802c4-a4d2-4d8b-9148-e3be6c30e623}">
          <xlrd:rvb i="4860"/>
        </ext>
      </extLst>
    </bk>
    <bk>
      <extLst>
        <ext uri="{3e2802c4-a4d2-4d8b-9148-e3be6c30e623}">
          <xlrd:rvb i="4861"/>
        </ext>
      </extLst>
    </bk>
    <bk>
      <extLst>
        <ext uri="{3e2802c4-a4d2-4d8b-9148-e3be6c30e623}">
          <xlrd:rvb i="4862"/>
        </ext>
      </extLst>
    </bk>
    <bk>
      <extLst>
        <ext uri="{3e2802c4-a4d2-4d8b-9148-e3be6c30e623}">
          <xlrd:rvb i="4863"/>
        </ext>
      </extLst>
    </bk>
    <bk>
      <extLst>
        <ext uri="{3e2802c4-a4d2-4d8b-9148-e3be6c30e623}">
          <xlrd:rvb i="4864"/>
        </ext>
      </extLst>
    </bk>
    <bk>
      <extLst>
        <ext uri="{3e2802c4-a4d2-4d8b-9148-e3be6c30e623}">
          <xlrd:rvb i="4865"/>
        </ext>
      </extLst>
    </bk>
    <bk>
      <extLst>
        <ext uri="{3e2802c4-a4d2-4d8b-9148-e3be6c30e623}">
          <xlrd:rvb i="4866"/>
        </ext>
      </extLst>
    </bk>
    <bk>
      <extLst>
        <ext uri="{3e2802c4-a4d2-4d8b-9148-e3be6c30e623}">
          <xlrd:rvb i="4867"/>
        </ext>
      </extLst>
    </bk>
    <bk>
      <extLst>
        <ext uri="{3e2802c4-a4d2-4d8b-9148-e3be6c30e623}">
          <xlrd:rvb i="4868"/>
        </ext>
      </extLst>
    </bk>
    <bk>
      <extLst>
        <ext uri="{3e2802c4-a4d2-4d8b-9148-e3be6c30e623}">
          <xlrd:rvb i="4869"/>
        </ext>
      </extLst>
    </bk>
    <bk>
      <extLst>
        <ext uri="{3e2802c4-a4d2-4d8b-9148-e3be6c30e623}">
          <xlrd:rvb i="4870"/>
        </ext>
      </extLst>
    </bk>
    <bk>
      <extLst>
        <ext uri="{3e2802c4-a4d2-4d8b-9148-e3be6c30e623}">
          <xlrd:rvb i="4871"/>
        </ext>
      </extLst>
    </bk>
    <bk>
      <extLst>
        <ext uri="{3e2802c4-a4d2-4d8b-9148-e3be6c30e623}">
          <xlrd:rvb i="4872"/>
        </ext>
      </extLst>
    </bk>
    <bk>
      <extLst>
        <ext uri="{3e2802c4-a4d2-4d8b-9148-e3be6c30e623}">
          <xlrd:rvb i="4873"/>
        </ext>
      </extLst>
    </bk>
    <bk>
      <extLst>
        <ext uri="{3e2802c4-a4d2-4d8b-9148-e3be6c30e623}">
          <xlrd:rvb i="4874"/>
        </ext>
      </extLst>
    </bk>
    <bk>
      <extLst>
        <ext uri="{3e2802c4-a4d2-4d8b-9148-e3be6c30e623}">
          <xlrd:rvb i="4875"/>
        </ext>
      </extLst>
    </bk>
    <bk>
      <extLst>
        <ext uri="{3e2802c4-a4d2-4d8b-9148-e3be6c30e623}">
          <xlrd:rvb i="4876"/>
        </ext>
      </extLst>
    </bk>
    <bk>
      <extLst>
        <ext uri="{3e2802c4-a4d2-4d8b-9148-e3be6c30e623}">
          <xlrd:rvb i="4877"/>
        </ext>
      </extLst>
    </bk>
    <bk>
      <extLst>
        <ext uri="{3e2802c4-a4d2-4d8b-9148-e3be6c30e623}">
          <xlrd:rvb i="4878"/>
        </ext>
      </extLst>
    </bk>
    <bk>
      <extLst>
        <ext uri="{3e2802c4-a4d2-4d8b-9148-e3be6c30e623}">
          <xlrd:rvb i="4879"/>
        </ext>
      </extLst>
    </bk>
    <bk>
      <extLst>
        <ext uri="{3e2802c4-a4d2-4d8b-9148-e3be6c30e623}">
          <xlrd:rvb i="4880"/>
        </ext>
      </extLst>
    </bk>
    <bk>
      <extLst>
        <ext uri="{3e2802c4-a4d2-4d8b-9148-e3be6c30e623}">
          <xlrd:rvb i="4881"/>
        </ext>
      </extLst>
    </bk>
    <bk>
      <extLst>
        <ext uri="{3e2802c4-a4d2-4d8b-9148-e3be6c30e623}">
          <xlrd:rvb i="4882"/>
        </ext>
      </extLst>
    </bk>
    <bk>
      <extLst>
        <ext uri="{3e2802c4-a4d2-4d8b-9148-e3be6c30e623}">
          <xlrd:rvb i="4883"/>
        </ext>
      </extLst>
    </bk>
    <bk>
      <extLst>
        <ext uri="{3e2802c4-a4d2-4d8b-9148-e3be6c30e623}">
          <xlrd:rvb i="4884"/>
        </ext>
      </extLst>
    </bk>
    <bk>
      <extLst>
        <ext uri="{3e2802c4-a4d2-4d8b-9148-e3be6c30e623}">
          <xlrd:rvb i="4885"/>
        </ext>
      </extLst>
    </bk>
    <bk>
      <extLst>
        <ext uri="{3e2802c4-a4d2-4d8b-9148-e3be6c30e623}">
          <xlrd:rvb i="4886"/>
        </ext>
      </extLst>
    </bk>
    <bk>
      <extLst>
        <ext uri="{3e2802c4-a4d2-4d8b-9148-e3be6c30e623}">
          <xlrd:rvb i="4887"/>
        </ext>
      </extLst>
    </bk>
    <bk>
      <extLst>
        <ext uri="{3e2802c4-a4d2-4d8b-9148-e3be6c30e623}">
          <xlrd:rvb i="4888"/>
        </ext>
      </extLst>
    </bk>
    <bk>
      <extLst>
        <ext uri="{3e2802c4-a4d2-4d8b-9148-e3be6c30e623}">
          <xlrd:rvb i="4889"/>
        </ext>
      </extLst>
    </bk>
    <bk>
      <extLst>
        <ext uri="{3e2802c4-a4d2-4d8b-9148-e3be6c30e623}">
          <xlrd:rvb i="4890"/>
        </ext>
      </extLst>
    </bk>
    <bk>
      <extLst>
        <ext uri="{3e2802c4-a4d2-4d8b-9148-e3be6c30e623}">
          <xlrd:rvb i="4891"/>
        </ext>
      </extLst>
    </bk>
    <bk>
      <extLst>
        <ext uri="{3e2802c4-a4d2-4d8b-9148-e3be6c30e623}">
          <xlrd:rvb i="4892"/>
        </ext>
      </extLst>
    </bk>
    <bk>
      <extLst>
        <ext uri="{3e2802c4-a4d2-4d8b-9148-e3be6c30e623}">
          <xlrd:rvb i="4893"/>
        </ext>
      </extLst>
    </bk>
    <bk>
      <extLst>
        <ext uri="{3e2802c4-a4d2-4d8b-9148-e3be6c30e623}">
          <xlrd:rvb i="4894"/>
        </ext>
      </extLst>
    </bk>
    <bk>
      <extLst>
        <ext uri="{3e2802c4-a4d2-4d8b-9148-e3be6c30e623}">
          <xlrd:rvb i="4895"/>
        </ext>
      </extLst>
    </bk>
    <bk>
      <extLst>
        <ext uri="{3e2802c4-a4d2-4d8b-9148-e3be6c30e623}">
          <xlrd:rvb i="4896"/>
        </ext>
      </extLst>
    </bk>
    <bk>
      <extLst>
        <ext uri="{3e2802c4-a4d2-4d8b-9148-e3be6c30e623}">
          <xlrd:rvb i="4897"/>
        </ext>
      </extLst>
    </bk>
    <bk>
      <extLst>
        <ext uri="{3e2802c4-a4d2-4d8b-9148-e3be6c30e623}">
          <xlrd:rvb i="4898"/>
        </ext>
      </extLst>
    </bk>
    <bk>
      <extLst>
        <ext uri="{3e2802c4-a4d2-4d8b-9148-e3be6c30e623}">
          <xlrd:rvb i="4899"/>
        </ext>
      </extLst>
    </bk>
    <bk>
      <extLst>
        <ext uri="{3e2802c4-a4d2-4d8b-9148-e3be6c30e623}">
          <xlrd:rvb i="4900"/>
        </ext>
      </extLst>
    </bk>
    <bk>
      <extLst>
        <ext uri="{3e2802c4-a4d2-4d8b-9148-e3be6c30e623}">
          <xlrd:rvb i="4901"/>
        </ext>
      </extLst>
    </bk>
    <bk>
      <extLst>
        <ext uri="{3e2802c4-a4d2-4d8b-9148-e3be6c30e623}">
          <xlrd:rvb i="4902"/>
        </ext>
      </extLst>
    </bk>
    <bk>
      <extLst>
        <ext uri="{3e2802c4-a4d2-4d8b-9148-e3be6c30e623}">
          <xlrd:rvb i="4903"/>
        </ext>
      </extLst>
    </bk>
    <bk>
      <extLst>
        <ext uri="{3e2802c4-a4d2-4d8b-9148-e3be6c30e623}">
          <xlrd:rvb i="4904"/>
        </ext>
      </extLst>
    </bk>
    <bk>
      <extLst>
        <ext uri="{3e2802c4-a4d2-4d8b-9148-e3be6c30e623}">
          <xlrd:rvb i="4905"/>
        </ext>
      </extLst>
    </bk>
    <bk>
      <extLst>
        <ext uri="{3e2802c4-a4d2-4d8b-9148-e3be6c30e623}">
          <xlrd:rvb i="4906"/>
        </ext>
      </extLst>
    </bk>
    <bk>
      <extLst>
        <ext uri="{3e2802c4-a4d2-4d8b-9148-e3be6c30e623}">
          <xlrd:rvb i="4907"/>
        </ext>
      </extLst>
    </bk>
    <bk>
      <extLst>
        <ext uri="{3e2802c4-a4d2-4d8b-9148-e3be6c30e623}">
          <xlrd:rvb i="4908"/>
        </ext>
      </extLst>
    </bk>
    <bk>
      <extLst>
        <ext uri="{3e2802c4-a4d2-4d8b-9148-e3be6c30e623}">
          <xlrd:rvb i="4909"/>
        </ext>
      </extLst>
    </bk>
    <bk>
      <extLst>
        <ext uri="{3e2802c4-a4d2-4d8b-9148-e3be6c30e623}">
          <xlrd:rvb i="4910"/>
        </ext>
      </extLst>
    </bk>
    <bk>
      <extLst>
        <ext uri="{3e2802c4-a4d2-4d8b-9148-e3be6c30e623}">
          <xlrd:rvb i="4911"/>
        </ext>
      </extLst>
    </bk>
    <bk>
      <extLst>
        <ext uri="{3e2802c4-a4d2-4d8b-9148-e3be6c30e623}">
          <xlrd:rvb i="4912"/>
        </ext>
      </extLst>
    </bk>
    <bk>
      <extLst>
        <ext uri="{3e2802c4-a4d2-4d8b-9148-e3be6c30e623}">
          <xlrd:rvb i="4913"/>
        </ext>
      </extLst>
    </bk>
    <bk>
      <extLst>
        <ext uri="{3e2802c4-a4d2-4d8b-9148-e3be6c30e623}">
          <xlrd:rvb i="4914"/>
        </ext>
      </extLst>
    </bk>
    <bk>
      <extLst>
        <ext uri="{3e2802c4-a4d2-4d8b-9148-e3be6c30e623}">
          <xlrd:rvb i="4915"/>
        </ext>
      </extLst>
    </bk>
    <bk>
      <extLst>
        <ext uri="{3e2802c4-a4d2-4d8b-9148-e3be6c30e623}">
          <xlrd:rvb i="4916"/>
        </ext>
      </extLst>
    </bk>
    <bk>
      <extLst>
        <ext uri="{3e2802c4-a4d2-4d8b-9148-e3be6c30e623}">
          <xlrd:rvb i="4917"/>
        </ext>
      </extLst>
    </bk>
    <bk>
      <extLst>
        <ext uri="{3e2802c4-a4d2-4d8b-9148-e3be6c30e623}">
          <xlrd:rvb i="4918"/>
        </ext>
      </extLst>
    </bk>
    <bk>
      <extLst>
        <ext uri="{3e2802c4-a4d2-4d8b-9148-e3be6c30e623}">
          <xlrd:rvb i="4919"/>
        </ext>
      </extLst>
    </bk>
    <bk>
      <extLst>
        <ext uri="{3e2802c4-a4d2-4d8b-9148-e3be6c30e623}">
          <xlrd:rvb i="4920"/>
        </ext>
      </extLst>
    </bk>
    <bk>
      <extLst>
        <ext uri="{3e2802c4-a4d2-4d8b-9148-e3be6c30e623}">
          <xlrd:rvb i="4921"/>
        </ext>
      </extLst>
    </bk>
    <bk>
      <extLst>
        <ext uri="{3e2802c4-a4d2-4d8b-9148-e3be6c30e623}">
          <xlrd:rvb i="4922"/>
        </ext>
      </extLst>
    </bk>
    <bk>
      <extLst>
        <ext uri="{3e2802c4-a4d2-4d8b-9148-e3be6c30e623}">
          <xlrd:rvb i="4923"/>
        </ext>
      </extLst>
    </bk>
    <bk>
      <extLst>
        <ext uri="{3e2802c4-a4d2-4d8b-9148-e3be6c30e623}">
          <xlrd:rvb i="4924"/>
        </ext>
      </extLst>
    </bk>
    <bk>
      <extLst>
        <ext uri="{3e2802c4-a4d2-4d8b-9148-e3be6c30e623}">
          <xlrd:rvb i="4925"/>
        </ext>
      </extLst>
    </bk>
    <bk>
      <extLst>
        <ext uri="{3e2802c4-a4d2-4d8b-9148-e3be6c30e623}">
          <xlrd:rvb i="4926"/>
        </ext>
      </extLst>
    </bk>
    <bk>
      <extLst>
        <ext uri="{3e2802c4-a4d2-4d8b-9148-e3be6c30e623}">
          <xlrd:rvb i="4927"/>
        </ext>
      </extLst>
    </bk>
    <bk>
      <extLst>
        <ext uri="{3e2802c4-a4d2-4d8b-9148-e3be6c30e623}">
          <xlrd:rvb i="4928"/>
        </ext>
      </extLst>
    </bk>
    <bk>
      <extLst>
        <ext uri="{3e2802c4-a4d2-4d8b-9148-e3be6c30e623}">
          <xlrd:rvb i="4929"/>
        </ext>
      </extLst>
    </bk>
    <bk>
      <extLst>
        <ext uri="{3e2802c4-a4d2-4d8b-9148-e3be6c30e623}">
          <xlrd:rvb i="4930"/>
        </ext>
      </extLst>
    </bk>
    <bk>
      <extLst>
        <ext uri="{3e2802c4-a4d2-4d8b-9148-e3be6c30e623}">
          <xlrd:rvb i="4931"/>
        </ext>
      </extLst>
    </bk>
    <bk>
      <extLst>
        <ext uri="{3e2802c4-a4d2-4d8b-9148-e3be6c30e623}">
          <xlrd:rvb i="4932"/>
        </ext>
      </extLst>
    </bk>
    <bk>
      <extLst>
        <ext uri="{3e2802c4-a4d2-4d8b-9148-e3be6c30e623}">
          <xlrd:rvb i="4933"/>
        </ext>
      </extLst>
    </bk>
    <bk>
      <extLst>
        <ext uri="{3e2802c4-a4d2-4d8b-9148-e3be6c30e623}">
          <xlrd:rvb i="4934"/>
        </ext>
      </extLst>
    </bk>
    <bk>
      <extLst>
        <ext uri="{3e2802c4-a4d2-4d8b-9148-e3be6c30e623}">
          <xlrd:rvb i="4935"/>
        </ext>
      </extLst>
    </bk>
    <bk>
      <extLst>
        <ext uri="{3e2802c4-a4d2-4d8b-9148-e3be6c30e623}">
          <xlrd:rvb i="4936"/>
        </ext>
      </extLst>
    </bk>
    <bk>
      <extLst>
        <ext uri="{3e2802c4-a4d2-4d8b-9148-e3be6c30e623}">
          <xlrd:rvb i="4937"/>
        </ext>
      </extLst>
    </bk>
    <bk>
      <extLst>
        <ext uri="{3e2802c4-a4d2-4d8b-9148-e3be6c30e623}">
          <xlrd:rvb i="4938"/>
        </ext>
      </extLst>
    </bk>
    <bk>
      <extLst>
        <ext uri="{3e2802c4-a4d2-4d8b-9148-e3be6c30e623}">
          <xlrd:rvb i="4939"/>
        </ext>
      </extLst>
    </bk>
    <bk>
      <extLst>
        <ext uri="{3e2802c4-a4d2-4d8b-9148-e3be6c30e623}">
          <xlrd:rvb i="4940"/>
        </ext>
      </extLst>
    </bk>
    <bk>
      <extLst>
        <ext uri="{3e2802c4-a4d2-4d8b-9148-e3be6c30e623}">
          <xlrd:rvb i="4941"/>
        </ext>
      </extLst>
    </bk>
    <bk>
      <extLst>
        <ext uri="{3e2802c4-a4d2-4d8b-9148-e3be6c30e623}">
          <xlrd:rvb i="4942"/>
        </ext>
      </extLst>
    </bk>
    <bk>
      <extLst>
        <ext uri="{3e2802c4-a4d2-4d8b-9148-e3be6c30e623}">
          <xlrd:rvb i="4943"/>
        </ext>
      </extLst>
    </bk>
    <bk>
      <extLst>
        <ext uri="{3e2802c4-a4d2-4d8b-9148-e3be6c30e623}">
          <xlrd:rvb i="4944"/>
        </ext>
      </extLst>
    </bk>
    <bk>
      <extLst>
        <ext uri="{3e2802c4-a4d2-4d8b-9148-e3be6c30e623}">
          <xlrd:rvb i="4945"/>
        </ext>
      </extLst>
    </bk>
    <bk>
      <extLst>
        <ext uri="{3e2802c4-a4d2-4d8b-9148-e3be6c30e623}">
          <xlrd:rvb i="4946"/>
        </ext>
      </extLst>
    </bk>
    <bk>
      <extLst>
        <ext uri="{3e2802c4-a4d2-4d8b-9148-e3be6c30e623}">
          <xlrd:rvb i="4947"/>
        </ext>
      </extLst>
    </bk>
    <bk>
      <extLst>
        <ext uri="{3e2802c4-a4d2-4d8b-9148-e3be6c30e623}">
          <xlrd:rvb i="4948"/>
        </ext>
      </extLst>
    </bk>
    <bk>
      <extLst>
        <ext uri="{3e2802c4-a4d2-4d8b-9148-e3be6c30e623}">
          <xlrd:rvb i="4949"/>
        </ext>
      </extLst>
    </bk>
    <bk>
      <extLst>
        <ext uri="{3e2802c4-a4d2-4d8b-9148-e3be6c30e623}">
          <xlrd:rvb i="4950"/>
        </ext>
      </extLst>
    </bk>
    <bk>
      <extLst>
        <ext uri="{3e2802c4-a4d2-4d8b-9148-e3be6c30e623}">
          <xlrd:rvb i="4951"/>
        </ext>
      </extLst>
    </bk>
    <bk>
      <extLst>
        <ext uri="{3e2802c4-a4d2-4d8b-9148-e3be6c30e623}">
          <xlrd:rvb i="4952"/>
        </ext>
      </extLst>
    </bk>
    <bk>
      <extLst>
        <ext uri="{3e2802c4-a4d2-4d8b-9148-e3be6c30e623}">
          <xlrd:rvb i="4953"/>
        </ext>
      </extLst>
    </bk>
    <bk>
      <extLst>
        <ext uri="{3e2802c4-a4d2-4d8b-9148-e3be6c30e623}">
          <xlrd:rvb i="4954"/>
        </ext>
      </extLst>
    </bk>
    <bk>
      <extLst>
        <ext uri="{3e2802c4-a4d2-4d8b-9148-e3be6c30e623}">
          <xlrd:rvb i="4955"/>
        </ext>
      </extLst>
    </bk>
    <bk>
      <extLst>
        <ext uri="{3e2802c4-a4d2-4d8b-9148-e3be6c30e623}">
          <xlrd:rvb i="4956"/>
        </ext>
      </extLst>
    </bk>
    <bk>
      <extLst>
        <ext uri="{3e2802c4-a4d2-4d8b-9148-e3be6c30e623}">
          <xlrd:rvb i="4957"/>
        </ext>
      </extLst>
    </bk>
    <bk>
      <extLst>
        <ext uri="{3e2802c4-a4d2-4d8b-9148-e3be6c30e623}">
          <xlrd:rvb i="4958"/>
        </ext>
      </extLst>
    </bk>
    <bk>
      <extLst>
        <ext uri="{3e2802c4-a4d2-4d8b-9148-e3be6c30e623}">
          <xlrd:rvb i="4959"/>
        </ext>
      </extLst>
    </bk>
    <bk>
      <extLst>
        <ext uri="{3e2802c4-a4d2-4d8b-9148-e3be6c30e623}">
          <xlrd:rvb i="4960"/>
        </ext>
      </extLst>
    </bk>
    <bk>
      <extLst>
        <ext uri="{3e2802c4-a4d2-4d8b-9148-e3be6c30e623}">
          <xlrd:rvb i="4961"/>
        </ext>
      </extLst>
    </bk>
    <bk>
      <extLst>
        <ext uri="{3e2802c4-a4d2-4d8b-9148-e3be6c30e623}">
          <xlrd:rvb i="4962"/>
        </ext>
      </extLst>
    </bk>
    <bk>
      <extLst>
        <ext uri="{3e2802c4-a4d2-4d8b-9148-e3be6c30e623}">
          <xlrd:rvb i="4963"/>
        </ext>
      </extLst>
    </bk>
    <bk>
      <extLst>
        <ext uri="{3e2802c4-a4d2-4d8b-9148-e3be6c30e623}">
          <xlrd:rvb i="4964"/>
        </ext>
      </extLst>
    </bk>
    <bk>
      <extLst>
        <ext uri="{3e2802c4-a4d2-4d8b-9148-e3be6c30e623}">
          <xlrd:rvb i="4965"/>
        </ext>
      </extLst>
    </bk>
    <bk>
      <extLst>
        <ext uri="{3e2802c4-a4d2-4d8b-9148-e3be6c30e623}">
          <xlrd:rvb i="4966"/>
        </ext>
      </extLst>
    </bk>
    <bk>
      <extLst>
        <ext uri="{3e2802c4-a4d2-4d8b-9148-e3be6c30e623}">
          <xlrd:rvb i="4967"/>
        </ext>
      </extLst>
    </bk>
    <bk>
      <extLst>
        <ext uri="{3e2802c4-a4d2-4d8b-9148-e3be6c30e623}">
          <xlrd:rvb i="4968"/>
        </ext>
      </extLst>
    </bk>
    <bk>
      <extLst>
        <ext uri="{3e2802c4-a4d2-4d8b-9148-e3be6c30e623}">
          <xlrd:rvb i="4969"/>
        </ext>
      </extLst>
    </bk>
    <bk>
      <extLst>
        <ext uri="{3e2802c4-a4d2-4d8b-9148-e3be6c30e623}">
          <xlrd:rvb i="4970"/>
        </ext>
      </extLst>
    </bk>
    <bk>
      <extLst>
        <ext uri="{3e2802c4-a4d2-4d8b-9148-e3be6c30e623}">
          <xlrd:rvb i="4971"/>
        </ext>
      </extLst>
    </bk>
    <bk>
      <extLst>
        <ext uri="{3e2802c4-a4d2-4d8b-9148-e3be6c30e623}">
          <xlrd:rvb i="4972"/>
        </ext>
      </extLst>
    </bk>
    <bk>
      <extLst>
        <ext uri="{3e2802c4-a4d2-4d8b-9148-e3be6c30e623}">
          <xlrd:rvb i="4973"/>
        </ext>
      </extLst>
    </bk>
    <bk>
      <extLst>
        <ext uri="{3e2802c4-a4d2-4d8b-9148-e3be6c30e623}">
          <xlrd:rvb i="4974"/>
        </ext>
      </extLst>
    </bk>
    <bk>
      <extLst>
        <ext uri="{3e2802c4-a4d2-4d8b-9148-e3be6c30e623}">
          <xlrd:rvb i="4975"/>
        </ext>
      </extLst>
    </bk>
    <bk>
      <extLst>
        <ext uri="{3e2802c4-a4d2-4d8b-9148-e3be6c30e623}">
          <xlrd:rvb i="4976"/>
        </ext>
      </extLst>
    </bk>
    <bk>
      <extLst>
        <ext uri="{3e2802c4-a4d2-4d8b-9148-e3be6c30e623}">
          <xlrd:rvb i="4977"/>
        </ext>
      </extLst>
    </bk>
    <bk>
      <extLst>
        <ext uri="{3e2802c4-a4d2-4d8b-9148-e3be6c30e623}">
          <xlrd:rvb i="4978"/>
        </ext>
      </extLst>
    </bk>
    <bk>
      <extLst>
        <ext uri="{3e2802c4-a4d2-4d8b-9148-e3be6c30e623}">
          <xlrd:rvb i="4979"/>
        </ext>
      </extLst>
    </bk>
    <bk>
      <extLst>
        <ext uri="{3e2802c4-a4d2-4d8b-9148-e3be6c30e623}">
          <xlrd:rvb i="4980"/>
        </ext>
      </extLst>
    </bk>
    <bk>
      <extLst>
        <ext uri="{3e2802c4-a4d2-4d8b-9148-e3be6c30e623}">
          <xlrd:rvb i="4981"/>
        </ext>
      </extLst>
    </bk>
    <bk>
      <extLst>
        <ext uri="{3e2802c4-a4d2-4d8b-9148-e3be6c30e623}">
          <xlrd:rvb i="4982"/>
        </ext>
      </extLst>
    </bk>
    <bk>
      <extLst>
        <ext uri="{3e2802c4-a4d2-4d8b-9148-e3be6c30e623}">
          <xlrd:rvb i="4983"/>
        </ext>
      </extLst>
    </bk>
    <bk>
      <extLst>
        <ext uri="{3e2802c4-a4d2-4d8b-9148-e3be6c30e623}">
          <xlrd:rvb i="4984"/>
        </ext>
      </extLst>
    </bk>
    <bk>
      <extLst>
        <ext uri="{3e2802c4-a4d2-4d8b-9148-e3be6c30e623}">
          <xlrd:rvb i="4985"/>
        </ext>
      </extLst>
    </bk>
    <bk>
      <extLst>
        <ext uri="{3e2802c4-a4d2-4d8b-9148-e3be6c30e623}">
          <xlrd:rvb i="4986"/>
        </ext>
      </extLst>
    </bk>
    <bk>
      <extLst>
        <ext uri="{3e2802c4-a4d2-4d8b-9148-e3be6c30e623}">
          <xlrd:rvb i="4987"/>
        </ext>
      </extLst>
    </bk>
    <bk>
      <extLst>
        <ext uri="{3e2802c4-a4d2-4d8b-9148-e3be6c30e623}">
          <xlrd:rvb i="4988"/>
        </ext>
      </extLst>
    </bk>
    <bk>
      <extLst>
        <ext uri="{3e2802c4-a4d2-4d8b-9148-e3be6c30e623}">
          <xlrd:rvb i="4989"/>
        </ext>
      </extLst>
    </bk>
    <bk>
      <extLst>
        <ext uri="{3e2802c4-a4d2-4d8b-9148-e3be6c30e623}">
          <xlrd:rvb i="4990"/>
        </ext>
      </extLst>
    </bk>
    <bk>
      <extLst>
        <ext uri="{3e2802c4-a4d2-4d8b-9148-e3be6c30e623}">
          <xlrd:rvb i="4991"/>
        </ext>
      </extLst>
    </bk>
    <bk>
      <extLst>
        <ext uri="{3e2802c4-a4d2-4d8b-9148-e3be6c30e623}">
          <xlrd:rvb i="4992"/>
        </ext>
      </extLst>
    </bk>
    <bk>
      <extLst>
        <ext uri="{3e2802c4-a4d2-4d8b-9148-e3be6c30e623}">
          <xlrd:rvb i="4993"/>
        </ext>
      </extLst>
    </bk>
    <bk>
      <extLst>
        <ext uri="{3e2802c4-a4d2-4d8b-9148-e3be6c30e623}">
          <xlrd:rvb i="4994"/>
        </ext>
      </extLst>
    </bk>
    <bk>
      <extLst>
        <ext uri="{3e2802c4-a4d2-4d8b-9148-e3be6c30e623}">
          <xlrd:rvb i="4995"/>
        </ext>
      </extLst>
    </bk>
    <bk>
      <extLst>
        <ext uri="{3e2802c4-a4d2-4d8b-9148-e3be6c30e623}">
          <xlrd:rvb i="4996"/>
        </ext>
      </extLst>
    </bk>
    <bk>
      <extLst>
        <ext uri="{3e2802c4-a4d2-4d8b-9148-e3be6c30e623}">
          <xlrd:rvb i="4997"/>
        </ext>
      </extLst>
    </bk>
    <bk>
      <extLst>
        <ext uri="{3e2802c4-a4d2-4d8b-9148-e3be6c30e623}">
          <xlrd:rvb i="4998"/>
        </ext>
      </extLst>
    </bk>
    <bk>
      <extLst>
        <ext uri="{3e2802c4-a4d2-4d8b-9148-e3be6c30e623}">
          <xlrd:rvb i="4999"/>
        </ext>
      </extLst>
    </bk>
    <bk>
      <extLst>
        <ext uri="{3e2802c4-a4d2-4d8b-9148-e3be6c30e623}">
          <xlrd:rvb i="5000"/>
        </ext>
      </extLst>
    </bk>
    <bk>
      <extLst>
        <ext uri="{3e2802c4-a4d2-4d8b-9148-e3be6c30e623}">
          <xlrd:rvb i="5001"/>
        </ext>
      </extLst>
    </bk>
    <bk>
      <extLst>
        <ext uri="{3e2802c4-a4d2-4d8b-9148-e3be6c30e623}">
          <xlrd:rvb i="5002"/>
        </ext>
      </extLst>
    </bk>
    <bk>
      <extLst>
        <ext uri="{3e2802c4-a4d2-4d8b-9148-e3be6c30e623}">
          <xlrd:rvb i="5003"/>
        </ext>
      </extLst>
    </bk>
    <bk>
      <extLst>
        <ext uri="{3e2802c4-a4d2-4d8b-9148-e3be6c30e623}">
          <xlrd:rvb i="5004"/>
        </ext>
      </extLst>
    </bk>
    <bk>
      <extLst>
        <ext uri="{3e2802c4-a4d2-4d8b-9148-e3be6c30e623}">
          <xlrd:rvb i="5005"/>
        </ext>
      </extLst>
    </bk>
    <bk>
      <extLst>
        <ext uri="{3e2802c4-a4d2-4d8b-9148-e3be6c30e623}">
          <xlrd:rvb i="5006"/>
        </ext>
      </extLst>
    </bk>
    <bk>
      <extLst>
        <ext uri="{3e2802c4-a4d2-4d8b-9148-e3be6c30e623}">
          <xlrd:rvb i="5007"/>
        </ext>
      </extLst>
    </bk>
    <bk>
      <extLst>
        <ext uri="{3e2802c4-a4d2-4d8b-9148-e3be6c30e623}">
          <xlrd:rvb i="5008"/>
        </ext>
      </extLst>
    </bk>
    <bk>
      <extLst>
        <ext uri="{3e2802c4-a4d2-4d8b-9148-e3be6c30e623}">
          <xlrd:rvb i="5009"/>
        </ext>
      </extLst>
    </bk>
    <bk>
      <extLst>
        <ext uri="{3e2802c4-a4d2-4d8b-9148-e3be6c30e623}">
          <xlrd:rvb i="5010"/>
        </ext>
      </extLst>
    </bk>
    <bk>
      <extLst>
        <ext uri="{3e2802c4-a4d2-4d8b-9148-e3be6c30e623}">
          <xlrd:rvb i="5011"/>
        </ext>
      </extLst>
    </bk>
    <bk>
      <extLst>
        <ext uri="{3e2802c4-a4d2-4d8b-9148-e3be6c30e623}">
          <xlrd:rvb i="5012"/>
        </ext>
      </extLst>
    </bk>
    <bk>
      <extLst>
        <ext uri="{3e2802c4-a4d2-4d8b-9148-e3be6c30e623}">
          <xlrd:rvb i="5013"/>
        </ext>
      </extLst>
    </bk>
    <bk>
      <extLst>
        <ext uri="{3e2802c4-a4d2-4d8b-9148-e3be6c30e623}">
          <xlrd:rvb i="5014"/>
        </ext>
      </extLst>
    </bk>
    <bk>
      <extLst>
        <ext uri="{3e2802c4-a4d2-4d8b-9148-e3be6c30e623}">
          <xlrd:rvb i="5015"/>
        </ext>
      </extLst>
    </bk>
    <bk>
      <extLst>
        <ext uri="{3e2802c4-a4d2-4d8b-9148-e3be6c30e623}">
          <xlrd:rvb i="5016"/>
        </ext>
      </extLst>
    </bk>
    <bk>
      <extLst>
        <ext uri="{3e2802c4-a4d2-4d8b-9148-e3be6c30e623}">
          <xlrd:rvb i="5017"/>
        </ext>
      </extLst>
    </bk>
    <bk>
      <extLst>
        <ext uri="{3e2802c4-a4d2-4d8b-9148-e3be6c30e623}">
          <xlrd:rvb i="5018"/>
        </ext>
      </extLst>
    </bk>
    <bk>
      <extLst>
        <ext uri="{3e2802c4-a4d2-4d8b-9148-e3be6c30e623}">
          <xlrd:rvb i="5019"/>
        </ext>
      </extLst>
    </bk>
    <bk>
      <extLst>
        <ext uri="{3e2802c4-a4d2-4d8b-9148-e3be6c30e623}">
          <xlrd:rvb i="5020"/>
        </ext>
      </extLst>
    </bk>
    <bk>
      <extLst>
        <ext uri="{3e2802c4-a4d2-4d8b-9148-e3be6c30e623}">
          <xlrd:rvb i="5021"/>
        </ext>
      </extLst>
    </bk>
    <bk>
      <extLst>
        <ext uri="{3e2802c4-a4d2-4d8b-9148-e3be6c30e623}">
          <xlrd:rvb i="5022"/>
        </ext>
      </extLst>
    </bk>
    <bk>
      <extLst>
        <ext uri="{3e2802c4-a4d2-4d8b-9148-e3be6c30e623}">
          <xlrd:rvb i="5023"/>
        </ext>
      </extLst>
    </bk>
    <bk>
      <extLst>
        <ext uri="{3e2802c4-a4d2-4d8b-9148-e3be6c30e623}">
          <xlrd:rvb i="5024"/>
        </ext>
      </extLst>
    </bk>
    <bk>
      <extLst>
        <ext uri="{3e2802c4-a4d2-4d8b-9148-e3be6c30e623}">
          <xlrd:rvb i="5025"/>
        </ext>
      </extLst>
    </bk>
    <bk>
      <extLst>
        <ext uri="{3e2802c4-a4d2-4d8b-9148-e3be6c30e623}">
          <xlrd:rvb i="5026"/>
        </ext>
      </extLst>
    </bk>
    <bk>
      <extLst>
        <ext uri="{3e2802c4-a4d2-4d8b-9148-e3be6c30e623}">
          <xlrd:rvb i="5027"/>
        </ext>
      </extLst>
    </bk>
    <bk>
      <extLst>
        <ext uri="{3e2802c4-a4d2-4d8b-9148-e3be6c30e623}">
          <xlrd:rvb i="5028"/>
        </ext>
      </extLst>
    </bk>
    <bk>
      <extLst>
        <ext uri="{3e2802c4-a4d2-4d8b-9148-e3be6c30e623}">
          <xlrd:rvb i="5029"/>
        </ext>
      </extLst>
    </bk>
    <bk>
      <extLst>
        <ext uri="{3e2802c4-a4d2-4d8b-9148-e3be6c30e623}">
          <xlrd:rvb i="5030"/>
        </ext>
      </extLst>
    </bk>
    <bk>
      <extLst>
        <ext uri="{3e2802c4-a4d2-4d8b-9148-e3be6c30e623}">
          <xlrd:rvb i="5031"/>
        </ext>
      </extLst>
    </bk>
    <bk>
      <extLst>
        <ext uri="{3e2802c4-a4d2-4d8b-9148-e3be6c30e623}">
          <xlrd:rvb i="5032"/>
        </ext>
      </extLst>
    </bk>
    <bk>
      <extLst>
        <ext uri="{3e2802c4-a4d2-4d8b-9148-e3be6c30e623}">
          <xlrd:rvb i="5033"/>
        </ext>
      </extLst>
    </bk>
    <bk>
      <extLst>
        <ext uri="{3e2802c4-a4d2-4d8b-9148-e3be6c30e623}">
          <xlrd:rvb i="5034"/>
        </ext>
      </extLst>
    </bk>
    <bk>
      <extLst>
        <ext uri="{3e2802c4-a4d2-4d8b-9148-e3be6c30e623}">
          <xlrd:rvb i="5035"/>
        </ext>
      </extLst>
    </bk>
    <bk>
      <extLst>
        <ext uri="{3e2802c4-a4d2-4d8b-9148-e3be6c30e623}">
          <xlrd:rvb i="5036"/>
        </ext>
      </extLst>
    </bk>
    <bk>
      <extLst>
        <ext uri="{3e2802c4-a4d2-4d8b-9148-e3be6c30e623}">
          <xlrd:rvb i="5037"/>
        </ext>
      </extLst>
    </bk>
    <bk>
      <extLst>
        <ext uri="{3e2802c4-a4d2-4d8b-9148-e3be6c30e623}">
          <xlrd:rvb i="5038"/>
        </ext>
      </extLst>
    </bk>
    <bk>
      <extLst>
        <ext uri="{3e2802c4-a4d2-4d8b-9148-e3be6c30e623}">
          <xlrd:rvb i="5039"/>
        </ext>
      </extLst>
    </bk>
    <bk>
      <extLst>
        <ext uri="{3e2802c4-a4d2-4d8b-9148-e3be6c30e623}">
          <xlrd:rvb i="5040"/>
        </ext>
      </extLst>
    </bk>
    <bk>
      <extLst>
        <ext uri="{3e2802c4-a4d2-4d8b-9148-e3be6c30e623}">
          <xlrd:rvb i="5041"/>
        </ext>
      </extLst>
    </bk>
    <bk>
      <extLst>
        <ext uri="{3e2802c4-a4d2-4d8b-9148-e3be6c30e623}">
          <xlrd:rvb i="5042"/>
        </ext>
      </extLst>
    </bk>
    <bk>
      <extLst>
        <ext uri="{3e2802c4-a4d2-4d8b-9148-e3be6c30e623}">
          <xlrd:rvb i="5043"/>
        </ext>
      </extLst>
    </bk>
    <bk>
      <extLst>
        <ext uri="{3e2802c4-a4d2-4d8b-9148-e3be6c30e623}">
          <xlrd:rvb i="5044"/>
        </ext>
      </extLst>
    </bk>
    <bk>
      <extLst>
        <ext uri="{3e2802c4-a4d2-4d8b-9148-e3be6c30e623}">
          <xlrd:rvb i="5045"/>
        </ext>
      </extLst>
    </bk>
    <bk>
      <extLst>
        <ext uri="{3e2802c4-a4d2-4d8b-9148-e3be6c30e623}">
          <xlrd:rvb i="5046"/>
        </ext>
      </extLst>
    </bk>
    <bk>
      <extLst>
        <ext uri="{3e2802c4-a4d2-4d8b-9148-e3be6c30e623}">
          <xlrd:rvb i="5047"/>
        </ext>
      </extLst>
    </bk>
    <bk>
      <extLst>
        <ext uri="{3e2802c4-a4d2-4d8b-9148-e3be6c30e623}">
          <xlrd:rvb i="5048"/>
        </ext>
      </extLst>
    </bk>
    <bk>
      <extLst>
        <ext uri="{3e2802c4-a4d2-4d8b-9148-e3be6c30e623}">
          <xlrd:rvb i="5049"/>
        </ext>
      </extLst>
    </bk>
    <bk>
      <extLst>
        <ext uri="{3e2802c4-a4d2-4d8b-9148-e3be6c30e623}">
          <xlrd:rvb i="5050"/>
        </ext>
      </extLst>
    </bk>
    <bk>
      <extLst>
        <ext uri="{3e2802c4-a4d2-4d8b-9148-e3be6c30e623}">
          <xlrd:rvb i="5051"/>
        </ext>
      </extLst>
    </bk>
    <bk>
      <extLst>
        <ext uri="{3e2802c4-a4d2-4d8b-9148-e3be6c30e623}">
          <xlrd:rvb i="5052"/>
        </ext>
      </extLst>
    </bk>
    <bk>
      <extLst>
        <ext uri="{3e2802c4-a4d2-4d8b-9148-e3be6c30e623}">
          <xlrd:rvb i="5053"/>
        </ext>
      </extLst>
    </bk>
    <bk>
      <extLst>
        <ext uri="{3e2802c4-a4d2-4d8b-9148-e3be6c30e623}">
          <xlrd:rvb i="5054"/>
        </ext>
      </extLst>
    </bk>
    <bk>
      <extLst>
        <ext uri="{3e2802c4-a4d2-4d8b-9148-e3be6c30e623}">
          <xlrd:rvb i="5055"/>
        </ext>
      </extLst>
    </bk>
    <bk>
      <extLst>
        <ext uri="{3e2802c4-a4d2-4d8b-9148-e3be6c30e623}">
          <xlrd:rvb i="5056"/>
        </ext>
      </extLst>
    </bk>
    <bk>
      <extLst>
        <ext uri="{3e2802c4-a4d2-4d8b-9148-e3be6c30e623}">
          <xlrd:rvb i="5057"/>
        </ext>
      </extLst>
    </bk>
    <bk>
      <extLst>
        <ext uri="{3e2802c4-a4d2-4d8b-9148-e3be6c30e623}">
          <xlrd:rvb i="5058"/>
        </ext>
      </extLst>
    </bk>
    <bk>
      <extLst>
        <ext uri="{3e2802c4-a4d2-4d8b-9148-e3be6c30e623}">
          <xlrd:rvb i="5059"/>
        </ext>
      </extLst>
    </bk>
    <bk>
      <extLst>
        <ext uri="{3e2802c4-a4d2-4d8b-9148-e3be6c30e623}">
          <xlrd:rvb i="5060"/>
        </ext>
      </extLst>
    </bk>
    <bk>
      <extLst>
        <ext uri="{3e2802c4-a4d2-4d8b-9148-e3be6c30e623}">
          <xlrd:rvb i="5061"/>
        </ext>
      </extLst>
    </bk>
    <bk>
      <extLst>
        <ext uri="{3e2802c4-a4d2-4d8b-9148-e3be6c30e623}">
          <xlrd:rvb i="5062"/>
        </ext>
      </extLst>
    </bk>
    <bk>
      <extLst>
        <ext uri="{3e2802c4-a4d2-4d8b-9148-e3be6c30e623}">
          <xlrd:rvb i="5063"/>
        </ext>
      </extLst>
    </bk>
    <bk>
      <extLst>
        <ext uri="{3e2802c4-a4d2-4d8b-9148-e3be6c30e623}">
          <xlrd:rvb i="5064"/>
        </ext>
      </extLst>
    </bk>
    <bk>
      <extLst>
        <ext uri="{3e2802c4-a4d2-4d8b-9148-e3be6c30e623}">
          <xlrd:rvb i="5065"/>
        </ext>
      </extLst>
    </bk>
    <bk>
      <extLst>
        <ext uri="{3e2802c4-a4d2-4d8b-9148-e3be6c30e623}">
          <xlrd:rvb i="5066"/>
        </ext>
      </extLst>
    </bk>
    <bk>
      <extLst>
        <ext uri="{3e2802c4-a4d2-4d8b-9148-e3be6c30e623}">
          <xlrd:rvb i="5067"/>
        </ext>
      </extLst>
    </bk>
    <bk>
      <extLst>
        <ext uri="{3e2802c4-a4d2-4d8b-9148-e3be6c30e623}">
          <xlrd:rvb i="5068"/>
        </ext>
      </extLst>
    </bk>
    <bk>
      <extLst>
        <ext uri="{3e2802c4-a4d2-4d8b-9148-e3be6c30e623}">
          <xlrd:rvb i="5069"/>
        </ext>
      </extLst>
    </bk>
    <bk>
      <extLst>
        <ext uri="{3e2802c4-a4d2-4d8b-9148-e3be6c30e623}">
          <xlrd:rvb i="5070"/>
        </ext>
      </extLst>
    </bk>
    <bk>
      <extLst>
        <ext uri="{3e2802c4-a4d2-4d8b-9148-e3be6c30e623}">
          <xlrd:rvb i="5071"/>
        </ext>
      </extLst>
    </bk>
    <bk>
      <extLst>
        <ext uri="{3e2802c4-a4d2-4d8b-9148-e3be6c30e623}">
          <xlrd:rvb i="5072"/>
        </ext>
      </extLst>
    </bk>
    <bk>
      <extLst>
        <ext uri="{3e2802c4-a4d2-4d8b-9148-e3be6c30e623}">
          <xlrd:rvb i="5073"/>
        </ext>
      </extLst>
    </bk>
    <bk>
      <extLst>
        <ext uri="{3e2802c4-a4d2-4d8b-9148-e3be6c30e623}">
          <xlrd:rvb i="5074"/>
        </ext>
      </extLst>
    </bk>
    <bk>
      <extLst>
        <ext uri="{3e2802c4-a4d2-4d8b-9148-e3be6c30e623}">
          <xlrd:rvb i="5075"/>
        </ext>
      </extLst>
    </bk>
    <bk>
      <extLst>
        <ext uri="{3e2802c4-a4d2-4d8b-9148-e3be6c30e623}">
          <xlrd:rvb i="5076"/>
        </ext>
      </extLst>
    </bk>
    <bk>
      <extLst>
        <ext uri="{3e2802c4-a4d2-4d8b-9148-e3be6c30e623}">
          <xlrd:rvb i="5077"/>
        </ext>
      </extLst>
    </bk>
    <bk>
      <extLst>
        <ext uri="{3e2802c4-a4d2-4d8b-9148-e3be6c30e623}">
          <xlrd:rvb i="5078"/>
        </ext>
      </extLst>
    </bk>
    <bk>
      <extLst>
        <ext uri="{3e2802c4-a4d2-4d8b-9148-e3be6c30e623}">
          <xlrd:rvb i="5079"/>
        </ext>
      </extLst>
    </bk>
    <bk>
      <extLst>
        <ext uri="{3e2802c4-a4d2-4d8b-9148-e3be6c30e623}">
          <xlrd:rvb i="5080"/>
        </ext>
      </extLst>
    </bk>
    <bk>
      <extLst>
        <ext uri="{3e2802c4-a4d2-4d8b-9148-e3be6c30e623}">
          <xlrd:rvb i="5081"/>
        </ext>
      </extLst>
    </bk>
    <bk>
      <extLst>
        <ext uri="{3e2802c4-a4d2-4d8b-9148-e3be6c30e623}">
          <xlrd:rvb i="5082"/>
        </ext>
      </extLst>
    </bk>
    <bk>
      <extLst>
        <ext uri="{3e2802c4-a4d2-4d8b-9148-e3be6c30e623}">
          <xlrd:rvb i="5083"/>
        </ext>
      </extLst>
    </bk>
    <bk>
      <extLst>
        <ext uri="{3e2802c4-a4d2-4d8b-9148-e3be6c30e623}">
          <xlrd:rvb i="5084"/>
        </ext>
      </extLst>
    </bk>
    <bk>
      <extLst>
        <ext uri="{3e2802c4-a4d2-4d8b-9148-e3be6c30e623}">
          <xlrd:rvb i="5085"/>
        </ext>
      </extLst>
    </bk>
    <bk>
      <extLst>
        <ext uri="{3e2802c4-a4d2-4d8b-9148-e3be6c30e623}">
          <xlrd:rvb i="5086"/>
        </ext>
      </extLst>
    </bk>
    <bk>
      <extLst>
        <ext uri="{3e2802c4-a4d2-4d8b-9148-e3be6c30e623}">
          <xlrd:rvb i="5087"/>
        </ext>
      </extLst>
    </bk>
    <bk>
      <extLst>
        <ext uri="{3e2802c4-a4d2-4d8b-9148-e3be6c30e623}">
          <xlrd:rvb i="5088"/>
        </ext>
      </extLst>
    </bk>
    <bk>
      <extLst>
        <ext uri="{3e2802c4-a4d2-4d8b-9148-e3be6c30e623}">
          <xlrd:rvb i="5089"/>
        </ext>
      </extLst>
    </bk>
    <bk>
      <extLst>
        <ext uri="{3e2802c4-a4d2-4d8b-9148-e3be6c30e623}">
          <xlrd:rvb i="5090"/>
        </ext>
      </extLst>
    </bk>
    <bk>
      <extLst>
        <ext uri="{3e2802c4-a4d2-4d8b-9148-e3be6c30e623}">
          <xlrd:rvb i="5091"/>
        </ext>
      </extLst>
    </bk>
    <bk>
      <extLst>
        <ext uri="{3e2802c4-a4d2-4d8b-9148-e3be6c30e623}">
          <xlrd:rvb i="5092"/>
        </ext>
      </extLst>
    </bk>
    <bk>
      <extLst>
        <ext uri="{3e2802c4-a4d2-4d8b-9148-e3be6c30e623}">
          <xlrd:rvb i="5093"/>
        </ext>
      </extLst>
    </bk>
    <bk>
      <extLst>
        <ext uri="{3e2802c4-a4d2-4d8b-9148-e3be6c30e623}">
          <xlrd:rvb i="5094"/>
        </ext>
      </extLst>
    </bk>
    <bk>
      <extLst>
        <ext uri="{3e2802c4-a4d2-4d8b-9148-e3be6c30e623}">
          <xlrd:rvb i="5095"/>
        </ext>
      </extLst>
    </bk>
    <bk>
      <extLst>
        <ext uri="{3e2802c4-a4d2-4d8b-9148-e3be6c30e623}">
          <xlrd:rvb i="5096"/>
        </ext>
      </extLst>
    </bk>
    <bk>
      <extLst>
        <ext uri="{3e2802c4-a4d2-4d8b-9148-e3be6c30e623}">
          <xlrd:rvb i="5097"/>
        </ext>
      </extLst>
    </bk>
    <bk>
      <extLst>
        <ext uri="{3e2802c4-a4d2-4d8b-9148-e3be6c30e623}">
          <xlrd:rvb i="5098"/>
        </ext>
      </extLst>
    </bk>
    <bk>
      <extLst>
        <ext uri="{3e2802c4-a4d2-4d8b-9148-e3be6c30e623}">
          <xlrd:rvb i="5099"/>
        </ext>
      </extLst>
    </bk>
    <bk>
      <extLst>
        <ext uri="{3e2802c4-a4d2-4d8b-9148-e3be6c30e623}">
          <xlrd:rvb i="5100"/>
        </ext>
      </extLst>
    </bk>
    <bk>
      <extLst>
        <ext uri="{3e2802c4-a4d2-4d8b-9148-e3be6c30e623}">
          <xlrd:rvb i="5101"/>
        </ext>
      </extLst>
    </bk>
    <bk>
      <extLst>
        <ext uri="{3e2802c4-a4d2-4d8b-9148-e3be6c30e623}">
          <xlrd:rvb i="5102"/>
        </ext>
      </extLst>
    </bk>
    <bk>
      <extLst>
        <ext uri="{3e2802c4-a4d2-4d8b-9148-e3be6c30e623}">
          <xlrd:rvb i="5103"/>
        </ext>
      </extLst>
    </bk>
    <bk>
      <extLst>
        <ext uri="{3e2802c4-a4d2-4d8b-9148-e3be6c30e623}">
          <xlrd:rvb i="5104"/>
        </ext>
      </extLst>
    </bk>
    <bk>
      <extLst>
        <ext uri="{3e2802c4-a4d2-4d8b-9148-e3be6c30e623}">
          <xlrd:rvb i="5105"/>
        </ext>
      </extLst>
    </bk>
    <bk>
      <extLst>
        <ext uri="{3e2802c4-a4d2-4d8b-9148-e3be6c30e623}">
          <xlrd:rvb i="5106"/>
        </ext>
      </extLst>
    </bk>
    <bk>
      <extLst>
        <ext uri="{3e2802c4-a4d2-4d8b-9148-e3be6c30e623}">
          <xlrd:rvb i="5107"/>
        </ext>
      </extLst>
    </bk>
    <bk>
      <extLst>
        <ext uri="{3e2802c4-a4d2-4d8b-9148-e3be6c30e623}">
          <xlrd:rvb i="5108"/>
        </ext>
      </extLst>
    </bk>
    <bk>
      <extLst>
        <ext uri="{3e2802c4-a4d2-4d8b-9148-e3be6c30e623}">
          <xlrd:rvb i="5109"/>
        </ext>
      </extLst>
    </bk>
    <bk>
      <extLst>
        <ext uri="{3e2802c4-a4d2-4d8b-9148-e3be6c30e623}">
          <xlrd:rvb i="5110"/>
        </ext>
      </extLst>
    </bk>
    <bk>
      <extLst>
        <ext uri="{3e2802c4-a4d2-4d8b-9148-e3be6c30e623}">
          <xlrd:rvb i="5111"/>
        </ext>
      </extLst>
    </bk>
    <bk>
      <extLst>
        <ext uri="{3e2802c4-a4d2-4d8b-9148-e3be6c30e623}">
          <xlrd:rvb i="5112"/>
        </ext>
      </extLst>
    </bk>
    <bk>
      <extLst>
        <ext uri="{3e2802c4-a4d2-4d8b-9148-e3be6c30e623}">
          <xlrd:rvb i="5113"/>
        </ext>
      </extLst>
    </bk>
    <bk>
      <extLst>
        <ext uri="{3e2802c4-a4d2-4d8b-9148-e3be6c30e623}">
          <xlrd:rvb i="5114"/>
        </ext>
      </extLst>
    </bk>
    <bk>
      <extLst>
        <ext uri="{3e2802c4-a4d2-4d8b-9148-e3be6c30e623}">
          <xlrd:rvb i="5115"/>
        </ext>
      </extLst>
    </bk>
    <bk>
      <extLst>
        <ext uri="{3e2802c4-a4d2-4d8b-9148-e3be6c30e623}">
          <xlrd:rvb i="5116"/>
        </ext>
      </extLst>
    </bk>
    <bk>
      <extLst>
        <ext uri="{3e2802c4-a4d2-4d8b-9148-e3be6c30e623}">
          <xlrd:rvb i="5117"/>
        </ext>
      </extLst>
    </bk>
    <bk>
      <extLst>
        <ext uri="{3e2802c4-a4d2-4d8b-9148-e3be6c30e623}">
          <xlrd:rvb i="5118"/>
        </ext>
      </extLst>
    </bk>
    <bk>
      <extLst>
        <ext uri="{3e2802c4-a4d2-4d8b-9148-e3be6c30e623}">
          <xlrd:rvb i="5119"/>
        </ext>
      </extLst>
    </bk>
    <bk>
      <extLst>
        <ext uri="{3e2802c4-a4d2-4d8b-9148-e3be6c30e623}">
          <xlrd:rvb i="5120"/>
        </ext>
      </extLst>
    </bk>
    <bk>
      <extLst>
        <ext uri="{3e2802c4-a4d2-4d8b-9148-e3be6c30e623}">
          <xlrd:rvb i="5121"/>
        </ext>
      </extLst>
    </bk>
    <bk>
      <extLst>
        <ext uri="{3e2802c4-a4d2-4d8b-9148-e3be6c30e623}">
          <xlrd:rvb i="5122"/>
        </ext>
      </extLst>
    </bk>
    <bk>
      <extLst>
        <ext uri="{3e2802c4-a4d2-4d8b-9148-e3be6c30e623}">
          <xlrd:rvb i="5123"/>
        </ext>
      </extLst>
    </bk>
    <bk>
      <extLst>
        <ext uri="{3e2802c4-a4d2-4d8b-9148-e3be6c30e623}">
          <xlrd:rvb i="5124"/>
        </ext>
      </extLst>
    </bk>
    <bk>
      <extLst>
        <ext uri="{3e2802c4-a4d2-4d8b-9148-e3be6c30e623}">
          <xlrd:rvb i="5125"/>
        </ext>
      </extLst>
    </bk>
    <bk>
      <extLst>
        <ext uri="{3e2802c4-a4d2-4d8b-9148-e3be6c30e623}">
          <xlrd:rvb i="5126"/>
        </ext>
      </extLst>
    </bk>
    <bk>
      <extLst>
        <ext uri="{3e2802c4-a4d2-4d8b-9148-e3be6c30e623}">
          <xlrd:rvb i="5127"/>
        </ext>
      </extLst>
    </bk>
    <bk>
      <extLst>
        <ext uri="{3e2802c4-a4d2-4d8b-9148-e3be6c30e623}">
          <xlrd:rvb i="5128"/>
        </ext>
      </extLst>
    </bk>
    <bk>
      <extLst>
        <ext uri="{3e2802c4-a4d2-4d8b-9148-e3be6c30e623}">
          <xlrd:rvb i="5129"/>
        </ext>
      </extLst>
    </bk>
    <bk>
      <extLst>
        <ext uri="{3e2802c4-a4d2-4d8b-9148-e3be6c30e623}">
          <xlrd:rvb i="5130"/>
        </ext>
      </extLst>
    </bk>
    <bk>
      <extLst>
        <ext uri="{3e2802c4-a4d2-4d8b-9148-e3be6c30e623}">
          <xlrd:rvb i="5131"/>
        </ext>
      </extLst>
    </bk>
    <bk>
      <extLst>
        <ext uri="{3e2802c4-a4d2-4d8b-9148-e3be6c30e623}">
          <xlrd:rvb i="5132"/>
        </ext>
      </extLst>
    </bk>
    <bk>
      <extLst>
        <ext uri="{3e2802c4-a4d2-4d8b-9148-e3be6c30e623}">
          <xlrd:rvb i="5133"/>
        </ext>
      </extLst>
    </bk>
    <bk>
      <extLst>
        <ext uri="{3e2802c4-a4d2-4d8b-9148-e3be6c30e623}">
          <xlrd:rvb i="5134"/>
        </ext>
      </extLst>
    </bk>
    <bk>
      <extLst>
        <ext uri="{3e2802c4-a4d2-4d8b-9148-e3be6c30e623}">
          <xlrd:rvb i="5135"/>
        </ext>
      </extLst>
    </bk>
    <bk>
      <extLst>
        <ext uri="{3e2802c4-a4d2-4d8b-9148-e3be6c30e623}">
          <xlrd:rvb i="5136"/>
        </ext>
      </extLst>
    </bk>
    <bk>
      <extLst>
        <ext uri="{3e2802c4-a4d2-4d8b-9148-e3be6c30e623}">
          <xlrd:rvb i="5137"/>
        </ext>
      </extLst>
    </bk>
    <bk>
      <extLst>
        <ext uri="{3e2802c4-a4d2-4d8b-9148-e3be6c30e623}">
          <xlrd:rvb i="5138"/>
        </ext>
      </extLst>
    </bk>
    <bk>
      <extLst>
        <ext uri="{3e2802c4-a4d2-4d8b-9148-e3be6c30e623}">
          <xlrd:rvb i="5139"/>
        </ext>
      </extLst>
    </bk>
    <bk>
      <extLst>
        <ext uri="{3e2802c4-a4d2-4d8b-9148-e3be6c30e623}">
          <xlrd:rvb i="5140"/>
        </ext>
      </extLst>
    </bk>
    <bk>
      <extLst>
        <ext uri="{3e2802c4-a4d2-4d8b-9148-e3be6c30e623}">
          <xlrd:rvb i="5141"/>
        </ext>
      </extLst>
    </bk>
    <bk>
      <extLst>
        <ext uri="{3e2802c4-a4d2-4d8b-9148-e3be6c30e623}">
          <xlrd:rvb i="5142"/>
        </ext>
      </extLst>
    </bk>
    <bk>
      <extLst>
        <ext uri="{3e2802c4-a4d2-4d8b-9148-e3be6c30e623}">
          <xlrd:rvb i="5143"/>
        </ext>
      </extLst>
    </bk>
    <bk>
      <extLst>
        <ext uri="{3e2802c4-a4d2-4d8b-9148-e3be6c30e623}">
          <xlrd:rvb i="5144"/>
        </ext>
      </extLst>
    </bk>
    <bk>
      <extLst>
        <ext uri="{3e2802c4-a4d2-4d8b-9148-e3be6c30e623}">
          <xlrd:rvb i="5145"/>
        </ext>
      </extLst>
    </bk>
    <bk>
      <extLst>
        <ext uri="{3e2802c4-a4d2-4d8b-9148-e3be6c30e623}">
          <xlrd:rvb i="5146"/>
        </ext>
      </extLst>
    </bk>
    <bk>
      <extLst>
        <ext uri="{3e2802c4-a4d2-4d8b-9148-e3be6c30e623}">
          <xlrd:rvb i="5147"/>
        </ext>
      </extLst>
    </bk>
    <bk>
      <extLst>
        <ext uri="{3e2802c4-a4d2-4d8b-9148-e3be6c30e623}">
          <xlrd:rvb i="5148"/>
        </ext>
      </extLst>
    </bk>
    <bk>
      <extLst>
        <ext uri="{3e2802c4-a4d2-4d8b-9148-e3be6c30e623}">
          <xlrd:rvb i="5149"/>
        </ext>
      </extLst>
    </bk>
    <bk>
      <extLst>
        <ext uri="{3e2802c4-a4d2-4d8b-9148-e3be6c30e623}">
          <xlrd:rvb i="5150"/>
        </ext>
      </extLst>
    </bk>
    <bk>
      <extLst>
        <ext uri="{3e2802c4-a4d2-4d8b-9148-e3be6c30e623}">
          <xlrd:rvb i="5151"/>
        </ext>
      </extLst>
    </bk>
    <bk>
      <extLst>
        <ext uri="{3e2802c4-a4d2-4d8b-9148-e3be6c30e623}">
          <xlrd:rvb i="5152"/>
        </ext>
      </extLst>
    </bk>
    <bk>
      <extLst>
        <ext uri="{3e2802c4-a4d2-4d8b-9148-e3be6c30e623}">
          <xlrd:rvb i="5153"/>
        </ext>
      </extLst>
    </bk>
    <bk>
      <extLst>
        <ext uri="{3e2802c4-a4d2-4d8b-9148-e3be6c30e623}">
          <xlrd:rvb i="5154"/>
        </ext>
      </extLst>
    </bk>
    <bk>
      <extLst>
        <ext uri="{3e2802c4-a4d2-4d8b-9148-e3be6c30e623}">
          <xlrd:rvb i="5155"/>
        </ext>
      </extLst>
    </bk>
    <bk>
      <extLst>
        <ext uri="{3e2802c4-a4d2-4d8b-9148-e3be6c30e623}">
          <xlrd:rvb i="5156"/>
        </ext>
      </extLst>
    </bk>
    <bk>
      <extLst>
        <ext uri="{3e2802c4-a4d2-4d8b-9148-e3be6c30e623}">
          <xlrd:rvb i="5157"/>
        </ext>
      </extLst>
    </bk>
    <bk>
      <extLst>
        <ext uri="{3e2802c4-a4d2-4d8b-9148-e3be6c30e623}">
          <xlrd:rvb i="5158"/>
        </ext>
      </extLst>
    </bk>
    <bk>
      <extLst>
        <ext uri="{3e2802c4-a4d2-4d8b-9148-e3be6c30e623}">
          <xlrd:rvb i="5159"/>
        </ext>
      </extLst>
    </bk>
    <bk>
      <extLst>
        <ext uri="{3e2802c4-a4d2-4d8b-9148-e3be6c30e623}">
          <xlrd:rvb i="5160"/>
        </ext>
      </extLst>
    </bk>
    <bk>
      <extLst>
        <ext uri="{3e2802c4-a4d2-4d8b-9148-e3be6c30e623}">
          <xlrd:rvb i="5161"/>
        </ext>
      </extLst>
    </bk>
    <bk>
      <extLst>
        <ext uri="{3e2802c4-a4d2-4d8b-9148-e3be6c30e623}">
          <xlrd:rvb i="5162"/>
        </ext>
      </extLst>
    </bk>
    <bk>
      <extLst>
        <ext uri="{3e2802c4-a4d2-4d8b-9148-e3be6c30e623}">
          <xlrd:rvb i="5163"/>
        </ext>
      </extLst>
    </bk>
    <bk>
      <extLst>
        <ext uri="{3e2802c4-a4d2-4d8b-9148-e3be6c30e623}">
          <xlrd:rvb i="5164"/>
        </ext>
      </extLst>
    </bk>
    <bk>
      <extLst>
        <ext uri="{3e2802c4-a4d2-4d8b-9148-e3be6c30e623}">
          <xlrd:rvb i="5165"/>
        </ext>
      </extLst>
    </bk>
    <bk>
      <extLst>
        <ext uri="{3e2802c4-a4d2-4d8b-9148-e3be6c30e623}">
          <xlrd:rvb i="5166"/>
        </ext>
      </extLst>
    </bk>
    <bk>
      <extLst>
        <ext uri="{3e2802c4-a4d2-4d8b-9148-e3be6c30e623}">
          <xlrd:rvb i="5167"/>
        </ext>
      </extLst>
    </bk>
    <bk>
      <extLst>
        <ext uri="{3e2802c4-a4d2-4d8b-9148-e3be6c30e623}">
          <xlrd:rvb i="5168"/>
        </ext>
      </extLst>
    </bk>
    <bk>
      <extLst>
        <ext uri="{3e2802c4-a4d2-4d8b-9148-e3be6c30e623}">
          <xlrd:rvb i="5169"/>
        </ext>
      </extLst>
    </bk>
    <bk>
      <extLst>
        <ext uri="{3e2802c4-a4d2-4d8b-9148-e3be6c30e623}">
          <xlrd:rvb i="5170"/>
        </ext>
      </extLst>
    </bk>
    <bk>
      <extLst>
        <ext uri="{3e2802c4-a4d2-4d8b-9148-e3be6c30e623}">
          <xlrd:rvb i="5171"/>
        </ext>
      </extLst>
    </bk>
    <bk>
      <extLst>
        <ext uri="{3e2802c4-a4d2-4d8b-9148-e3be6c30e623}">
          <xlrd:rvb i="5172"/>
        </ext>
      </extLst>
    </bk>
    <bk>
      <extLst>
        <ext uri="{3e2802c4-a4d2-4d8b-9148-e3be6c30e623}">
          <xlrd:rvb i="5173"/>
        </ext>
      </extLst>
    </bk>
    <bk>
      <extLst>
        <ext uri="{3e2802c4-a4d2-4d8b-9148-e3be6c30e623}">
          <xlrd:rvb i="5174"/>
        </ext>
      </extLst>
    </bk>
    <bk>
      <extLst>
        <ext uri="{3e2802c4-a4d2-4d8b-9148-e3be6c30e623}">
          <xlrd:rvb i="5175"/>
        </ext>
      </extLst>
    </bk>
    <bk>
      <extLst>
        <ext uri="{3e2802c4-a4d2-4d8b-9148-e3be6c30e623}">
          <xlrd:rvb i="5176"/>
        </ext>
      </extLst>
    </bk>
    <bk>
      <extLst>
        <ext uri="{3e2802c4-a4d2-4d8b-9148-e3be6c30e623}">
          <xlrd:rvb i="5177"/>
        </ext>
      </extLst>
    </bk>
    <bk>
      <extLst>
        <ext uri="{3e2802c4-a4d2-4d8b-9148-e3be6c30e623}">
          <xlrd:rvb i="5178"/>
        </ext>
      </extLst>
    </bk>
    <bk>
      <extLst>
        <ext uri="{3e2802c4-a4d2-4d8b-9148-e3be6c30e623}">
          <xlrd:rvb i="5179"/>
        </ext>
      </extLst>
    </bk>
    <bk>
      <extLst>
        <ext uri="{3e2802c4-a4d2-4d8b-9148-e3be6c30e623}">
          <xlrd:rvb i="5180"/>
        </ext>
      </extLst>
    </bk>
    <bk>
      <extLst>
        <ext uri="{3e2802c4-a4d2-4d8b-9148-e3be6c30e623}">
          <xlrd:rvb i="5181"/>
        </ext>
      </extLst>
    </bk>
    <bk>
      <extLst>
        <ext uri="{3e2802c4-a4d2-4d8b-9148-e3be6c30e623}">
          <xlrd:rvb i="5182"/>
        </ext>
      </extLst>
    </bk>
    <bk>
      <extLst>
        <ext uri="{3e2802c4-a4d2-4d8b-9148-e3be6c30e623}">
          <xlrd:rvb i="5183"/>
        </ext>
      </extLst>
    </bk>
    <bk>
      <extLst>
        <ext uri="{3e2802c4-a4d2-4d8b-9148-e3be6c30e623}">
          <xlrd:rvb i="5184"/>
        </ext>
      </extLst>
    </bk>
    <bk>
      <extLst>
        <ext uri="{3e2802c4-a4d2-4d8b-9148-e3be6c30e623}">
          <xlrd:rvb i="5185"/>
        </ext>
      </extLst>
    </bk>
    <bk>
      <extLst>
        <ext uri="{3e2802c4-a4d2-4d8b-9148-e3be6c30e623}">
          <xlrd:rvb i="5186"/>
        </ext>
      </extLst>
    </bk>
    <bk>
      <extLst>
        <ext uri="{3e2802c4-a4d2-4d8b-9148-e3be6c30e623}">
          <xlrd:rvb i="5187"/>
        </ext>
      </extLst>
    </bk>
    <bk>
      <extLst>
        <ext uri="{3e2802c4-a4d2-4d8b-9148-e3be6c30e623}">
          <xlrd:rvb i="5188"/>
        </ext>
      </extLst>
    </bk>
    <bk>
      <extLst>
        <ext uri="{3e2802c4-a4d2-4d8b-9148-e3be6c30e623}">
          <xlrd:rvb i="5189"/>
        </ext>
      </extLst>
    </bk>
    <bk>
      <extLst>
        <ext uri="{3e2802c4-a4d2-4d8b-9148-e3be6c30e623}">
          <xlrd:rvb i="5190"/>
        </ext>
      </extLst>
    </bk>
    <bk>
      <extLst>
        <ext uri="{3e2802c4-a4d2-4d8b-9148-e3be6c30e623}">
          <xlrd:rvb i="5191"/>
        </ext>
      </extLst>
    </bk>
    <bk>
      <extLst>
        <ext uri="{3e2802c4-a4d2-4d8b-9148-e3be6c30e623}">
          <xlrd:rvb i="5192"/>
        </ext>
      </extLst>
    </bk>
    <bk>
      <extLst>
        <ext uri="{3e2802c4-a4d2-4d8b-9148-e3be6c30e623}">
          <xlrd:rvb i="5193"/>
        </ext>
      </extLst>
    </bk>
    <bk>
      <extLst>
        <ext uri="{3e2802c4-a4d2-4d8b-9148-e3be6c30e623}">
          <xlrd:rvb i="5194"/>
        </ext>
      </extLst>
    </bk>
    <bk>
      <extLst>
        <ext uri="{3e2802c4-a4d2-4d8b-9148-e3be6c30e623}">
          <xlrd:rvb i="5195"/>
        </ext>
      </extLst>
    </bk>
    <bk>
      <extLst>
        <ext uri="{3e2802c4-a4d2-4d8b-9148-e3be6c30e623}">
          <xlrd:rvb i="5196"/>
        </ext>
      </extLst>
    </bk>
    <bk>
      <extLst>
        <ext uri="{3e2802c4-a4d2-4d8b-9148-e3be6c30e623}">
          <xlrd:rvb i="5197"/>
        </ext>
      </extLst>
    </bk>
    <bk>
      <extLst>
        <ext uri="{3e2802c4-a4d2-4d8b-9148-e3be6c30e623}">
          <xlrd:rvb i="5198"/>
        </ext>
      </extLst>
    </bk>
    <bk>
      <extLst>
        <ext uri="{3e2802c4-a4d2-4d8b-9148-e3be6c30e623}">
          <xlrd:rvb i="5199"/>
        </ext>
      </extLst>
    </bk>
    <bk>
      <extLst>
        <ext uri="{3e2802c4-a4d2-4d8b-9148-e3be6c30e623}">
          <xlrd:rvb i="5200"/>
        </ext>
      </extLst>
    </bk>
    <bk>
      <extLst>
        <ext uri="{3e2802c4-a4d2-4d8b-9148-e3be6c30e623}">
          <xlrd:rvb i="5201"/>
        </ext>
      </extLst>
    </bk>
    <bk>
      <extLst>
        <ext uri="{3e2802c4-a4d2-4d8b-9148-e3be6c30e623}">
          <xlrd:rvb i="5202"/>
        </ext>
      </extLst>
    </bk>
    <bk>
      <extLst>
        <ext uri="{3e2802c4-a4d2-4d8b-9148-e3be6c30e623}">
          <xlrd:rvb i="5203"/>
        </ext>
      </extLst>
    </bk>
    <bk>
      <extLst>
        <ext uri="{3e2802c4-a4d2-4d8b-9148-e3be6c30e623}">
          <xlrd:rvb i="5204"/>
        </ext>
      </extLst>
    </bk>
    <bk>
      <extLst>
        <ext uri="{3e2802c4-a4d2-4d8b-9148-e3be6c30e623}">
          <xlrd:rvb i="5205"/>
        </ext>
      </extLst>
    </bk>
    <bk>
      <extLst>
        <ext uri="{3e2802c4-a4d2-4d8b-9148-e3be6c30e623}">
          <xlrd:rvb i="5206"/>
        </ext>
      </extLst>
    </bk>
    <bk>
      <extLst>
        <ext uri="{3e2802c4-a4d2-4d8b-9148-e3be6c30e623}">
          <xlrd:rvb i="5207"/>
        </ext>
      </extLst>
    </bk>
    <bk>
      <extLst>
        <ext uri="{3e2802c4-a4d2-4d8b-9148-e3be6c30e623}">
          <xlrd:rvb i="5208"/>
        </ext>
      </extLst>
    </bk>
    <bk>
      <extLst>
        <ext uri="{3e2802c4-a4d2-4d8b-9148-e3be6c30e623}">
          <xlrd:rvb i="5209"/>
        </ext>
      </extLst>
    </bk>
    <bk>
      <extLst>
        <ext uri="{3e2802c4-a4d2-4d8b-9148-e3be6c30e623}">
          <xlrd:rvb i="5210"/>
        </ext>
      </extLst>
    </bk>
    <bk>
      <extLst>
        <ext uri="{3e2802c4-a4d2-4d8b-9148-e3be6c30e623}">
          <xlrd:rvb i="5211"/>
        </ext>
      </extLst>
    </bk>
    <bk>
      <extLst>
        <ext uri="{3e2802c4-a4d2-4d8b-9148-e3be6c30e623}">
          <xlrd:rvb i="5212"/>
        </ext>
      </extLst>
    </bk>
    <bk>
      <extLst>
        <ext uri="{3e2802c4-a4d2-4d8b-9148-e3be6c30e623}">
          <xlrd:rvb i="5213"/>
        </ext>
      </extLst>
    </bk>
    <bk>
      <extLst>
        <ext uri="{3e2802c4-a4d2-4d8b-9148-e3be6c30e623}">
          <xlrd:rvb i="5214"/>
        </ext>
      </extLst>
    </bk>
    <bk>
      <extLst>
        <ext uri="{3e2802c4-a4d2-4d8b-9148-e3be6c30e623}">
          <xlrd:rvb i="5215"/>
        </ext>
      </extLst>
    </bk>
    <bk>
      <extLst>
        <ext uri="{3e2802c4-a4d2-4d8b-9148-e3be6c30e623}">
          <xlrd:rvb i="5216"/>
        </ext>
      </extLst>
    </bk>
    <bk>
      <extLst>
        <ext uri="{3e2802c4-a4d2-4d8b-9148-e3be6c30e623}">
          <xlrd:rvb i="5217"/>
        </ext>
      </extLst>
    </bk>
    <bk>
      <extLst>
        <ext uri="{3e2802c4-a4d2-4d8b-9148-e3be6c30e623}">
          <xlrd:rvb i="5218"/>
        </ext>
      </extLst>
    </bk>
    <bk>
      <extLst>
        <ext uri="{3e2802c4-a4d2-4d8b-9148-e3be6c30e623}">
          <xlrd:rvb i="5219"/>
        </ext>
      </extLst>
    </bk>
    <bk>
      <extLst>
        <ext uri="{3e2802c4-a4d2-4d8b-9148-e3be6c30e623}">
          <xlrd:rvb i="5220"/>
        </ext>
      </extLst>
    </bk>
    <bk>
      <extLst>
        <ext uri="{3e2802c4-a4d2-4d8b-9148-e3be6c30e623}">
          <xlrd:rvb i="5221"/>
        </ext>
      </extLst>
    </bk>
    <bk>
      <extLst>
        <ext uri="{3e2802c4-a4d2-4d8b-9148-e3be6c30e623}">
          <xlrd:rvb i="5222"/>
        </ext>
      </extLst>
    </bk>
    <bk>
      <extLst>
        <ext uri="{3e2802c4-a4d2-4d8b-9148-e3be6c30e623}">
          <xlrd:rvb i="5223"/>
        </ext>
      </extLst>
    </bk>
    <bk>
      <extLst>
        <ext uri="{3e2802c4-a4d2-4d8b-9148-e3be6c30e623}">
          <xlrd:rvb i="5224"/>
        </ext>
      </extLst>
    </bk>
    <bk>
      <extLst>
        <ext uri="{3e2802c4-a4d2-4d8b-9148-e3be6c30e623}">
          <xlrd:rvb i="5225"/>
        </ext>
      </extLst>
    </bk>
    <bk>
      <extLst>
        <ext uri="{3e2802c4-a4d2-4d8b-9148-e3be6c30e623}">
          <xlrd:rvb i="5226"/>
        </ext>
      </extLst>
    </bk>
    <bk>
      <extLst>
        <ext uri="{3e2802c4-a4d2-4d8b-9148-e3be6c30e623}">
          <xlrd:rvb i="5227"/>
        </ext>
      </extLst>
    </bk>
    <bk>
      <extLst>
        <ext uri="{3e2802c4-a4d2-4d8b-9148-e3be6c30e623}">
          <xlrd:rvb i="5228"/>
        </ext>
      </extLst>
    </bk>
    <bk>
      <extLst>
        <ext uri="{3e2802c4-a4d2-4d8b-9148-e3be6c30e623}">
          <xlrd:rvb i="5229"/>
        </ext>
      </extLst>
    </bk>
    <bk>
      <extLst>
        <ext uri="{3e2802c4-a4d2-4d8b-9148-e3be6c30e623}">
          <xlrd:rvb i="5230"/>
        </ext>
      </extLst>
    </bk>
    <bk>
      <extLst>
        <ext uri="{3e2802c4-a4d2-4d8b-9148-e3be6c30e623}">
          <xlrd:rvb i="5231"/>
        </ext>
      </extLst>
    </bk>
    <bk>
      <extLst>
        <ext uri="{3e2802c4-a4d2-4d8b-9148-e3be6c30e623}">
          <xlrd:rvb i="5232"/>
        </ext>
      </extLst>
    </bk>
    <bk>
      <extLst>
        <ext uri="{3e2802c4-a4d2-4d8b-9148-e3be6c30e623}">
          <xlrd:rvb i="5233"/>
        </ext>
      </extLst>
    </bk>
    <bk>
      <extLst>
        <ext uri="{3e2802c4-a4d2-4d8b-9148-e3be6c30e623}">
          <xlrd:rvb i="5234"/>
        </ext>
      </extLst>
    </bk>
    <bk>
      <extLst>
        <ext uri="{3e2802c4-a4d2-4d8b-9148-e3be6c30e623}">
          <xlrd:rvb i="5235"/>
        </ext>
      </extLst>
    </bk>
    <bk>
      <extLst>
        <ext uri="{3e2802c4-a4d2-4d8b-9148-e3be6c30e623}">
          <xlrd:rvb i="5236"/>
        </ext>
      </extLst>
    </bk>
    <bk>
      <extLst>
        <ext uri="{3e2802c4-a4d2-4d8b-9148-e3be6c30e623}">
          <xlrd:rvb i="5237"/>
        </ext>
      </extLst>
    </bk>
    <bk>
      <extLst>
        <ext uri="{3e2802c4-a4d2-4d8b-9148-e3be6c30e623}">
          <xlrd:rvb i="5238"/>
        </ext>
      </extLst>
    </bk>
    <bk>
      <extLst>
        <ext uri="{3e2802c4-a4d2-4d8b-9148-e3be6c30e623}">
          <xlrd:rvb i="5239"/>
        </ext>
      </extLst>
    </bk>
    <bk>
      <extLst>
        <ext uri="{3e2802c4-a4d2-4d8b-9148-e3be6c30e623}">
          <xlrd:rvb i="5240"/>
        </ext>
      </extLst>
    </bk>
    <bk>
      <extLst>
        <ext uri="{3e2802c4-a4d2-4d8b-9148-e3be6c30e623}">
          <xlrd:rvb i="5241"/>
        </ext>
      </extLst>
    </bk>
    <bk>
      <extLst>
        <ext uri="{3e2802c4-a4d2-4d8b-9148-e3be6c30e623}">
          <xlrd:rvb i="5242"/>
        </ext>
      </extLst>
    </bk>
    <bk>
      <extLst>
        <ext uri="{3e2802c4-a4d2-4d8b-9148-e3be6c30e623}">
          <xlrd:rvb i="5243"/>
        </ext>
      </extLst>
    </bk>
    <bk>
      <extLst>
        <ext uri="{3e2802c4-a4d2-4d8b-9148-e3be6c30e623}">
          <xlrd:rvb i="5244"/>
        </ext>
      </extLst>
    </bk>
    <bk>
      <extLst>
        <ext uri="{3e2802c4-a4d2-4d8b-9148-e3be6c30e623}">
          <xlrd:rvb i="5245"/>
        </ext>
      </extLst>
    </bk>
    <bk>
      <extLst>
        <ext uri="{3e2802c4-a4d2-4d8b-9148-e3be6c30e623}">
          <xlrd:rvb i="5246"/>
        </ext>
      </extLst>
    </bk>
    <bk>
      <extLst>
        <ext uri="{3e2802c4-a4d2-4d8b-9148-e3be6c30e623}">
          <xlrd:rvb i="5247"/>
        </ext>
      </extLst>
    </bk>
    <bk>
      <extLst>
        <ext uri="{3e2802c4-a4d2-4d8b-9148-e3be6c30e623}">
          <xlrd:rvb i="5248"/>
        </ext>
      </extLst>
    </bk>
    <bk>
      <extLst>
        <ext uri="{3e2802c4-a4d2-4d8b-9148-e3be6c30e623}">
          <xlrd:rvb i="5249"/>
        </ext>
      </extLst>
    </bk>
    <bk>
      <extLst>
        <ext uri="{3e2802c4-a4d2-4d8b-9148-e3be6c30e623}">
          <xlrd:rvb i="5250"/>
        </ext>
      </extLst>
    </bk>
    <bk>
      <extLst>
        <ext uri="{3e2802c4-a4d2-4d8b-9148-e3be6c30e623}">
          <xlrd:rvb i="5251"/>
        </ext>
      </extLst>
    </bk>
    <bk>
      <extLst>
        <ext uri="{3e2802c4-a4d2-4d8b-9148-e3be6c30e623}">
          <xlrd:rvb i="5252"/>
        </ext>
      </extLst>
    </bk>
    <bk>
      <extLst>
        <ext uri="{3e2802c4-a4d2-4d8b-9148-e3be6c30e623}">
          <xlrd:rvb i="5253"/>
        </ext>
      </extLst>
    </bk>
    <bk>
      <extLst>
        <ext uri="{3e2802c4-a4d2-4d8b-9148-e3be6c30e623}">
          <xlrd:rvb i="5254"/>
        </ext>
      </extLst>
    </bk>
    <bk>
      <extLst>
        <ext uri="{3e2802c4-a4d2-4d8b-9148-e3be6c30e623}">
          <xlrd:rvb i="5255"/>
        </ext>
      </extLst>
    </bk>
    <bk>
      <extLst>
        <ext uri="{3e2802c4-a4d2-4d8b-9148-e3be6c30e623}">
          <xlrd:rvb i="5256"/>
        </ext>
      </extLst>
    </bk>
    <bk>
      <extLst>
        <ext uri="{3e2802c4-a4d2-4d8b-9148-e3be6c30e623}">
          <xlrd:rvb i="5257"/>
        </ext>
      </extLst>
    </bk>
    <bk>
      <extLst>
        <ext uri="{3e2802c4-a4d2-4d8b-9148-e3be6c30e623}">
          <xlrd:rvb i="5258"/>
        </ext>
      </extLst>
    </bk>
    <bk>
      <extLst>
        <ext uri="{3e2802c4-a4d2-4d8b-9148-e3be6c30e623}">
          <xlrd:rvb i="5259"/>
        </ext>
      </extLst>
    </bk>
    <bk>
      <extLst>
        <ext uri="{3e2802c4-a4d2-4d8b-9148-e3be6c30e623}">
          <xlrd:rvb i="5260"/>
        </ext>
      </extLst>
    </bk>
    <bk>
      <extLst>
        <ext uri="{3e2802c4-a4d2-4d8b-9148-e3be6c30e623}">
          <xlrd:rvb i="5261"/>
        </ext>
      </extLst>
    </bk>
    <bk>
      <extLst>
        <ext uri="{3e2802c4-a4d2-4d8b-9148-e3be6c30e623}">
          <xlrd:rvb i="5262"/>
        </ext>
      </extLst>
    </bk>
    <bk>
      <extLst>
        <ext uri="{3e2802c4-a4d2-4d8b-9148-e3be6c30e623}">
          <xlrd:rvb i="5263"/>
        </ext>
      </extLst>
    </bk>
    <bk>
      <extLst>
        <ext uri="{3e2802c4-a4d2-4d8b-9148-e3be6c30e623}">
          <xlrd:rvb i="5264"/>
        </ext>
      </extLst>
    </bk>
    <bk>
      <extLst>
        <ext uri="{3e2802c4-a4d2-4d8b-9148-e3be6c30e623}">
          <xlrd:rvb i="5265"/>
        </ext>
      </extLst>
    </bk>
    <bk>
      <extLst>
        <ext uri="{3e2802c4-a4d2-4d8b-9148-e3be6c30e623}">
          <xlrd:rvb i="5266"/>
        </ext>
      </extLst>
    </bk>
    <bk>
      <extLst>
        <ext uri="{3e2802c4-a4d2-4d8b-9148-e3be6c30e623}">
          <xlrd:rvb i="5267"/>
        </ext>
      </extLst>
    </bk>
    <bk>
      <extLst>
        <ext uri="{3e2802c4-a4d2-4d8b-9148-e3be6c30e623}">
          <xlrd:rvb i="5268"/>
        </ext>
      </extLst>
    </bk>
    <bk>
      <extLst>
        <ext uri="{3e2802c4-a4d2-4d8b-9148-e3be6c30e623}">
          <xlrd:rvb i="5269"/>
        </ext>
      </extLst>
    </bk>
    <bk>
      <extLst>
        <ext uri="{3e2802c4-a4d2-4d8b-9148-e3be6c30e623}">
          <xlrd:rvb i="5270"/>
        </ext>
      </extLst>
    </bk>
    <bk>
      <extLst>
        <ext uri="{3e2802c4-a4d2-4d8b-9148-e3be6c30e623}">
          <xlrd:rvb i="5271"/>
        </ext>
      </extLst>
    </bk>
    <bk>
      <extLst>
        <ext uri="{3e2802c4-a4d2-4d8b-9148-e3be6c30e623}">
          <xlrd:rvb i="5272"/>
        </ext>
      </extLst>
    </bk>
    <bk>
      <extLst>
        <ext uri="{3e2802c4-a4d2-4d8b-9148-e3be6c30e623}">
          <xlrd:rvb i="5273"/>
        </ext>
      </extLst>
    </bk>
    <bk>
      <extLst>
        <ext uri="{3e2802c4-a4d2-4d8b-9148-e3be6c30e623}">
          <xlrd:rvb i="5274"/>
        </ext>
      </extLst>
    </bk>
    <bk>
      <extLst>
        <ext uri="{3e2802c4-a4d2-4d8b-9148-e3be6c30e623}">
          <xlrd:rvb i="5275"/>
        </ext>
      </extLst>
    </bk>
    <bk>
      <extLst>
        <ext uri="{3e2802c4-a4d2-4d8b-9148-e3be6c30e623}">
          <xlrd:rvb i="5276"/>
        </ext>
      </extLst>
    </bk>
    <bk>
      <extLst>
        <ext uri="{3e2802c4-a4d2-4d8b-9148-e3be6c30e623}">
          <xlrd:rvb i="5277"/>
        </ext>
      </extLst>
    </bk>
    <bk>
      <extLst>
        <ext uri="{3e2802c4-a4d2-4d8b-9148-e3be6c30e623}">
          <xlrd:rvb i="5278"/>
        </ext>
      </extLst>
    </bk>
    <bk>
      <extLst>
        <ext uri="{3e2802c4-a4d2-4d8b-9148-e3be6c30e623}">
          <xlrd:rvb i="5279"/>
        </ext>
      </extLst>
    </bk>
    <bk>
      <extLst>
        <ext uri="{3e2802c4-a4d2-4d8b-9148-e3be6c30e623}">
          <xlrd:rvb i="5280"/>
        </ext>
      </extLst>
    </bk>
    <bk>
      <extLst>
        <ext uri="{3e2802c4-a4d2-4d8b-9148-e3be6c30e623}">
          <xlrd:rvb i="5281"/>
        </ext>
      </extLst>
    </bk>
    <bk>
      <extLst>
        <ext uri="{3e2802c4-a4d2-4d8b-9148-e3be6c30e623}">
          <xlrd:rvb i="5282"/>
        </ext>
      </extLst>
    </bk>
    <bk>
      <extLst>
        <ext uri="{3e2802c4-a4d2-4d8b-9148-e3be6c30e623}">
          <xlrd:rvb i="5283"/>
        </ext>
      </extLst>
    </bk>
    <bk>
      <extLst>
        <ext uri="{3e2802c4-a4d2-4d8b-9148-e3be6c30e623}">
          <xlrd:rvb i="5284"/>
        </ext>
      </extLst>
    </bk>
    <bk>
      <extLst>
        <ext uri="{3e2802c4-a4d2-4d8b-9148-e3be6c30e623}">
          <xlrd:rvb i="5285"/>
        </ext>
      </extLst>
    </bk>
    <bk>
      <extLst>
        <ext uri="{3e2802c4-a4d2-4d8b-9148-e3be6c30e623}">
          <xlrd:rvb i="5286"/>
        </ext>
      </extLst>
    </bk>
    <bk>
      <extLst>
        <ext uri="{3e2802c4-a4d2-4d8b-9148-e3be6c30e623}">
          <xlrd:rvb i="5287"/>
        </ext>
      </extLst>
    </bk>
    <bk>
      <extLst>
        <ext uri="{3e2802c4-a4d2-4d8b-9148-e3be6c30e623}">
          <xlrd:rvb i="5288"/>
        </ext>
      </extLst>
    </bk>
    <bk>
      <extLst>
        <ext uri="{3e2802c4-a4d2-4d8b-9148-e3be6c30e623}">
          <xlrd:rvb i="5289"/>
        </ext>
      </extLst>
    </bk>
    <bk>
      <extLst>
        <ext uri="{3e2802c4-a4d2-4d8b-9148-e3be6c30e623}">
          <xlrd:rvb i="5290"/>
        </ext>
      </extLst>
    </bk>
    <bk>
      <extLst>
        <ext uri="{3e2802c4-a4d2-4d8b-9148-e3be6c30e623}">
          <xlrd:rvb i="5291"/>
        </ext>
      </extLst>
    </bk>
    <bk>
      <extLst>
        <ext uri="{3e2802c4-a4d2-4d8b-9148-e3be6c30e623}">
          <xlrd:rvb i="5292"/>
        </ext>
      </extLst>
    </bk>
    <bk>
      <extLst>
        <ext uri="{3e2802c4-a4d2-4d8b-9148-e3be6c30e623}">
          <xlrd:rvb i="5293"/>
        </ext>
      </extLst>
    </bk>
    <bk>
      <extLst>
        <ext uri="{3e2802c4-a4d2-4d8b-9148-e3be6c30e623}">
          <xlrd:rvb i="5294"/>
        </ext>
      </extLst>
    </bk>
    <bk>
      <extLst>
        <ext uri="{3e2802c4-a4d2-4d8b-9148-e3be6c30e623}">
          <xlrd:rvb i="5295"/>
        </ext>
      </extLst>
    </bk>
    <bk>
      <extLst>
        <ext uri="{3e2802c4-a4d2-4d8b-9148-e3be6c30e623}">
          <xlrd:rvb i="5296"/>
        </ext>
      </extLst>
    </bk>
    <bk>
      <extLst>
        <ext uri="{3e2802c4-a4d2-4d8b-9148-e3be6c30e623}">
          <xlrd:rvb i="5297"/>
        </ext>
      </extLst>
    </bk>
    <bk>
      <extLst>
        <ext uri="{3e2802c4-a4d2-4d8b-9148-e3be6c30e623}">
          <xlrd:rvb i="5298"/>
        </ext>
      </extLst>
    </bk>
    <bk>
      <extLst>
        <ext uri="{3e2802c4-a4d2-4d8b-9148-e3be6c30e623}">
          <xlrd:rvb i="5299"/>
        </ext>
      </extLst>
    </bk>
    <bk>
      <extLst>
        <ext uri="{3e2802c4-a4d2-4d8b-9148-e3be6c30e623}">
          <xlrd:rvb i="5300"/>
        </ext>
      </extLst>
    </bk>
    <bk>
      <extLst>
        <ext uri="{3e2802c4-a4d2-4d8b-9148-e3be6c30e623}">
          <xlrd:rvb i="5301"/>
        </ext>
      </extLst>
    </bk>
    <bk>
      <extLst>
        <ext uri="{3e2802c4-a4d2-4d8b-9148-e3be6c30e623}">
          <xlrd:rvb i="5302"/>
        </ext>
      </extLst>
    </bk>
    <bk>
      <extLst>
        <ext uri="{3e2802c4-a4d2-4d8b-9148-e3be6c30e623}">
          <xlrd:rvb i="5303"/>
        </ext>
      </extLst>
    </bk>
    <bk>
      <extLst>
        <ext uri="{3e2802c4-a4d2-4d8b-9148-e3be6c30e623}">
          <xlrd:rvb i="5304"/>
        </ext>
      </extLst>
    </bk>
    <bk>
      <extLst>
        <ext uri="{3e2802c4-a4d2-4d8b-9148-e3be6c30e623}">
          <xlrd:rvb i="5305"/>
        </ext>
      </extLst>
    </bk>
    <bk>
      <extLst>
        <ext uri="{3e2802c4-a4d2-4d8b-9148-e3be6c30e623}">
          <xlrd:rvb i="5306"/>
        </ext>
      </extLst>
    </bk>
    <bk>
      <extLst>
        <ext uri="{3e2802c4-a4d2-4d8b-9148-e3be6c30e623}">
          <xlrd:rvb i="5307"/>
        </ext>
      </extLst>
    </bk>
    <bk>
      <extLst>
        <ext uri="{3e2802c4-a4d2-4d8b-9148-e3be6c30e623}">
          <xlrd:rvb i="5308"/>
        </ext>
      </extLst>
    </bk>
    <bk>
      <extLst>
        <ext uri="{3e2802c4-a4d2-4d8b-9148-e3be6c30e623}">
          <xlrd:rvb i="5309"/>
        </ext>
      </extLst>
    </bk>
    <bk>
      <extLst>
        <ext uri="{3e2802c4-a4d2-4d8b-9148-e3be6c30e623}">
          <xlrd:rvb i="5310"/>
        </ext>
      </extLst>
    </bk>
    <bk>
      <extLst>
        <ext uri="{3e2802c4-a4d2-4d8b-9148-e3be6c30e623}">
          <xlrd:rvb i="5311"/>
        </ext>
      </extLst>
    </bk>
    <bk>
      <extLst>
        <ext uri="{3e2802c4-a4d2-4d8b-9148-e3be6c30e623}">
          <xlrd:rvb i="5312"/>
        </ext>
      </extLst>
    </bk>
    <bk>
      <extLst>
        <ext uri="{3e2802c4-a4d2-4d8b-9148-e3be6c30e623}">
          <xlrd:rvb i="5313"/>
        </ext>
      </extLst>
    </bk>
    <bk>
      <extLst>
        <ext uri="{3e2802c4-a4d2-4d8b-9148-e3be6c30e623}">
          <xlrd:rvb i="5314"/>
        </ext>
      </extLst>
    </bk>
    <bk>
      <extLst>
        <ext uri="{3e2802c4-a4d2-4d8b-9148-e3be6c30e623}">
          <xlrd:rvb i="5315"/>
        </ext>
      </extLst>
    </bk>
    <bk>
      <extLst>
        <ext uri="{3e2802c4-a4d2-4d8b-9148-e3be6c30e623}">
          <xlrd:rvb i="5316"/>
        </ext>
      </extLst>
    </bk>
    <bk>
      <extLst>
        <ext uri="{3e2802c4-a4d2-4d8b-9148-e3be6c30e623}">
          <xlrd:rvb i="5317"/>
        </ext>
      </extLst>
    </bk>
    <bk>
      <extLst>
        <ext uri="{3e2802c4-a4d2-4d8b-9148-e3be6c30e623}">
          <xlrd:rvb i="5318"/>
        </ext>
      </extLst>
    </bk>
    <bk>
      <extLst>
        <ext uri="{3e2802c4-a4d2-4d8b-9148-e3be6c30e623}">
          <xlrd:rvb i="5319"/>
        </ext>
      </extLst>
    </bk>
    <bk>
      <extLst>
        <ext uri="{3e2802c4-a4d2-4d8b-9148-e3be6c30e623}">
          <xlrd:rvb i="5320"/>
        </ext>
      </extLst>
    </bk>
    <bk>
      <extLst>
        <ext uri="{3e2802c4-a4d2-4d8b-9148-e3be6c30e623}">
          <xlrd:rvb i="5321"/>
        </ext>
      </extLst>
    </bk>
    <bk>
      <extLst>
        <ext uri="{3e2802c4-a4d2-4d8b-9148-e3be6c30e623}">
          <xlrd:rvb i="5322"/>
        </ext>
      </extLst>
    </bk>
    <bk>
      <extLst>
        <ext uri="{3e2802c4-a4d2-4d8b-9148-e3be6c30e623}">
          <xlrd:rvb i="5323"/>
        </ext>
      </extLst>
    </bk>
    <bk>
      <extLst>
        <ext uri="{3e2802c4-a4d2-4d8b-9148-e3be6c30e623}">
          <xlrd:rvb i="5324"/>
        </ext>
      </extLst>
    </bk>
    <bk>
      <extLst>
        <ext uri="{3e2802c4-a4d2-4d8b-9148-e3be6c30e623}">
          <xlrd:rvb i="5325"/>
        </ext>
      </extLst>
    </bk>
    <bk>
      <extLst>
        <ext uri="{3e2802c4-a4d2-4d8b-9148-e3be6c30e623}">
          <xlrd:rvb i="5326"/>
        </ext>
      </extLst>
    </bk>
    <bk>
      <extLst>
        <ext uri="{3e2802c4-a4d2-4d8b-9148-e3be6c30e623}">
          <xlrd:rvb i="5327"/>
        </ext>
      </extLst>
    </bk>
    <bk>
      <extLst>
        <ext uri="{3e2802c4-a4d2-4d8b-9148-e3be6c30e623}">
          <xlrd:rvb i="5328"/>
        </ext>
      </extLst>
    </bk>
    <bk>
      <extLst>
        <ext uri="{3e2802c4-a4d2-4d8b-9148-e3be6c30e623}">
          <xlrd:rvb i="5329"/>
        </ext>
      </extLst>
    </bk>
    <bk>
      <extLst>
        <ext uri="{3e2802c4-a4d2-4d8b-9148-e3be6c30e623}">
          <xlrd:rvb i="5330"/>
        </ext>
      </extLst>
    </bk>
    <bk>
      <extLst>
        <ext uri="{3e2802c4-a4d2-4d8b-9148-e3be6c30e623}">
          <xlrd:rvb i="5331"/>
        </ext>
      </extLst>
    </bk>
    <bk>
      <extLst>
        <ext uri="{3e2802c4-a4d2-4d8b-9148-e3be6c30e623}">
          <xlrd:rvb i="5332"/>
        </ext>
      </extLst>
    </bk>
    <bk>
      <extLst>
        <ext uri="{3e2802c4-a4d2-4d8b-9148-e3be6c30e623}">
          <xlrd:rvb i="5333"/>
        </ext>
      </extLst>
    </bk>
    <bk>
      <extLst>
        <ext uri="{3e2802c4-a4d2-4d8b-9148-e3be6c30e623}">
          <xlrd:rvb i="5334"/>
        </ext>
      </extLst>
    </bk>
    <bk>
      <extLst>
        <ext uri="{3e2802c4-a4d2-4d8b-9148-e3be6c30e623}">
          <xlrd:rvb i="5335"/>
        </ext>
      </extLst>
    </bk>
    <bk>
      <extLst>
        <ext uri="{3e2802c4-a4d2-4d8b-9148-e3be6c30e623}">
          <xlrd:rvb i="5336"/>
        </ext>
      </extLst>
    </bk>
    <bk>
      <extLst>
        <ext uri="{3e2802c4-a4d2-4d8b-9148-e3be6c30e623}">
          <xlrd:rvb i="5337"/>
        </ext>
      </extLst>
    </bk>
    <bk>
      <extLst>
        <ext uri="{3e2802c4-a4d2-4d8b-9148-e3be6c30e623}">
          <xlrd:rvb i="5338"/>
        </ext>
      </extLst>
    </bk>
    <bk>
      <extLst>
        <ext uri="{3e2802c4-a4d2-4d8b-9148-e3be6c30e623}">
          <xlrd:rvb i="5339"/>
        </ext>
      </extLst>
    </bk>
    <bk>
      <extLst>
        <ext uri="{3e2802c4-a4d2-4d8b-9148-e3be6c30e623}">
          <xlrd:rvb i="5340"/>
        </ext>
      </extLst>
    </bk>
    <bk>
      <extLst>
        <ext uri="{3e2802c4-a4d2-4d8b-9148-e3be6c30e623}">
          <xlrd:rvb i="5341"/>
        </ext>
      </extLst>
    </bk>
    <bk>
      <extLst>
        <ext uri="{3e2802c4-a4d2-4d8b-9148-e3be6c30e623}">
          <xlrd:rvb i="5342"/>
        </ext>
      </extLst>
    </bk>
    <bk>
      <extLst>
        <ext uri="{3e2802c4-a4d2-4d8b-9148-e3be6c30e623}">
          <xlrd:rvb i="5343"/>
        </ext>
      </extLst>
    </bk>
    <bk>
      <extLst>
        <ext uri="{3e2802c4-a4d2-4d8b-9148-e3be6c30e623}">
          <xlrd:rvb i="5344"/>
        </ext>
      </extLst>
    </bk>
    <bk>
      <extLst>
        <ext uri="{3e2802c4-a4d2-4d8b-9148-e3be6c30e623}">
          <xlrd:rvb i="5345"/>
        </ext>
      </extLst>
    </bk>
    <bk>
      <extLst>
        <ext uri="{3e2802c4-a4d2-4d8b-9148-e3be6c30e623}">
          <xlrd:rvb i="5346"/>
        </ext>
      </extLst>
    </bk>
    <bk>
      <extLst>
        <ext uri="{3e2802c4-a4d2-4d8b-9148-e3be6c30e623}">
          <xlrd:rvb i="5347"/>
        </ext>
      </extLst>
    </bk>
    <bk>
      <extLst>
        <ext uri="{3e2802c4-a4d2-4d8b-9148-e3be6c30e623}">
          <xlrd:rvb i="5348"/>
        </ext>
      </extLst>
    </bk>
    <bk>
      <extLst>
        <ext uri="{3e2802c4-a4d2-4d8b-9148-e3be6c30e623}">
          <xlrd:rvb i="5349"/>
        </ext>
      </extLst>
    </bk>
    <bk>
      <extLst>
        <ext uri="{3e2802c4-a4d2-4d8b-9148-e3be6c30e623}">
          <xlrd:rvb i="5350"/>
        </ext>
      </extLst>
    </bk>
    <bk>
      <extLst>
        <ext uri="{3e2802c4-a4d2-4d8b-9148-e3be6c30e623}">
          <xlrd:rvb i="5351"/>
        </ext>
      </extLst>
    </bk>
    <bk>
      <extLst>
        <ext uri="{3e2802c4-a4d2-4d8b-9148-e3be6c30e623}">
          <xlrd:rvb i="5352"/>
        </ext>
      </extLst>
    </bk>
    <bk>
      <extLst>
        <ext uri="{3e2802c4-a4d2-4d8b-9148-e3be6c30e623}">
          <xlrd:rvb i="5353"/>
        </ext>
      </extLst>
    </bk>
    <bk>
      <extLst>
        <ext uri="{3e2802c4-a4d2-4d8b-9148-e3be6c30e623}">
          <xlrd:rvb i="5354"/>
        </ext>
      </extLst>
    </bk>
    <bk>
      <extLst>
        <ext uri="{3e2802c4-a4d2-4d8b-9148-e3be6c30e623}">
          <xlrd:rvb i="5355"/>
        </ext>
      </extLst>
    </bk>
    <bk>
      <extLst>
        <ext uri="{3e2802c4-a4d2-4d8b-9148-e3be6c30e623}">
          <xlrd:rvb i="5356"/>
        </ext>
      </extLst>
    </bk>
    <bk>
      <extLst>
        <ext uri="{3e2802c4-a4d2-4d8b-9148-e3be6c30e623}">
          <xlrd:rvb i="5357"/>
        </ext>
      </extLst>
    </bk>
    <bk>
      <extLst>
        <ext uri="{3e2802c4-a4d2-4d8b-9148-e3be6c30e623}">
          <xlrd:rvb i="5358"/>
        </ext>
      </extLst>
    </bk>
    <bk>
      <extLst>
        <ext uri="{3e2802c4-a4d2-4d8b-9148-e3be6c30e623}">
          <xlrd:rvb i="5359"/>
        </ext>
      </extLst>
    </bk>
    <bk>
      <extLst>
        <ext uri="{3e2802c4-a4d2-4d8b-9148-e3be6c30e623}">
          <xlrd:rvb i="5360"/>
        </ext>
      </extLst>
    </bk>
    <bk>
      <extLst>
        <ext uri="{3e2802c4-a4d2-4d8b-9148-e3be6c30e623}">
          <xlrd:rvb i="5361"/>
        </ext>
      </extLst>
    </bk>
    <bk>
      <extLst>
        <ext uri="{3e2802c4-a4d2-4d8b-9148-e3be6c30e623}">
          <xlrd:rvb i="5362"/>
        </ext>
      </extLst>
    </bk>
    <bk>
      <extLst>
        <ext uri="{3e2802c4-a4d2-4d8b-9148-e3be6c30e623}">
          <xlrd:rvb i="5363"/>
        </ext>
      </extLst>
    </bk>
    <bk>
      <extLst>
        <ext uri="{3e2802c4-a4d2-4d8b-9148-e3be6c30e623}">
          <xlrd:rvb i="5364"/>
        </ext>
      </extLst>
    </bk>
    <bk>
      <extLst>
        <ext uri="{3e2802c4-a4d2-4d8b-9148-e3be6c30e623}">
          <xlrd:rvb i="5365"/>
        </ext>
      </extLst>
    </bk>
    <bk>
      <extLst>
        <ext uri="{3e2802c4-a4d2-4d8b-9148-e3be6c30e623}">
          <xlrd:rvb i="5366"/>
        </ext>
      </extLst>
    </bk>
    <bk>
      <extLst>
        <ext uri="{3e2802c4-a4d2-4d8b-9148-e3be6c30e623}">
          <xlrd:rvb i="5367"/>
        </ext>
      </extLst>
    </bk>
    <bk>
      <extLst>
        <ext uri="{3e2802c4-a4d2-4d8b-9148-e3be6c30e623}">
          <xlrd:rvb i="5368"/>
        </ext>
      </extLst>
    </bk>
    <bk>
      <extLst>
        <ext uri="{3e2802c4-a4d2-4d8b-9148-e3be6c30e623}">
          <xlrd:rvb i="5369"/>
        </ext>
      </extLst>
    </bk>
    <bk>
      <extLst>
        <ext uri="{3e2802c4-a4d2-4d8b-9148-e3be6c30e623}">
          <xlrd:rvb i="5370"/>
        </ext>
      </extLst>
    </bk>
    <bk>
      <extLst>
        <ext uri="{3e2802c4-a4d2-4d8b-9148-e3be6c30e623}">
          <xlrd:rvb i="5371"/>
        </ext>
      </extLst>
    </bk>
    <bk>
      <extLst>
        <ext uri="{3e2802c4-a4d2-4d8b-9148-e3be6c30e623}">
          <xlrd:rvb i="5372"/>
        </ext>
      </extLst>
    </bk>
    <bk>
      <extLst>
        <ext uri="{3e2802c4-a4d2-4d8b-9148-e3be6c30e623}">
          <xlrd:rvb i="5373"/>
        </ext>
      </extLst>
    </bk>
    <bk>
      <extLst>
        <ext uri="{3e2802c4-a4d2-4d8b-9148-e3be6c30e623}">
          <xlrd:rvb i="5374"/>
        </ext>
      </extLst>
    </bk>
    <bk>
      <extLst>
        <ext uri="{3e2802c4-a4d2-4d8b-9148-e3be6c30e623}">
          <xlrd:rvb i="5375"/>
        </ext>
      </extLst>
    </bk>
    <bk>
      <extLst>
        <ext uri="{3e2802c4-a4d2-4d8b-9148-e3be6c30e623}">
          <xlrd:rvb i="5376"/>
        </ext>
      </extLst>
    </bk>
    <bk>
      <extLst>
        <ext uri="{3e2802c4-a4d2-4d8b-9148-e3be6c30e623}">
          <xlrd:rvb i="5377"/>
        </ext>
      </extLst>
    </bk>
    <bk>
      <extLst>
        <ext uri="{3e2802c4-a4d2-4d8b-9148-e3be6c30e623}">
          <xlrd:rvb i="5378"/>
        </ext>
      </extLst>
    </bk>
    <bk>
      <extLst>
        <ext uri="{3e2802c4-a4d2-4d8b-9148-e3be6c30e623}">
          <xlrd:rvb i="5379"/>
        </ext>
      </extLst>
    </bk>
    <bk>
      <extLst>
        <ext uri="{3e2802c4-a4d2-4d8b-9148-e3be6c30e623}">
          <xlrd:rvb i="5380"/>
        </ext>
      </extLst>
    </bk>
    <bk>
      <extLst>
        <ext uri="{3e2802c4-a4d2-4d8b-9148-e3be6c30e623}">
          <xlrd:rvb i="5381"/>
        </ext>
      </extLst>
    </bk>
    <bk>
      <extLst>
        <ext uri="{3e2802c4-a4d2-4d8b-9148-e3be6c30e623}">
          <xlrd:rvb i="5382"/>
        </ext>
      </extLst>
    </bk>
    <bk>
      <extLst>
        <ext uri="{3e2802c4-a4d2-4d8b-9148-e3be6c30e623}">
          <xlrd:rvb i="5383"/>
        </ext>
      </extLst>
    </bk>
    <bk>
      <extLst>
        <ext uri="{3e2802c4-a4d2-4d8b-9148-e3be6c30e623}">
          <xlrd:rvb i="5384"/>
        </ext>
      </extLst>
    </bk>
    <bk>
      <extLst>
        <ext uri="{3e2802c4-a4d2-4d8b-9148-e3be6c30e623}">
          <xlrd:rvb i="5385"/>
        </ext>
      </extLst>
    </bk>
    <bk>
      <extLst>
        <ext uri="{3e2802c4-a4d2-4d8b-9148-e3be6c30e623}">
          <xlrd:rvb i="5386"/>
        </ext>
      </extLst>
    </bk>
    <bk>
      <extLst>
        <ext uri="{3e2802c4-a4d2-4d8b-9148-e3be6c30e623}">
          <xlrd:rvb i="5387"/>
        </ext>
      </extLst>
    </bk>
    <bk>
      <extLst>
        <ext uri="{3e2802c4-a4d2-4d8b-9148-e3be6c30e623}">
          <xlrd:rvb i="5388"/>
        </ext>
      </extLst>
    </bk>
    <bk>
      <extLst>
        <ext uri="{3e2802c4-a4d2-4d8b-9148-e3be6c30e623}">
          <xlrd:rvb i="5389"/>
        </ext>
      </extLst>
    </bk>
    <bk>
      <extLst>
        <ext uri="{3e2802c4-a4d2-4d8b-9148-e3be6c30e623}">
          <xlrd:rvb i="5390"/>
        </ext>
      </extLst>
    </bk>
    <bk>
      <extLst>
        <ext uri="{3e2802c4-a4d2-4d8b-9148-e3be6c30e623}">
          <xlrd:rvb i="5391"/>
        </ext>
      </extLst>
    </bk>
    <bk>
      <extLst>
        <ext uri="{3e2802c4-a4d2-4d8b-9148-e3be6c30e623}">
          <xlrd:rvb i="5392"/>
        </ext>
      </extLst>
    </bk>
    <bk>
      <extLst>
        <ext uri="{3e2802c4-a4d2-4d8b-9148-e3be6c30e623}">
          <xlrd:rvb i="5393"/>
        </ext>
      </extLst>
    </bk>
    <bk>
      <extLst>
        <ext uri="{3e2802c4-a4d2-4d8b-9148-e3be6c30e623}">
          <xlrd:rvb i="5394"/>
        </ext>
      </extLst>
    </bk>
    <bk>
      <extLst>
        <ext uri="{3e2802c4-a4d2-4d8b-9148-e3be6c30e623}">
          <xlrd:rvb i="5395"/>
        </ext>
      </extLst>
    </bk>
    <bk>
      <extLst>
        <ext uri="{3e2802c4-a4d2-4d8b-9148-e3be6c30e623}">
          <xlrd:rvb i="5396"/>
        </ext>
      </extLst>
    </bk>
    <bk>
      <extLst>
        <ext uri="{3e2802c4-a4d2-4d8b-9148-e3be6c30e623}">
          <xlrd:rvb i="5397"/>
        </ext>
      </extLst>
    </bk>
    <bk>
      <extLst>
        <ext uri="{3e2802c4-a4d2-4d8b-9148-e3be6c30e623}">
          <xlrd:rvb i="5398"/>
        </ext>
      </extLst>
    </bk>
    <bk>
      <extLst>
        <ext uri="{3e2802c4-a4d2-4d8b-9148-e3be6c30e623}">
          <xlrd:rvb i="5399"/>
        </ext>
      </extLst>
    </bk>
    <bk>
      <extLst>
        <ext uri="{3e2802c4-a4d2-4d8b-9148-e3be6c30e623}">
          <xlrd:rvb i="5400"/>
        </ext>
      </extLst>
    </bk>
    <bk>
      <extLst>
        <ext uri="{3e2802c4-a4d2-4d8b-9148-e3be6c30e623}">
          <xlrd:rvb i="5401"/>
        </ext>
      </extLst>
    </bk>
    <bk>
      <extLst>
        <ext uri="{3e2802c4-a4d2-4d8b-9148-e3be6c30e623}">
          <xlrd:rvb i="5402"/>
        </ext>
      </extLst>
    </bk>
    <bk>
      <extLst>
        <ext uri="{3e2802c4-a4d2-4d8b-9148-e3be6c30e623}">
          <xlrd:rvb i="5403"/>
        </ext>
      </extLst>
    </bk>
    <bk>
      <extLst>
        <ext uri="{3e2802c4-a4d2-4d8b-9148-e3be6c30e623}">
          <xlrd:rvb i="5404"/>
        </ext>
      </extLst>
    </bk>
    <bk>
      <extLst>
        <ext uri="{3e2802c4-a4d2-4d8b-9148-e3be6c30e623}">
          <xlrd:rvb i="5405"/>
        </ext>
      </extLst>
    </bk>
    <bk>
      <extLst>
        <ext uri="{3e2802c4-a4d2-4d8b-9148-e3be6c30e623}">
          <xlrd:rvb i="5406"/>
        </ext>
      </extLst>
    </bk>
    <bk>
      <extLst>
        <ext uri="{3e2802c4-a4d2-4d8b-9148-e3be6c30e623}">
          <xlrd:rvb i="5407"/>
        </ext>
      </extLst>
    </bk>
    <bk>
      <extLst>
        <ext uri="{3e2802c4-a4d2-4d8b-9148-e3be6c30e623}">
          <xlrd:rvb i="5408"/>
        </ext>
      </extLst>
    </bk>
    <bk>
      <extLst>
        <ext uri="{3e2802c4-a4d2-4d8b-9148-e3be6c30e623}">
          <xlrd:rvb i="5409"/>
        </ext>
      </extLst>
    </bk>
    <bk>
      <extLst>
        <ext uri="{3e2802c4-a4d2-4d8b-9148-e3be6c30e623}">
          <xlrd:rvb i="5410"/>
        </ext>
      </extLst>
    </bk>
    <bk>
      <extLst>
        <ext uri="{3e2802c4-a4d2-4d8b-9148-e3be6c30e623}">
          <xlrd:rvb i="5411"/>
        </ext>
      </extLst>
    </bk>
    <bk>
      <extLst>
        <ext uri="{3e2802c4-a4d2-4d8b-9148-e3be6c30e623}">
          <xlrd:rvb i="5412"/>
        </ext>
      </extLst>
    </bk>
    <bk>
      <extLst>
        <ext uri="{3e2802c4-a4d2-4d8b-9148-e3be6c30e623}">
          <xlrd:rvb i="5413"/>
        </ext>
      </extLst>
    </bk>
    <bk>
      <extLst>
        <ext uri="{3e2802c4-a4d2-4d8b-9148-e3be6c30e623}">
          <xlrd:rvb i="5414"/>
        </ext>
      </extLst>
    </bk>
    <bk>
      <extLst>
        <ext uri="{3e2802c4-a4d2-4d8b-9148-e3be6c30e623}">
          <xlrd:rvb i="5415"/>
        </ext>
      </extLst>
    </bk>
    <bk>
      <extLst>
        <ext uri="{3e2802c4-a4d2-4d8b-9148-e3be6c30e623}">
          <xlrd:rvb i="5416"/>
        </ext>
      </extLst>
    </bk>
    <bk>
      <extLst>
        <ext uri="{3e2802c4-a4d2-4d8b-9148-e3be6c30e623}">
          <xlrd:rvb i="5417"/>
        </ext>
      </extLst>
    </bk>
    <bk>
      <extLst>
        <ext uri="{3e2802c4-a4d2-4d8b-9148-e3be6c30e623}">
          <xlrd:rvb i="5418"/>
        </ext>
      </extLst>
    </bk>
    <bk>
      <extLst>
        <ext uri="{3e2802c4-a4d2-4d8b-9148-e3be6c30e623}">
          <xlrd:rvb i="5419"/>
        </ext>
      </extLst>
    </bk>
    <bk>
      <extLst>
        <ext uri="{3e2802c4-a4d2-4d8b-9148-e3be6c30e623}">
          <xlrd:rvb i="5420"/>
        </ext>
      </extLst>
    </bk>
    <bk>
      <extLst>
        <ext uri="{3e2802c4-a4d2-4d8b-9148-e3be6c30e623}">
          <xlrd:rvb i="5421"/>
        </ext>
      </extLst>
    </bk>
    <bk>
      <extLst>
        <ext uri="{3e2802c4-a4d2-4d8b-9148-e3be6c30e623}">
          <xlrd:rvb i="5422"/>
        </ext>
      </extLst>
    </bk>
    <bk>
      <extLst>
        <ext uri="{3e2802c4-a4d2-4d8b-9148-e3be6c30e623}">
          <xlrd:rvb i="5423"/>
        </ext>
      </extLst>
    </bk>
    <bk>
      <extLst>
        <ext uri="{3e2802c4-a4d2-4d8b-9148-e3be6c30e623}">
          <xlrd:rvb i="5424"/>
        </ext>
      </extLst>
    </bk>
    <bk>
      <extLst>
        <ext uri="{3e2802c4-a4d2-4d8b-9148-e3be6c30e623}">
          <xlrd:rvb i="5425"/>
        </ext>
      </extLst>
    </bk>
    <bk>
      <extLst>
        <ext uri="{3e2802c4-a4d2-4d8b-9148-e3be6c30e623}">
          <xlrd:rvb i="5426"/>
        </ext>
      </extLst>
    </bk>
    <bk>
      <extLst>
        <ext uri="{3e2802c4-a4d2-4d8b-9148-e3be6c30e623}">
          <xlrd:rvb i="5427"/>
        </ext>
      </extLst>
    </bk>
    <bk>
      <extLst>
        <ext uri="{3e2802c4-a4d2-4d8b-9148-e3be6c30e623}">
          <xlrd:rvb i="5428"/>
        </ext>
      </extLst>
    </bk>
    <bk>
      <extLst>
        <ext uri="{3e2802c4-a4d2-4d8b-9148-e3be6c30e623}">
          <xlrd:rvb i="5429"/>
        </ext>
      </extLst>
    </bk>
    <bk>
      <extLst>
        <ext uri="{3e2802c4-a4d2-4d8b-9148-e3be6c30e623}">
          <xlrd:rvb i="5430"/>
        </ext>
      </extLst>
    </bk>
    <bk>
      <extLst>
        <ext uri="{3e2802c4-a4d2-4d8b-9148-e3be6c30e623}">
          <xlrd:rvb i="5431"/>
        </ext>
      </extLst>
    </bk>
    <bk>
      <extLst>
        <ext uri="{3e2802c4-a4d2-4d8b-9148-e3be6c30e623}">
          <xlrd:rvb i="5432"/>
        </ext>
      </extLst>
    </bk>
    <bk>
      <extLst>
        <ext uri="{3e2802c4-a4d2-4d8b-9148-e3be6c30e623}">
          <xlrd:rvb i="5433"/>
        </ext>
      </extLst>
    </bk>
    <bk>
      <extLst>
        <ext uri="{3e2802c4-a4d2-4d8b-9148-e3be6c30e623}">
          <xlrd:rvb i="5434"/>
        </ext>
      </extLst>
    </bk>
    <bk>
      <extLst>
        <ext uri="{3e2802c4-a4d2-4d8b-9148-e3be6c30e623}">
          <xlrd:rvb i="5435"/>
        </ext>
      </extLst>
    </bk>
    <bk>
      <extLst>
        <ext uri="{3e2802c4-a4d2-4d8b-9148-e3be6c30e623}">
          <xlrd:rvb i="5436"/>
        </ext>
      </extLst>
    </bk>
    <bk>
      <extLst>
        <ext uri="{3e2802c4-a4d2-4d8b-9148-e3be6c30e623}">
          <xlrd:rvb i="5437"/>
        </ext>
      </extLst>
    </bk>
    <bk>
      <extLst>
        <ext uri="{3e2802c4-a4d2-4d8b-9148-e3be6c30e623}">
          <xlrd:rvb i="5438"/>
        </ext>
      </extLst>
    </bk>
    <bk>
      <extLst>
        <ext uri="{3e2802c4-a4d2-4d8b-9148-e3be6c30e623}">
          <xlrd:rvb i="5439"/>
        </ext>
      </extLst>
    </bk>
    <bk>
      <extLst>
        <ext uri="{3e2802c4-a4d2-4d8b-9148-e3be6c30e623}">
          <xlrd:rvb i="5440"/>
        </ext>
      </extLst>
    </bk>
    <bk>
      <extLst>
        <ext uri="{3e2802c4-a4d2-4d8b-9148-e3be6c30e623}">
          <xlrd:rvb i="5441"/>
        </ext>
      </extLst>
    </bk>
    <bk>
      <extLst>
        <ext uri="{3e2802c4-a4d2-4d8b-9148-e3be6c30e623}">
          <xlrd:rvb i="5442"/>
        </ext>
      </extLst>
    </bk>
    <bk>
      <extLst>
        <ext uri="{3e2802c4-a4d2-4d8b-9148-e3be6c30e623}">
          <xlrd:rvb i="5443"/>
        </ext>
      </extLst>
    </bk>
    <bk>
      <extLst>
        <ext uri="{3e2802c4-a4d2-4d8b-9148-e3be6c30e623}">
          <xlrd:rvb i="5444"/>
        </ext>
      </extLst>
    </bk>
    <bk>
      <extLst>
        <ext uri="{3e2802c4-a4d2-4d8b-9148-e3be6c30e623}">
          <xlrd:rvb i="5445"/>
        </ext>
      </extLst>
    </bk>
    <bk>
      <extLst>
        <ext uri="{3e2802c4-a4d2-4d8b-9148-e3be6c30e623}">
          <xlrd:rvb i="5446"/>
        </ext>
      </extLst>
    </bk>
    <bk>
      <extLst>
        <ext uri="{3e2802c4-a4d2-4d8b-9148-e3be6c30e623}">
          <xlrd:rvb i="5447"/>
        </ext>
      </extLst>
    </bk>
    <bk>
      <extLst>
        <ext uri="{3e2802c4-a4d2-4d8b-9148-e3be6c30e623}">
          <xlrd:rvb i="5448"/>
        </ext>
      </extLst>
    </bk>
    <bk>
      <extLst>
        <ext uri="{3e2802c4-a4d2-4d8b-9148-e3be6c30e623}">
          <xlrd:rvb i="5449"/>
        </ext>
      </extLst>
    </bk>
    <bk>
      <extLst>
        <ext uri="{3e2802c4-a4d2-4d8b-9148-e3be6c30e623}">
          <xlrd:rvb i="5450"/>
        </ext>
      </extLst>
    </bk>
    <bk>
      <extLst>
        <ext uri="{3e2802c4-a4d2-4d8b-9148-e3be6c30e623}">
          <xlrd:rvb i="5451"/>
        </ext>
      </extLst>
    </bk>
    <bk>
      <extLst>
        <ext uri="{3e2802c4-a4d2-4d8b-9148-e3be6c30e623}">
          <xlrd:rvb i="5452"/>
        </ext>
      </extLst>
    </bk>
    <bk>
      <extLst>
        <ext uri="{3e2802c4-a4d2-4d8b-9148-e3be6c30e623}">
          <xlrd:rvb i="5453"/>
        </ext>
      </extLst>
    </bk>
    <bk>
      <extLst>
        <ext uri="{3e2802c4-a4d2-4d8b-9148-e3be6c30e623}">
          <xlrd:rvb i="5454"/>
        </ext>
      </extLst>
    </bk>
    <bk>
      <extLst>
        <ext uri="{3e2802c4-a4d2-4d8b-9148-e3be6c30e623}">
          <xlrd:rvb i="5455"/>
        </ext>
      </extLst>
    </bk>
    <bk>
      <extLst>
        <ext uri="{3e2802c4-a4d2-4d8b-9148-e3be6c30e623}">
          <xlrd:rvb i="5456"/>
        </ext>
      </extLst>
    </bk>
    <bk>
      <extLst>
        <ext uri="{3e2802c4-a4d2-4d8b-9148-e3be6c30e623}">
          <xlrd:rvb i="5457"/>
        </ext>
      </extLst>
    </bk>
    <bk>
      <extLst>
        <ext uri="{3e2802c4-a4d2-4d8b-9148-e3be6c30e623}">
          <xlrd:rvb i="5458"/>
        </ext>
      </extLst>
    </bk>
    <bk>
      <extLst>
        <ext uri="{3e2802c4-a4d2-4d8b-9148-e3be6c30e623}">
          <xlrd:rvb i="5459"/>
        </ext>
      </extLst>
    </bk>
    <bk>
      <extLst>
        <ext uri="{3e2802c4-a4d2-4d8b-9148-e3be6c30e623}">
          <xlrd:rvb i="5460"/>
        </ext>
      </extLst>
    </bk>
    <bk>
      <extLst>
        <ext uri="{3e2802c4-a4d2-4d8b-9148-e3be6c30e623}">
          <xlrd:rvb i="5461"/>
        </ext>
      </extLst>
    </bk>
    <bk>
      <extLst>
        <ext uri="{3e2802c4-a4d2-4d8b-9148-e3be6c30e623}">
          <xlrd:rvb i="5462"/>
        </ext>
      </extLst>
    </bk>
    <bk>
      <extLst>
        <ext uri="{3e2802c4-a4d2-4d8b-9148-e3be6c30e623}">
          <xlrd:rvb i="5463"/>
        </ext>
      </extLst>
    </bk>
    <bk>
      <extLst>
        <ext uri="{3e2802c4-a4d2-4d8b-9148-e3be6c30e623}">
          <xlrd:rvb i="5464"/>
        </ext>
      </extLst>
    </bk>
    <bk>
      <extLst>
        <ext uri="{3e2802c4-a4d2-4d8b-9148-e3be6c30e623}">
          <xlrd:rvb i="5465"/>
        </ext>
      </extLst>
    </bk>
    <bk>
      <extLst>
        <ext uri="{3e2802c4-a4d2-4d8b-9148-e3be6c30e623}">
          <xlrd:rvb i="5466"/>
        </ext>
      </extLst>
    </bk>
    <bk>
      <extLst>
        <ext uri="{3e2802c4-a4d2-4d8b-9148-e3be6c30e623}">
          <xlrd:rvb i="5467"/>
        </ext>
      </extLst>
    </bk>
    <bk>
      <extLst>
        <ext uri="{3e2802c4-a4d2-4d8b-9148-e3be6c30e623}">
          <xlrd:rvb i="5468"/>
        </ext>
      </extLst>
    </bk>
    <bk>
      <extLst>
        <ext uri="{3e2802c4-a4d2-4d8b-9148-e3be6c30e623}">
          <xlrd:rvb i="5469"/>
        </ext>
      </extLst>
    </bk>
    <bk>
      <extLst>
        <ext uri="{3e2802c4-a4d2-4d8b-9148-e3be6c30e623}">
          <xlrd:rvb i="5470"/>
        </ext>
      </extLst>
    </bk>
    <bk>
      <extLst>
        <ext uri="{3e2802c4-a4d2-4d8b-9148-e3be6c30e623}">
          <xlrd:rvb i="5471"/>
        </ext>
      </extLst>
    </bk>
    <bk>
      <extLst>
        <ext uri="{3e2802c4-a4d2-4d8b-9148-e3be6c30e623}">
          <xlrd:rvb i="5472"/>
        </ext>
      </extLst>
    </bk>
    <bk>
      <extLst>
        <ext uri="{3e2802c4-a4d2-4d8b-9148-e3be6c30e623}">
          <xlrd:rvb i="5473"/>
        </ext>
      </extLst>
    </bk>
    <bk>
      <extLst>
        <ext uri="{3e2802c4-a4d2-4d8b-9148-e3be6c30e623}">
          <xlrd:rvb i="5474"/>
        </ext>
      </extLst>
    </bk>
    <bk>
      <extLst>
        <ext uri="{3e2802c4-a4d2-4d8b-9148-e3be6c30e623}">
          <xlrd:rvb i="5475"/>
        </ext>
      </extLst>
    </bk>
    <bk>
      <extLst>
        <ext uri="{3e2802c4-a4d2-4d8b-9148-e3be6c30e623}">
          <xlrd:rvb i="5476"/>
        </ext>
      </extLst>
    </bk>
    <bk>
      <extLst>
        <ext uri="{3e2802c4-a4d2-4d8b-9148-e3be6c30e623}">
          <xlrd:rvb i="5477"/>
        </ext>
      </extLst>
    </bk>
    <bk>
      <extLst>
        <ext uri="{3e2802c4-a4d2-4d8b-9148-e3be6c30e623}">
          <xlrd:rvb i="5478"/>
        </ext>
      </extLst>
    </bk>
    <bk>
      <extLst>
        <ext uri="{3e2802c4-a4d2-4d8b-9148-e3be6c30e623}">
          <xlrd:rvb i="5479"/>
        </ext>
      </extLst>
    </bk>
    <bk>
      <extLst>
        <ext uri="{3e2802c4-a4d2-4d8b-9148-e3be6c30e623}">
          <xlrd:rvb i="5480"/>
        </ext>
      </extLst>
    </bk>
    <bk>
      <extLst>
        <ext uri="{3e2802c4-a4d2-4d8b-9148-e3be6c30e623}">
          <xlrd:rvb i="5481"/>
        </ext>
      </extLst>
    </bk>
    <bk>
      <extLst>
        <ext uri="{3e2802c4-a4d2-4d8b-9148-e3be6c30e623}">
          <xlrd:rvb i="5482"/>
        </ext>
      </extLst>
    </bk>
    <bk>
      <extLst>
        <ext uri="{3e2802c4-a4d2-4d8b-9148-e3be6c30e623}">
          <xlrd:rvb i="5483"/>
        </ext>
      </extLst>
    </bk>
    <bk>
      <extLst>
        <ext uri="{3e2802c4-a4d2-4d8b-9148-e3be6c30e623}">
          <xlrd:rvb i="5484"/>
        </ext>
      </extLst>
    </bk>
    <bk>
      <extLst>
        <ext uri="{3e2802c4-a4d2-4d8b-9148-e3be6c30e623}">
          <xlrd:rvb i="5485"/>
        </ext>
      </extLst>
    </bk>
    <bk>
      <extLst>
        <ext uri="{3e2802c4-a4d2-4d8b-9148-e3be6c30e623}">
          <xlrd:rvb i="5486"/>
        </ext>
      </extLst>
    </bk>
    <bk>
      <extLst>
        <ext uri="{3e2802c4-a4d2-4d8b-9148-e3be6c30e623}">
          <xlrd:rvb i="5487"/>
        </ext>
      </extLst>
    </bk>
    <bk>
      <extLst>
        <ext uri="{3e2802c4-a4d2-4d8b-9148-e3be6c30e623}">
          <xlrd:rvb i="5488"/>
        </ext>
      </extLst>
    </bk>
    <bk>
      <extLst>
        <ext uri="{3e2802c4-a4d2-4d8b-9148-e3be6c30e623}">
          <xlrd:rvb i="5489"/>
        </ext>
      </extLst>
    </bk>
    <bk>
      <extLst>
        <ext uri="{3e2802c4-a4d2-4d8b-9148-e3be6c30e623}">
          <xlrd:rvb i="5490"/>
        </ext>
      </extLst>
    </bk>
    <bk>
      <extLst>
        <ext uri="{3e2802c4-a4d2-4d8b-9148-e3be6c30e623}">
          <xlrd:rvb i="5491"/>
        </ext>
      </extLst>
    </bk>
    <bk>
      <extLst>
        <ext uri="{3e2802c4-a4d2-4d8b-9148-e3be6c30e623}">
          <xlrd:rvb i="5492"/>
        </ext>
      </extLst>
    </bk>
    <bk>
      <extLst>
        <ext uri="{3e2802c4-a4d2-4d8b-9148-e3be6c30e623}">
          <xlrd:rvb i="5493"/>
        </ext>
      </extLst>
    </bk>
    <bk>
      <extLst>
        <ext uri="{3e2802c4-a4d2-4d8b-9148-e3be6c30e623}">
          <xlrd:rvb i="5494"/>
        </ext>
      </extLst>
    </bk>
    <bk>
      <extLst>
        <ext uri="{3e2802c4-a4d2-4d8b-9148-e3be6c30e623}">
          <xlrd:rvb i="5495"/>
        </ext>
      </extLst>
    </bk>
    <bk>
      <extLst>
        <ext uri="{3e2802c4-a4d2-4d8b-9148-e3be6c30e623}">
          <xlrd:rvb i="5496"/>
        </ext>
      </extLst>
    </bk>
    <bk>
      <extLst>
        <ext uri="{3e2802c4-a4d2-4d8b-9148-e3be6c30e623}">
          <xlrd:rvb i="5497"/>
        </ext>
      </extLst>
    </bk>
    <bk>
      <extLst>
        <ext uri="{3e2802c4-a4d2-4d8b-9148-e3be6c30e623}">
          <xlrd:rvb i="5498"/>
        </ext>
      </extLst>
    </bk>
    <bk>
      <extLst>
        <ext uri="{3e2802c4-a4d2-4d8b-9148-e3be6c30e623}">
          <xlrd:rvb i="5499"/>
        </ext>
      </extLst>
    </bk>
    <bk>
      <extLst>
        <ext uri="{3e2802c4-a4d2-4d8b-9148-e3be6c30e623}">
          <xlrd:rvb i="5500"/>
        </ext>
      </extLst>
    </bk>
    <bk>
      <extLst>
        <ext uri="{3e2802c4-a4d2-4d8b-9148-e3be6c30e623}">
          <xlrd:rvb i="5501"/>
        </ext>
      </extLst>
    </bk>
    <bk>
      <extLst>
        <ext uri="{3e2802c4-a4d2-4d8b-9148-e3be6c30e623}">
          <xlrd:rvb i="5502"/>
        </ext>
      </extLst>
    </bk>
    <bk>
      <extLst>
        <ext uri="{3e2802c4-a4d2-4d8b-9148-e3be6c30e623}">
          <xlrd:rvb i="5503"/>
        </ext>
      </extLst>
    </bk>
    <bk>
      <extLst>
        <ext uri="{3e2802c4-a4d2-4d8b-9148-e3be6c30e623}">
          <xlrd:rvb i="5504"/>
        </ext>
      </extLst>
    </bk>
    <bk>
      <extLst>
        <ext uri="{3e2802c4-a4d2-4d8b-9148-e3be6c30e623}">
          <xlrd:rvb i="5505"/>
        </ext>
      </extLst>
    </bk>
    <bk>
      <extLst>
        <ext uri="{3e2802c4-a4d2-4d8b-9148-e3be6c30e623}">
          <xlrd:rvb i="5506"/>
        </ext>
      </extLst>
    </bk>
    <bk>
      <extLst>
        <ext uri="{3e2802c4-a4d2-4d8b-9148-e3be6c30e623}">
          <xlrd:rvb i="5507"/>
        </ext>
      </extLst>
    </bk>
    <bk>
      <extLst>
        <ext uri="{3e2802c4-a4d2-4d8b-9148-e3be6c30e623}">
          <xlrd:rvb i="5508"/>
        </ext>
      </extLst>
    </bk>
    <bk>
      <extLst>
        <ext uri="{3e2802c4-a4d2-4d8b-9148-e3be6c30e623}">
          <xlrd:rvb i="5509"/>
        </ext>
      </extLst>
    </bk>
    <bk>
      <extLst>
        <ext uri="{3e2802c4-a4d2-4d8b-9148-e3be6c30e623}">
          <xlrd:rvb i="5510"/>
        </ext>
      </extLst>
    </bk>
    <bk>
      <extLst>
        <ext uri="{3e2802c4-a4d2-4d8b-9148-e3be6c30e623}">
          <xlrd:rvb i="5511"/>
        </ext>
      </extLst>
    </bk>
    <bk>
      <extLst>
        <ext uri="{3e2802c4-a4d2-4d8b-9148-e3be6c30e623}">
          <xlrd:rvb i="5512"/>
        </ext>
      </extLst>
    </bk>
    <bk>
      <extLst>
        <ext uri="{3e2802c4-a4d2-4d8b-9148-e3be6c30e623}">
          <xlrd:rvb i="5513"/>
        </ext>
      </extLst>
    </bk>
    <bk>
      <extLst>
        <ext uri="{3e2802c4-a4d2-4d8b-9148-e3be6c30e623}">
          <xlrd:rvb i="5514"/>
        </ext>
      </extLst>
    </bk>
    <bk>
      <extLst>
        <ext uri="{3e2802c4-a4d2-4d8b-9148-e3be6c30e623}">
          <xlrd:rvb i="5515"/>
        </ext>
      </extLst>
    </bk>
    <bk>
      <extLst>
        <ext uri="{3e2802c4-a4d2-4d8b-9148-e3be6c30e623}">
          <xlrd:rvb i="5516"/>
        </ext>
      </extLst>
    </bk>
    <bk>
      <extLst>
        <ext uri="{3e2802c4-a4d2-4d8b-9148-e3be6c30e623}">
          <xlrd:rvb i="5517"/>
        </ext>
      </extLst>
    </bk>
    <bk>
      <extLst>
        <ext uri="{3e2802c4-a4d2-4d8b-9148-e3be6c30e623}">
          <xlrd:rvb i="5518"/>
        </ext>
      </extLst>
    </bk>
    <bk>
      <extLst>
        <ext uri="{3e2802c4-a4d2-4d8b-9148-e3be6c30e623}">
          <xlrd:rvb i="5519"/>
        </ext>
      </extLst>
    </bk>
    <bk>
      <extLst>
        <ext uri="{3e2802c4-a4d2-4d8b-9148-e3be6c30e623}">
          <xlrd:rvb i="5520"/>
        </ext>
      </extLst>
    </bk>
    <bk>
      <extLst>
        <ext uri="{3e2802c4-a4d2-4d8b-9148-e3be6c30e623}">
          <xlrd:rvb i="5521"/>
        </ext>
      </extLst>
    </bk>
    <bk>
      <extLst>
        <ext uri="{3e2802c4-a4d2-4d8b-9148-e3be6c30e623}">
          <xlrd:rvb i="5522"/>
        </ext>
      </extLst>
    </bk>
    <bk>
      <extLst>
        <ext uri="{3e2802c4-a4d2-4d8b-9148-e3be6c30e623}">
          <xlrd:rvb i="5523"/>
        </ext>
      </extLst>
    </bk>
    <bk>
      <extLst>
        <ext uri="{3e2802c4-a4d2-4d8b-9148-e3be6c30e623}">
          <xlrd:rvb i="5524"/>
        </ext>
      </extLst>
    </bk>
    <bk>
      <extLst>
        <ext uri="{3e2802c4-a4d2-4d8b-9148-e3be6c30e623}">
          <xlrd:rvb i="5525"/>
        </ext>
      </extLst>
    </bk>
    <bk>
      <extLst>
        <ext uri="{3e2802c4-a4d2-4d8b-9148-e3be6c30e623}">
          <xlrd:rvb i="5526"/>
        </ext>
      </extLst>
    </bk>
    <bk>
      <extLst>
        <ext uri="{3e2802c4-a4d2-4d8b-9148-e3be6c30e623}">
          <xlrd:rvb i="5527"/>
        </ext>
      </extLst>
    </bk>
    <bk>
      <extLst>
        <ext uri="{3e2802c4-a4d2-4d8b-9148-e3be6c30e623}">
          <xlrd:rvb i="5528"/>
        </ext>
      </extLst>
    </bk>
    <bk>
      <extLst>
        <ext uri="{3e2802c4-a4d2-4d8b-9148-e3be6c30e623}">
          <xlrd:rvb i="5529"/>
        </ext>
      </extLst>
    </bk>
    <bk>
      <extLst>
        <ext uri="{3e2802c4-a4d2-4d8b-9148-e3be6c30e623}">
          <xlrd:rvb i="5530"/>
        </ext>
      </extLst>
    </bk>
    <bk>
      <extLst>
        <ext uri="{3e2802c4-a4d2-4d8b-9148-e3be6c30e623}">
          <xlrd:rvb i="5531"/>
        </ext>
      </extLst>
    </bk>
    <bk>
      <extLst>
        <ext uri="{3e2802c4-a4d2-4d8b-9148-e3be6c30e623}">
          <xlrd:rvb i="5532"/>
        </ext>
      </extLst>
    </bk>
    <bk>
      <extLst>
        <ext uri="{3e2802c4-a4d2-4d8b-9148-e3be6c30e623}">
          <xlrd:rvb i="5533"/>
        </ext>
      </extLst>
    </bk>
    <bk>
      <extLst>
        <ext uri="{3e2802c4-a4d2-4d8b-9148-e3be6c30e623}">
          <xlrd:rvb i="5534"/>
        </ext>
      </extLst>
    </bk>
    <bk>
      <extLst>
        <ext uri="{3e2802c4-a4d2-4d8b-9148-e3be6c30e623}">
          <xlrd:rvb i="5535"/>
        </ext>
      </extLst>
    </bk>
    <bk>
      <extLst>
        <ext uri="{3e2802c4-a4d2-4d8b-9148-e3be6c30e623}">
          <xlrd:rvb i="5536"/>
        </ext>
      </extLst>
    </bk>
    <bk>
      <extLst>
        <ext uri="{3e2802c4-a4d2-4d8b-9148-e3be6c30e623}">
          <xlrd:rvb i="5537"/>
        </ext>
      </extLst>
    </bk>
    <bk>
      <extLst>
        <ext uri="{3e2802c4-a4d2-4d8b-9148-e3be6c30e623}">
          <xlrd:rvb i="5538"/>
        </ext>
      </extLst>
    </bk>
    <bk>
      <extLst>
        <ext uri="{3e2802c4-a4d2-4d8b-9148-e3be6c30e623}">
          <xlrd:rvb i="5539"/>
        </ext>
      </extLst>
    </bk>
    <bk>
      <extLst>
        <ext uri="{3e2802c4-a4d2-4d8b-9148-e3be6c30e623}">
          <xlrd:rvb i="5540"/>
        </ext>
      </extLst>
    </bk>
    <bk>
      <extLst>
        <ext uri="{3e2802c4-a4d2-4d8b-9148-e3be6c30e623}">
          <xlrd:rvb i="5541"/>
        </ext>
      </extLst>
    </bk>
    <bk>
      <extLst>
        <ext uri="{3e2802c4-a4d2-4d8b-9148-e3be6c30e623}">
          <xlrd:rvb i="5542"/>
        </ext>
      </extLst>
    </bk>
    <bk>
      <extLst>
        <ext uri="{3e2802c4-a4d2-4d8b-9148-e3be6c30e623}">
          <xlrd:rvb i="5543"/>
        </ext>
      </extLst>
    </bk>
    <bk>
      <extLst>
        <ext uri="{3e2802c4-a4d2-4d8b-9148-e3be6c30e623}">
          <xlrd:rvb i="5544"/>
        </ext>
      </extLst>
    </bk>
    <bk>
      <extLst>
        <ext uri="{3e2802c4-a4d2-4d8b-9148-e3be6c30e623}">
          <xlrd:rvb i="5545"/>
        </ext>
      </extLst>
    </bk>
    <bk>
      <extLst>
        <ext uri="{3e2802c4-a4d2-4d8b-9148-e3be6c30e623}">
          <xlrd:rvb i="5546"/>
        </ext>
      </extLst>
    </bk>
    <bk>
      <extLst>
        <ext uri="{3e2802c4-a4d2-4d8b-9148-e3be6c30e623}">
          <xlrd:rvb i="5547"/>
        </ext>
      </extLst>
    </bk>
    <bk>
      <extLst>
        <ext uri="{3e2802c4-a4d2-4d8b-9148-e3be6c30e623}">
          <xlrd:rvb i="5548"/>
        </ext>
      </extLst>
    </bk>
    <bk>
      <extLst>
        <ext uri="{3e2802c4-a4d2-4d8b-9148-e3be6c30e623}">
          <xlrd:rvb i="5549"/>
        </ext>
      </extLst>
    </bk>
    <bk>
      <extLst>
        <ext uri="{3e2802c4-a4d2-4d8b-9148-e3be6c30e623}">
          <xlrd:rvb i="5550"/>
        </ext>
      </extLst>
    </bk>
    <bk>
      <extLst>
        <ext uri="{3e2802c4-a4d2-4d8b-9148-e3be6c30e623}">
          <xlrd:rvb i="5551"/>
        </ext>
      </extLst>
    </bk>
    <bk>
      <extLst>
        <ext uri="{3e2802c4-a4d2-4d8b-9148-e3be6c30e623}">
          <xlrd:rvb i="5552"/>
        </ext>
      </extLst>
    </bk>
    <bk>
      <extLst>
        <ext uri="{3e2802c4-a4d2-4d8b-9148-e3be6c30e623}">
          <xlrd:rvb i="5553"/>
        </ext>
      </extLst>
    </bk>
    <bk>
      <extLst>
        <ext uri="{3e2802c4-a4d2-4d8b-9148-e3be6c30e623}">
          <xlrd:rvb i="5554"/>
        </ext>
      </extLst>
    </bk>
    <bk>
      <extLst>
        <ext uri="{3e2802c4-a4d2-4d8b-9148-e3be6c30e623}">
          <xlrd:rvb i="5555"/>
        </ext>
      </extLst>
    </bk>
    <bk>
      <extLst>
        <ext uri="{3e2802c4-a4d2-4d8b-9148-e3be6c30e623}">
          <xlrd:rvb i="5556"/>
        </ext>
      </extLst>
    </bk>
    <bk>
      <extLst>
        <ext uri="{3e2802c4-a4d2-4d8b-9148-e3be6c30e623}">
          <xlrd:rvb i="5557"/>
        </ext>
      </extLst>
    </bk>
    <bk>
      <extLst>
        <ext uri="{3e2802c4-a4d2-4d8b-9148-e3be6c30e623}">
          <xlrd:rvb i="5558"/>
        </ext>
      </extLst>
    </bk>
    <bk>
      <extLst>
        <ext uri="{3e2802c4-a4d2-4d8b-9148-e3be6c30e623}">
          <xlrd:rvb i="5559"/>
        </ext>
      </extLst>
    </bk>
    <bk>
      <extLst>
        <ext uri="{3e2802c4-a4d2-4d8b-9148-e3be6c30e623}">
          <xlrd:rvb i="5560"/>
        </ext>
      </extLst>
    </bk>
    <bk>
      <extLst>
        <ext uri="{3e2802c4-a4d2-4d8b-9148-e3be6c30e623}">
          <xlrd:rvb i="5561"/>
        </ext>
      </extLst>
    </bk>
    <bk>
      <extLst>
        <ext uri="{3e2802c4-a4d2-4d8b-9148-e3be6c30e623}">
          <xlrd:rvb i="5562"/>
        </ext>
      </extLst>
    </bk>
    <bk>
      <extLst>
        <ext uri="{3e2802c4-a4d2-4d8b-9148-e3be6c30e623}">
          <xlrd:rvb i="5563"/>
        </ext>
      </extLst>
    </bk>
    <bk>
      <extLst>
        <ext uri="{3e2802c4-a4d2-4d8b-9148-e3be6c30e623}">
          <xlrd:rvb i="5564"/>
        </ext>
      </extLst>
    </bk>
    <bk>
      <extLst>
        <ext uri="{3e2802c4-a4d2-4d8b-9148-e3be6c30e623}">
          <xlrd:rvb i="5565"/>
        </ext>
      </extLst>
    </bk>
    <bk>
      <extLst>
        <ext uri="{3e2802c4-a4d2-4d8b-9148-e3be6c30e623}">
          <xlrd:rvb i="5566"/>
        </ext>
      </extLst>
    </bk>
    <bk>
      <extLst>
        <ext uri="{3e2802c4-a4d2-4d8b-9148-e3be6c30e623}">
          <xlrd:rvb i="5567"/>
        </ext>
      </extLst>
    </bk>
    <bk>
      <extLst>
        <ext uri="{3e2802c4-a4d2-4d8b-9148-e3be6c30e623}">
          <xlrd:rvb i="5568"/>
        </ext>
      </extLst>
    </bk>
    <bk>
      <extLst>
        <ext uri="{3e2802c4-a4d2-4d8b-9148-e3be6c30e623}">
          <xlrd:rvb i="5569"/>
        </ext>
      </extLst>
    </bk>
    <bk>
      <extLst>
        <ext uri="{3e2802c4-a4d2-4d8b-9148-e3be6c30e623}">
          <xlrd:rvb i="5570"/>
        </ext>
      </extLst>
    </bk>
    <bk>
      <extLst>
        <ext uri="{3e2802c4-a4d2-4d8b-9148-e3be6c30e623}">
          <xlrd:rvb i="5571"/>
        </ext>
      </extLst>
    </bk>
    <bk>
      <extLst>
        <ext uri="{3e2802c4-a4d2-4d8b-9148-e3be6c30e623}">
          <xlrd:rvb i="5572"/>
        </ext>
      </extLst>
    </bk>
    <bk>
      <extLst>
        <ext uri="{3e2802c4-a4d2-4d8b-9148-e3be6c30e623}">
          <xlrd:rvb i="5573"/>
        </ext>
      </extLst>
    </bk>
    <bk>
      <extLst>
        <ext uri="{3e2802c4-a4d2-4d8b-9148-e3be6c30e623}">
          <xlrd:rvb i="5574"/>
        </ext>
      </extLst>
    </bk>
    <bk>
      <extLst>
        <ext uri="{3e2802c4-a4d2-4d8b-9148-e3be6c30e623}">
          <xlrd:rvb i="5575"/>
        </ext>
      </extLst>
    </bk>
    <bk>
      <extLst>
        <ext uri="{3e2802c4-a4d2-4d8b-9148-e3be6c30e623}">
          <xlrd:rvb i="5576"/>
        </ext>
      </extLst>
    </bk>
    <bk>
      <extLst>
        <ext uri="{3e2802c4-a4d2-4d8b-9148-e3be6c30e623}">
          <xlrd:rvb i="5577"/>
        </ext>
      </extLst>
    </bk>
    <bk>
      <extLst>
        <ext uri="{3e2802c4-a4d2-4d8b-9148-e3be6c30e623}">
          <xlrd:rvb i="5578"/>
        </ext>
      </extLst>
    </bk>
    <bk>
      <extLst>
        <ext uri="{3e2802c4-a4d2-4d8b-9148-e3be6c30e623}">
          <xlrd:rvb i="5579"/>
        </ext>
      </extLst>
    </bk>
    <bk>
      <extLst>
        <ext uri="{3e2802c4-a4d2-4d8b-9148-e3be6c30e623}">
          <xlrd:rvb i="5580"/>
        </ext>
      </extLst>
    </bk>
    <bk>
      <extLst>
        <ext uri="{3e2802c4-a4d2-4d8b-9148-e3be6c30e623}">
          <xlrd:rvb i="5581"/>
        </ext>
      </extLst>
    </bk>
    <bk>
      <extLst>
        <ext uri="{3e2802c4-a4d2-4d8b-9148-e3be6c30e623}">
          <xlrd:rvb i="5582"/>
        </ext>
      </extLst>
    </bk>
    <bk>
      <extLst>
        <ext uri="{3e2802c4-a4d2-4d8b-9148-e3be6c30e623}">
          <xlrd:rvb i="5583"/>
        </ext>
      </extLst>
    </bk>
    <bk>
      <extLst>
        <ext uri="{3e2802c4-a4d2-4d8b-9148-e3be6c30e623}">
          <xlrd:rvb i="5584"/>
        </ext>
      </extLst>
    </bk>
    <bk>
      <extLst>
        <ext uri="{3e2802c4-a4d2-4d8b-9148-e3be6c30e623}">
          <xlrd:rvb i="5585"/>
        </ext>
      </extLst>
    </bk>
    <bk>
      <extLst>
        <ext uri="{3e2802c4-a4d2-4d8b-9148-e3be6c30e623}">
          <xlrd:rvb i="5586"/>
        </ext>
      </extLst>
    </bk>
    <bk>
      <extLst>
        <ext uri="{3e2802c4-a4d2-4d8b-9148-e3be6c30e623}">
          <xlrd:rvb i="5587"/>
        </ext>
      </extLst>
    </bk>
    <bk>
      <extLst>
        <ext uri="{3e2802c4-a4d2-4d8b-9148-e3be6c30e623}">
          <xlrd:rvb i="5588"/>
        </ext>
      </extLst>
    </bk>
    <bk>
      <extLst>
        <ext uri="{3e2802c4-a4d2-4d8b-9148-e3be6c30e623}">
          <xlrd:rvb i="5589"/>
        </ext>
      </extLst>
    </bk>
    <bk>
      <extLst>
        <ext uri="{3e2802c4-a4d2-4d8b-9148-e3be6c30e623}">
          <xlrd:rvb i="5590"/>
        </ext>
      </extLst>
    </bk>
    <bk>
      <extLst>
        <ext uri="{3e2802c4-a4d2-4d8b-9148-e3be6c30e623}">
          <xlrd:rvb i="5591"/>
        </ext>
      </extLst>
    </bk>
    <bk>
      <extLst>
        <ext uri="{3e2802c4-a4d2-4d8b-9148-e3be6c30e623}">
          <xlrd:rvb i="5592"/>
        </ext>
      </extLst>
    </bk>
    <bk>
      <extLst>
        <ext uri="{3e2802c4-a4d2-4d8b-9148-e3be6c30e623}">
          <xlrd:rvb i="5593"/>
        </ext>
      </extLst>
    </bk>
    <bk>
      <extLst>
        <ext uri="{3e2802c4-a4d2-4d8b-9148-e3be6c30e623}">
          <xlrd:rvb i="5594"/>
        </ext>
      </extLst>
    </bk>
    <bk>
      <extLst>
        <ext uri="{3e2802c4-a4d2-4d8b-9148-e3be6c30e623}">
          <xlrd:rvb i="5595"/>
        </ext>
      </extLst>
    </bk>
    <bk>
      <extLst>
        <ext uri="{3e2802c4-a4d2-4d8b-9148-e3be6c30e623}">
          <xlrd:rvb i="5596"/>
        </ext>
      </extLst>
    </bk>
    <bk>
      <extLst>
        <ext uri="{3e2802c4-a4d2-4d8b-9148-e3be6c30e623}">
          <xlrd:rvb i="5597"/>
        </ext>
      </extLst>
    </bk>
    <bk>
      <extLst>
        <ext uri="{3e2802c4-a4d2-4d8b-9148-e3be6c30e623}">
          <xlrd:rvb i="5598"/>
        </ext>
      </extLst>
    </bk>
    <bk>
      <extLst>
        <ext uri="{3e2802c4-a4d2-4d8b-9148-e3be6c30e623}">
          <xlrd:rvb i="5599"/>
        </ext>
      </extLst>
    </bk>
    <bk>
      <extLst>
        <ext uri="{3e2802c4-a4d2-4d8b-9148-e3be6c30e623}">
          <xlrd:rvb i="5600"/>
        </ext>
      </extLst>
    </bk>
    <bk>
      <extLst>
        <ext uri="{3e2802c4-a4d2-4d8b-9148-e3be6c30e623}">
          <xlrd:rvb i="5601"/>
        </ext>
      </extLst>
    </bk>
    <bk>
      <extLst>
        <ext uri="{3e2802c4-a4d2-4d8b-9148-e3be6c30e623}">
          <xlrd:rvb i="5602"/>
        </ext>
      </extLst>
    </bk>
    <bk>
      <extLst>
        <ext uri="{3e2802c4-a4d2-4d8b-9148-e3be6c30e623}">
          <xlrd:rvb i="5603"/>
        </ext>
      </extLst>
    </bk>
    <bk>
      <extLst>
        <ext uri="{3e2802c4-a4d2-4d8b-9148-e3be6c30e623}">
          <xlrd:rvb i="5604"/>
        </ext>
      </extLst>
    </bk>
    <bk>
      <extLst>
        <ext uri="{3e2802c4-a4d2-4d8b-9148-e3be6c30e623}">
          <xlrd:rvb i="5605"/>
        </ext>
      </extLst>
    </bk>
    <bk>
      <extLst>
        <ext uri="{3e2802c4-a4d2-4d8b-9148-e3be6c30e623}">
          <xlrd:rvb i="5606"/>
        </ext>
      </extLst>
    </bk>
    <bk>
      <extLst>
        <ext uri="{3e2802c4-a4d2-4d8b-9148-e3be6c30e623}">
          <xlrd:rvb i="5607"/>
        </ext>
      </extLst>
    </bk>
    <bk>
      <extLst>
        <ext uri="{3e2802c4-a4d2-4d8b-9148-e3be6c30e623}">
          <xlrd:rvb i="5608"/>
        </ext>
      </extLst>
    </bk>
    <bk>
      <extLst>
        <ext uri="{3e2802c4-a4d2-4d8b-9148-e3be6c30e623}">
          <xlrd:rvb i="5609"/>
        </ext>
      </extLst>
    </bk>
    <bk>
      <extLst>
        <ext uri="{3e2802c4-a4d2-4d8b-9148-e3be6c30e623}">
          <xlrd:rvb i="5610"/>
        </ext>
      </extLst>
    </bk>
    <bk>
      <extLst>
        <ext uri="{3e2802c4-a4d2-4d8b-9148-e3be6c30e623}">
          <xlrd:rvb i="5611"/>
        </ext>
      </extLst>
    </bk>
    <bk>
      <extLst>
        <ext uri="{3e2802c4-a4d2-4d8b-9148-e3be6c30e623}">
          <xlrd:rvb i="5612"/>
        </ext>
      </extLst>
    </bk>
    <bk>
      <extLst>
        <ext uri="{3e2802c4-a4d2-4d8b-9148-e3be6c30e623}">
          <xlrd:rvb i="5613"/>
        </ext>
      </extLst>
    </bk>
    <bk>
      <extLst>
        <ext uri="{3e2802c4-a4d2-4d8b-9148-e3be6c30e623}">
          <xlrd:rvb i="5614"/>
        </ext>
      </extLst>
    </bk>
    <bk>
      <extLst>
        <ext uri="{3e2802c4-a4d2-4d8b-9148-e3be6c30e623}">
          <xlrd:rvb i="5615"/>
        </ext>
      </extLst>
    </bk>
    <bk>
      <extLst>
        <ext uri="{3e2802c4-a4d2-4d8b-9148-e3be6c30e623}">
          <xlrd:rvb i="5616"/>
        </ext>
      </extLst>
    </bk>
    <bk>
      <extLst>
        <ext uri="{3e2802c4-a4d2-4d8b-9148-e3be6c30e623}">
          <xlrd:rvb i="5617"/>
        </ext>
      </extLst>
    </bk>
    <bk>
      <extLst>
        <ext uri="{3e2802c4-a4d2-4d8b-9148-e3be6c30e623}">
          <xlrd:rvb i="5618"/>
        </ext>
      </extLst>
    </bk>
    <bk>
      <extLst>
        <ext uri="{3e2802c4-a4d2-4d8b-9148-e3be6c30e623}">
          <xlrd:rvb i="5619"/>
        </ext>
      </extLst>
    </bk>
    <bk>
      <extLst>
        <ext uri="{3e2802c4-a4d2-4d8b-9148-e3be6c30e623}">
          <xlrd:rvb i="5620"/>
        </ext>
      </extLst>
    </bk>
    <bk>
      <extLst>
        <ext uri="{3e2802c4-a4d2-4d8b-9148-e3be6c30e623}">
          <xlrd:rvb i="5621"/>
        </ext>
      </extLst>
    </bk>
    <bk>
      <extLst>
        <ext uri="{3e2802c4-a4d2-4d8b-9148-e3be6c30e623}">
          <xlrd:rvb i="5622"/>
        </ext>
      </extLst>
    </bk>
    <bk>
      <extLst>
        <ext uri="{3e2802c4-a4d2-4d8b-9148-e3be6c30e623}">
          <xlrd:rvb i="5623"/>
        </ext>
      </extLst>
    </bk>
    <bk>
      <extLst>
        <ext uri="{3e2802c4-a4d2-4d8b-9148-e3be6c30e623}">
          <xlrd:rvb i="5624"/>
        </ext>
      </extLst>
    </bk>
    <bk>
      <extLst>
        <ext uri="{3e2802c4-a4d2-4d8b-9148-e3be6c30e623}">
          <xlrd:rvb i="5625"/>
        </ext>
      </extLst>
    </bk>
    <bk>
      <extLst>
        <ext uri="{3e2802c4-a4d2-4d8b-9148-e3be6c30e623}">
          <xlrd:rvb i="5626"/>
        </ext>
      </extLst>
    </bk>
    <bk>
      <extLst>
        <ext uri="{3e2802c4-a4d2-4d8b-9148-e3be6c30e623}">
          <xlrd:rvb i="5627"/>
        </ext>
      </extLst>
    </bk>
    <bk>
      <extLst>
        <ext uri="{3e2802c4-a4d2-4d8b-9148-e3be6c30e623}">
          <xlrd:rvb i="5628"/>
        </ext>
      </extLst>
    </bk>
    <bk>
      <extLst>
        <ext uri="{3e2802c4-a4d2-4d8b-9148-e3be6c30e623}">
          <xlrd:rvb i="5629"/>
        </ext>
      </extLst>
    </bk>
    <bk>
      <extLst>
        <ext uri="{3e2802c4-a4d2-4d8b-9148-e3be6c30e623}">
          <xlrd:rvb i="5630"/>
        </ext>
      </extLst>
    </bk>
    <bk>
      <extLst>
        <ext uri="{3e2802c4-a4d2-4d8b-9148-e3be6c30e623}">
          <xlrd:rvb i="5631"/>
        </ext>
      </extLst>
    </bk>
    <bk>
      <extLst>
        <ext uri="{3e2802c4-a4d2-4d8b-9148-e3be6c30e623}">
          <xlrd:rvb i="5632"/>
        </ext>
      </extLst>
    </bk>
    <bk>
      <extLst>
        <ext uri="{3e2802c4-a4d2-4d8b-9148-e3be6c30e623}">
          <xlrd:rvb i="5633"/>
        </ext>
      </extLst>
    </bk>
    <bk>
      <extLst>
        <ext uri="{3e2802c4-a4d2-4d8b-9148-e3be6c30e623}">
          <xlrd:rvb i="5634"/>
        </ext>
      </extLst>
    </bk>
    <bk>
      <extLst>
        <ext uri="{3e2802c4-a4d2-4d8b-9148-e3be6c30e623}">
          <xlrd:rvb i="5635"/>
        </ext>
      </extLst>
    </bk>
    <bk>
      <extLst>
        <ext uri="{3e2802c4-a4d2-4d8b-9148-e3be6c30e623}">
          <xlrd:rvb i="5636"/>
        </ext>
      </extLst>
    </bk>
    <bk>
      <extLst>
        <ext uri="{3e2802c4-a4d2-4d8b-9148-e3be6c30e623}">
          <xlrd:rvb i="5637"/>
        </ext>
      </extLst>
    </bk>
    <bk>
      <extLst>
        <ext uri="{3e2802c4-a4d2-4d8b-9148-e3be6c30e623}">
          <xlrd:rvb i="5638"/>
        </ext>
      </extLst>
    </bk>
    <bk>
      <extLst>
        <ext uri="{3e2802c4-a4d2-4d8b-9148-e3be6c30e623}">
          <xlrd:rvb i="5639"/>
        </ext>
      </extLst>
    </bk>
    <bk>
      <extLst>
        <ext uri="{3e2802c4-a4d2-4d8b-9148-e3be6c30e623}">
          <xlrd:rvb i="5640"/>
        </ext>
      </extLst>
    </bk>
    <bk>
      <extLst>
        <ext uri="{3e2802c4-a4d2-4d8b-9148-e3be6c30e623}">
          <xlrd:rvb i="5641"/>
        </ext>
      </extLst>
    </bk>
    <bk>
      <extLst>
        <ext uri="{3e2802c4-a4d2-4d8b-9148-e3be6c30e623}">
          <xlrd:rvb i="5642"/>
        </ext>
      </extLst>
    </bk>
    <bk>
      <extLst>
        <ext uri="{3e2802c4-a4d2-4d8b-9148-e3be6c30e623}">
          <xlrd:rvb i="5643"/>
        </ext>
      </extLst>
    </bk>
    <bk>
      <extLst>
        <ext uri="{3e2802c4-a4d2-4d8b-9148-e3be6c30e623}">
          <xlrd:rvb i="5644"/>
        </ext>
      </extLst>
    </bk>
    <bk>
      <extLst>
        <ext uri="{3e2802c4-a4d2-4d8b-9148-e3be6c30e623}">
          <xlrd:rvb i="5645"/>
        </ext>
      </extLst>
    </bk>
    <bk>
      <extLst>
        <ext uri="{3e2802c4-a4d2-4d8b-9148-e3be6c30e623}">
          <xlrd:rvb i="5646"/>
        </ext>
      </extLst>
    </bk>
    <bk>
      <extLst>
        <ext uri="{3e2802c4-a4d2-4d8b-9148-e3be6c30e623}">
          <xlrd:rvb i="5647"/>
        </ext>
      </extLst>
    </bk>
    <bk>
      <extLst>
        <ext uri="{3e2802c4-a4d2-4d8b-9148-e3be6c30e623}">
          <xlrd:rvb i="5648"/>
        </ext>
      </extLst>
    </bk>
    <bk>
      <extLst>
        <ext uri="{3e2802c4-a4d2-4d8b-9148-e3be6c30e623}">
          <xlrd:rvb i="5649"/>
        </ext>
      </extLst>
    </bk>
    <bk>
      <extLst>
        <ext uri="{3e2802c4-a4d2-4d8b-9148-e3be6c30e623}">
          <xlrd:rvb i="5650"/>
        </ext>
      </extLst>
    </bk>
    <bk>
      <extLst>
        <ext uri="{3e2802c4-a4d2-4d8b-9148-e3be6c30e623}">
          <xlrd:rvb i="5651"/>
        </ext>
      </extLst>
    </bk>
    <bk>
      <extLst>
        <ext uri="{3e2802c4-a4d2-4d8b-9148-e3be6c30e623}">
          <xlrd:rvb i="5652"/>
        </ext>
      </extLst>
    </bk>
    <bk>
      <extLst>
        <ext uri="{3e2802c4-a4d2-4d8b-9148-e3be6c30e623}">
          <xlrd:rvb i="5653"/>
        </ext>
      </extLst>
    </bk>
    <bk>
      <extLst>
        <ext uri="{3e2802c4-a4d2-4d8b-9148-e3be6c30e623}">
          <xlrd:rvb i="5654"/>
        </ext>
      </extLst>
    </bk>
    <bk>
      <extLst>
        <ext uri="{3e2802c4-a4d2-4d8b-9148-e3be6c30e623}">
          <xlrd:rvb i="5655"/>
        </ext>
      </extLst>
    </bk>
    <bk>
      <extLst>
        <ext uri="{3e2802c4-a4d2-4d8b-9148-e3be6c30e623}">
          <xlrd:rvb i="5656"/>
        </ext>
      </extLst>
    </bk>
    <bk>
      <extLst>
        <ext uri="{3e2802c4-a4d2-4d8b-9148-e3be6c30e623}">
          <xlrd:rvb i="5657"/>
        </ext>
      </extLst>
    </bk>
    <bk>
      <extLst>
        <ext uri="{3e2802c4-a4d2-4d8b-9148-e3be6c30e623}">
          <xlrd:rvb i="5658"/>
        </ext>
      </extLst>
    </bk>
    <bk>
      <extLst>
        <ext uri="{3e2802c4-a4d2-4d8b-9148-e3be6c30e623}">
          <xlrd:rvb i="5659"/>
        </ext>
      </extLst>
    </bk>
    <bk>
      <extLst>
        <ext uri="{3e2802c4-a4d2-4d8b-9148-e3be6c30e623}">
          <xlrd:rvb i="5660"/>
        </ext>
      </extLst>
    </bk>
    <bk>
      <extLst>
        <ext uri="{3e2802c4-a4d2-4d8b-9148-e3be6c30e623}">
          <xlrd:rvb i="5661"/>
        </ext>
      </extLst>
    </bk>
    <bk>
      <extLst>
        <ext uri="{3e2802c4-a4d2-4d8b-9148-e3be6c30e623}">
          <xlrd:rvb i="5662"/>
        </ext>
      </extLst>
    </bk>
    <bk>
      <extLst>
        <ext uri="{3e2802c4-a4d2-4d8b-9148-e3be6c30e623}">
          <xlrd:rvb i="5663"/>
        </ext>
      </extLst>
    </bk>
    <bk>
      <extLst>
        <ext uri="{3e2802c4-a4d2-4d8b-9148-e3be6c30e623}">
          <xlrd:rvb i="5664"/>
        </ext>
      </extLst>
    </bk>
    <bk>
      <extLst>
        <ext uri="{3e2802c4-a4d2-4d8b-9148-e3be6c30e623}">
          <xlrd:rvb i="5665"/>
        </ext>
      </extLst>
    </bk>
    <bk>
      <extLst>
        <ext uri="{3e2802c4-a4d2-4d8b-9148-e3be6c30e623}">
          <xlrd:rvb i="5666"/>
        </ext>
      </extLst>
    </bk>
    <bk>
      <extLst>
        <ext uri="{3e2802c4-a4d2-4d8b-9148-e3be6c30e623}">
          <xlrd:rvb i="5667"/>
        </ext>
      </extLst>
    </bk>
    <bk>
      <extLst>
        <ext uri="{3e2802c4-a4d2-4d8b-9148-e3be6c30e623}">
          <xlrd:rvb i="5668"/>
        </ext>
      </extLst>
    </bk>
    <bk>
      <extLst>
        <ext uri="{3e2802c4-a4d2-4d8b-9148-e3be6c30e623}">
          <xlrd:rvb i="5669"/>
        </ext>
      </extLst>
    </bk>
    <bk>
      <extLst>
        <ext uri="{3e2802c4-a4d2-4d8b-9148-e3be6c30e623}">
          <xlrd:rvb i="5670"/>
        </ext>
      </extLst>
    </bk>
    <bk>
      <extLst>
        <ext uri="{3e2802c4-a4d2-4d8b-9148-e3be6c30e623}">
          <xlrd:rvb i="5671"/>
        </ext>
      </extLst>
    </bk>
    <bk>
      <extLst>
        <ext uri="{3e2802c4-a4d2-4d8b-9148-e3be6c30e623}">
          <xlrd:rvb i="5672"/>
        </ext>
      </extLst>
    </bk>
    <bk>
      <extLst>
        <ext uri="{3e2802c4-a4d2-4d8b-9148-e3be6c30e623}">
          <xlrd:rvb i="5673"/>
        </ext>
      </extLst>
    </bk>
    <bk>
      <extLst>
        <ext uri="{3e2802c4-a4d2-4d8b-9148-e3be6c30e623}">
          <xlrd:rvb i="5674"/>
        </ext>
      </extLst>
    </bk>
    <bk>
      <extLst>
        <ext uri="{3e2802c4-a4d2-4d8b-9148-e3be6c30e623}">
          <xlrd:rvb i="5675"/>
        </ext>
      </extLst>
    </bk>
    <bk>
      <extLst>
        <ext uri="{3e2802c4-a4d2-4d8b-9148-e3be6c30e623}">
          <xlrd:rvb i="5676"/>
        </ext>
      </extLst>
    </bk>
    <bk>
      <extLst>
        <ext uri="{3e2802c4-a4d2-4d8b-9148-e3be6c30e623}">
          <xlrd:rvb i="5677"/>
        </ext>
      </extLst>
    </bk>
    <bk>
      <extLst>
        <ext uri="{3e2802c4-a4d2-4d8b-9148-e3be6c30e623}">
          <xlrd:rvb i="5678"/>
        </ext>
      </extLst>
    </bk>
    <bk>
      <extLst>
        <ext uri="{3e2802c4-a4d2-4d8b-9148-e3be6c30e623}">
          <xlrd:rvb i="5679"/>
        </ext>
      </extLst>
    </bk>
    <bk>
      <extLst>
        <ext uri="{3e2802c4-a4d2-4d8b-9148-e3be6c30e623}">
          <xlrd:rvb i="5680"/>
        </ext>
      </extLst>
    </bk>
    <bk>
      <extLst>
        <ext uri="{3e2802c4-a4d2-4d8b-9148-e3be6c30e623}">
          <xlrd:rvb i="5681"/>
        </ext>
      </extLst>
    </bk>
    <bk>
      <extLst>
        <ext uri="{3e2802c4-a4d2-4d8b-9148-e3be6c30e623}">
          <xlrd:rvb i="5682"/>
        </ext>
      </extLst>
    </bk>
    <bk>
      <extLst>
        <ext uri="{3e2802c4-a4d2-4d8b-9148-e3be6c30e623}">
          <xlrd:rvb i="5683"/>
        </ext>
      </extLst>
    </bk>
    <bk>
      <extLst>
        <ext uri="{3e2802c4-a4d2-4d8b-9148-e3be6c30e623}">
          <xlrd:rvb i="5684"/>
        </ext>
      </extLst>
    </bk>
    <bk>
      <extLst>
        <ext uri="{3e2802c4-a4d2-4d8b-9148-e3be6c30e623}">
          <xlrd:rvb i="5685"/>
        </ext>
      </extLst>
    </bk>
    <bk>
      <extLst>
        <ext uri="{3e2802c4-a4d2-4d8b-9148-e3be6c30e623}">
          <xlrd:rvb i="5686"/>
        </ext>
      </extLst>
    </bk>
    <bk>
      <extLst>
        <ext uri="{3e2802c4-a4d2-4d8b-9148-e3be6c30e623}">
          <xlrd:rvb i="5687"/>
        </ext>
      </extLst>
    </bk>
    <bk>
      <extLst>
        <ext uri="{3e2802c4-a4d2-4d8b-9148-e3be6c30e623}">
          <xlrd:rvb i="5688"/>
        </ext>
      </extLst>
    </bk>
    <bk>
      <extLst>
        <ext uri="{3e2802c4-a4d2-4d8b-9148-e3be6c30e623}">
          <xlrd:rvb i="5689"/>
        </ext>
      </extLst>
    </bk>
    <bk>
      <extLst>
        <ext uri="{3e2802c4-a4d2-4d8b-9148-e3be6c30e623}">
          <xlrd:rvb i="5690"/>
        </ext>
      </extLst>
    </bk>
    <bk>
      <extLst>
        <ext uri="{3e2802c4-a4d2-4d8b-9148-e3be6c30e623}">
          <xlrd:rvb i="5691"/>
        </ext>
      </extLst>
    </bk>
    <bk>
      <extLst>
        <ext uri="{3e2802c4-a4d2-4d8b-9148-e3be6c30e623}">
          <xlrd:rvb i="5692"/>
        </ext>
      </extLst>
    </bk>
    <bk>
      <extLst>
        <ext uri="{3e2802c4-a4d2-4d8b-9148-e3be6c30e623}">
          <xlrd:rvb i="5693"/>
        </ext>
      </extLst>
    </bk>
    <bk>
      <extLst>
        <ext uri="{3e2802c4-a4d2-4d8b-9148-e3be6c30e623}">
          <xlrd:rvb i="5694"/>
        </ext>
      </extLst>
    </bk>
    <bk>
      <extLst>
        <ext uri="{3e2802c4-a4d2-4d8b-9148-e3be6c30e623}">
          <xlrd:rvb i="5695"/>
        </ext>
      </extLst>
    </bk>
    <bk>
      <extLst>
        <ext uri="{3e2802c4-a4d2-4d8b-9148-e3be6c30e623}">
          <xlrd:rvb i="5696"/>
        </ext>
      </extLst>
    </bk>
    <bk>
      <extLst>
        <ext uri="{3e2802c4-a4d2-4d8b-9148-e3be6c30e623}">
          <xlrd:rvb i="5697"/>
        </ext>
      </extLst>
    </bk>
    <bk>
      <extLst>
        <ext uri="{3e2802c4-a4d2-4d8b-9148-e3be6c30e623}">
          <xlrd:rvb i="5698"/>
        </ext>
      </extLst>
    </bk>
    <bk>
      <extLst>
        <ext uri="{3e2802c4-a4d2-4d8b-9148-e3be6c30e623}">
          <xlrd:rvb i="5699"/>
        </ext>
      </extLst>
    </bk>
    <bk>
      <extLst>
        <ext uri="{3e2802c4-a4d2-4d8b-9148-e3be6c30e623}">
          <xlrd:rvb i="5700"/>
        </ext>
      </extLst>
    </bk>
    <bk>
      <extLst>
        <ext uri="{3e2802c4-a4d2-4d8b-9148-e3be6c30e623}">
          <xlrd:rvb i="5701"/>
        </ext>
      </extLst>
    </bk>
    <bk>
      <extLst>
        <ext uri="{3e2802c4-a4d2-4d8b-9148-e3be6c30e623}">
          <xlrd:rvb i="5702"/>
        </ext>
      </extLst>
    </bk>
    <bk>
      <extLst>
        <ext uri="{3e2802c4-a4d2-4d8b-9148-e3be6c30e623}">
          <xlrd:rvb i="5703"/>
        </ext>
      </extLst>
    </bk>
    <bk>
      <extLst>
        <ext uri="{3e2802c4-a4d2-4d8b-9148-e3be6c30e623}">
          <xlrd:rvb i="5704"/>
        </ext>
      </extLst>
    </bk>
    <bk>
      <extLst>
        <ext uri="{3e2802c4-a4d2-4d8b-9148-e3be6c30e623}">
          <xlrd:rvb i="5705"/>
        </ext>
      </extLst>
    </bk>
    <bk>
      <extLst>
        <ext uri="{3e2802c4-a4d2-4d8b-9148-e3be6c30e623}">
          <xlrd:rvb i="5706"/>
        </ext>
      </extLst>
    </bk>
    <bk>
      <extLst>
        <ext uri="{3e2802c4-a4d2-4d8b-9148-e3be6c30e623}">
          <xlrd:rvb i="5707"/>
        </ext>
      </extLst>
    </bk>
    <bk>
      <extLst>
        <ext uri="{3e2802c4-a4d2-4d8b-9148-e3be6c30e623}">
          <xlrd:rvb i="5708"/>
        </ext>
      </extLst>
    </bk>
    <bk>
      <extLst>
        <ext uri="{3e2802c4-a4d2-4d8b-9148-e3be6c30e623}">
          <xlrd:rvb i="5709"/>
        </ext>
      </extLst>
    </bk>
    <bk>
      <extLst>
        <ext uri="{3e2802c4-a4d2-4d8b-9148-e3be6c30e623}">
          <xlrd:rvb i="5710"/>
        </ext>
      </extLst>
    </bk>
    <bk>
      <extLst>
        <ext uri="{3e2802c4-a4d2-4d8b-9148-e3be6c30e623}">
          <xlrd:rvb i="5711"/>
        </ext>
      </extLst>
    </bk>
    <bk>
      <extLst>
        <ext uri="{3e2802c4-a4d2-4d8b-9148-e3be6c30e623}">
          <xlrd:rvb i="5712"/>
        </ext>
      </extLst>
    </bk>
    <bk>
      <extLst>
        <ext uri="{3e2802c4-a4d2-4d8b-9148-e3be6c30e623}">
          <xlrd:rvb i="5713"/>
        </ext>
      </extLst>
    </bk>
    <bk>
      <extLst>
        <ext uri="{3e2802c4-a4d2-4d8b-9148-e3be6c30e623}">
          <xlrd:rvb i="5714"/>
        </ext>
      </extLst>
    </bk>
    <bk>
      <extLst>
        <ext uri="{3e2802c4-a4d2-4d8b-9148-e3be6c30e623}">
          <xlrd:rvb i="5715"/>
        </ext>
      </extLst>
    </bk>
    <bk>
      <extLst>
        <ext uri="{3e2802c4-a4d2-4d8b-9148-e3be6c30e623}">
          <xlrd:rvb i="5716"/>
        </ext>
      </extLst>
    </bk>
    <bk>
      <extLst>
        <ext uri="{3e2802c4-a4d2-4d8b-9148-e3be6c30e623}">
          <xlrd:rvb i="5717"/>
        </ext>
      </extLst>
    </bk>
    <bk>
      <extLst>
        <ext uri="{3e2802c4-a4d2-4d8b-9148-e3be6c30e623}">
          <xlrd:rvb i="5718"/>
        </ext>
      </extLst>
    </bk>
    <bk>
      <extLst>
        <ext uri="{3e2802c4-a4d2-4d8b-9148-e3be6c30e623}">
          <xlrd:rvb i="5719"/>
        </ext>
      </extLst>
    </bk>
    <bk>
      <extLst>
        <ext uri="{3e2802c4-a4d2-4d8b-9148-e3be6c30e623}">
          <xlrd:rvb i="5720"/>
        </ext>
      </extLst>
    </bk>
    <bk>
      <extLst>
        <ext uri="{3e2802c4-a4d2-4d8b-9148-e3be6c30e623}">
          <xlrd:rvb i="5721"/>
        </ext>
      </extLst>
    </bk>
    <bk>
      <extLst>
        <ext uri="{3e2802c4-a4d2-4d8b-9148-e3be6c30e623}">
          <xlrd:rvb i="5722"/>
        </ext>
      </extLst>
    </bk>
    <bk>
      <extLst>
        <ext uri="{3e2802c4-a4d2-4d8b-9148-e3be6c30e623}">
          <xlrd:rvb i="5723"/>
        </ext>
      </extLst>
    </bk>
    <bk>
      <extLst>
        <ext uri="{3e2802c4-a4d2-4d8b-9148-e3be6c30e623}">
          <xlrd:rvb i="5724"/>
        </ext>
      </extLst>
    </bk>
    <bk>
      <extLst>
        <ext uri="{3e2802c4-a4d2-4d8b-9148-e3be6c30e623}">
          <xlrd:rvb i="5725"/>
        </ext>
      </extLst>
    </bk>
    <bk>
      <extLst>
        <ext uri="{3e2802c4-a4d2-4d8b-9148-e3be6c30e623}">
          <xlrd:rvb i="5726"/>
        </ext>
      </extLst>
    </bk>
    <bk>
      <extLst>
        <ext uri="{3e2802c4-a4d2-4d8b-9148-e3be6c30e623}">
          <xlrd:rvb i="5727"/>
        </ext>
      </extLst>
    </bk>
    <bk>
      <extLst>
        <ext uri="{3e2802c4-a4d2-4d8b-9148-e3be6c30e623}">
          <xlrd:rvb i="5728"/>
        </ext>
      </extLst>
    </bk>
    <bk>
      <extLst>
        <ext uri="{3e2802c4-a4d2-4d8b-9148-e3be6c30e623}">
          <xlrd:rvb i="5729"/>
        </ext>
      </extLst>
    </bk>
    <bk>
      <extLst>
        <ext uri="{3e2802c4-a4d2-4d8b-9148-e3be6c30e623}">
          <xlrd:rvb i="5730"/>
        </ext>
      </extLst>
    </bk>
    <bk>
      <extLst>
        <ext uri="{3e2802c4-a4d2-4d8b-9148-e3be6c30e623}">
          <xlrd:rvb i="5731"/>
        </ext>
      </extLst>
    </bk>
    <bk>
      <extLst>
        <ext uri="{3e2802c4-a4d2-4d8b-9148-e3be6c30e623}">
          <xlrd:rvb i="5732"/>
        </ext>
      </extLst>
    </bk>
    <bk>
      <extLst>
        <ext uri="{3e2802c4-a4d2-4d8b-9148-e3be6c30e623}">
          <xlrd:rvb i="5733"/>
        </ext>
      </extLst>
    </bk>
    <bk>
      <extLst>
        <ext uri="{3e2802c4-a4d2-4d8b-9148-e3be6c30e623}">
          <xlrd:rvb i="5734"/>
        </ext>
      </extLst>
    </bk>
    <bk>
      <extLst>
        <ext uri="{3e2802c4-a4d2-4d8b-9148-e3be6c30e623}">
          <xlrd:rvb i="5735"/>
        </ext>
      </extLst>
    </bk>
    <bk>
      <extLst>
        <ext uri="{3e2802c4-a4d2-4d8b-9148-e3be6c30e623}">
          <xlrd:rvb i="5736"/>
        </ext>
      </extLst>
    </bk>
    <bk>
      <extLst>
        <ext uri="{3e2802c4-a4d2-4d8b-9148-e3be6c30e623}">
          <xlrd:rvb i="5737"/>
        </ext>
      </extLst>
    </bk>
    <bk>
      <extLst>
        <ext uri="{3e2802c4-a4d2-4d8b-9148-e3be6c30e623}">
          <xlrd:rvb i="5738"/>
        </ext>
      </extLst>
    </bk>
    <bk>
      <extLst>
        <ext uri="{3e2802c4-a4d2-4d8b-9148-e3be6c30e623}">
          <xlrd:rvb i="5739"/>
        </ext>
      </extLst>
    </bk>
    <bk>
      <extLst>
        <ext uri="{3e2802c4-a4d2-4d8b-9148-e3be6c30e623}">
          <xlrd:rvb i="5740"/>
        </ext>
      </extLst>
    </bk>
    <bk>
      <extLst>
        <ext uri="{3e2802c4-a4d2-4d8b-9148-e3be6c30e623}">
          <xlrd:rvb i="5741"/>
        </ext>
      </extLst>
    </bk>
    <bk>
      <extLst>
        <ext uri="{3e2802c4-a4d2-4d8b-9148-e3be6c30e623}">
          <xlrd:rvb i="5742"/>
        </ext>
      </extLst>
    </bk>
    <bk>
      <extLst>
        <ext uri="{3e2802c4-a4d2-4d8b-9148-e3be6c30e623}">
          <xlrd:rvb i="5743"/>
        </ext>
      </extLst>
    </bk>
    <bk>
      <extLst>
        <ext uri="{3e2802c4-a4d2-4d8b-9148-e3be6c30e623}">
          <xlrd:rvb i="5744"/>
        </ext>
      </extLst>
    </bk>
    <bk>
      <extLst>
        <ext uri="{3e2802c4-a4d2-4d8b-9148-e3be6c30e623}">
          <xlrd:rvb i="5745"/>
        </ext>
      </extLst>
    </bk>
    <bk>
      <extLst>
        <ext uri="{3e2802c4-a4d2-4d8b-9148-e3be6c30e623}">
          <xlrd:rvb i="5746"/>
        </ext>
      </extLst>
    </bk>
    <bk>
      <extLst>
        <ext uri="{3e2802c4-a4d2-4d8b-9148-e3be6c30e623}">
          <xlrd:rvb i="5747"/>
        </ext>
      </extLst>
    </bk>
    <bk>
      <extLst>
        <ext uri="{3e2802c4-a4d2-4d8b-9148-e3be6c30e623}">
          <xlrd:rvb i="5748"/>
        </ext>
      </extLst>
    </bk>
    <bk>
      <extLst>
        <ext uri="{3e2802c4-a4d2-4d8b-9148-e3be6c30e623}">
          <xlrd:rvb i="5749"/>
        </ext>
      </extLst>
    </bk>
    <bk>
      <extLst>
        <ext uri="{3e2802c4-a4d2-4d8b-9148-e3be6c30e623}">
          <xlrd:rvb i="5750"/>
        </ext>
      </extLst>
    </bk>
    <bk>
      <extLst>
        <ext uri="{3e2802c4-a4d2-4d8b-9148-e3be6c30e623}">
          <xlrd:rvb i="5751"/>
        </ext>
      </extLst>
    </bk>
    <bk>
      <extLst>
        <ext uri="{3e2802c4-a4d2-4d8b-9148-e3be6c30e623}">
          <xlrd:rvb i="5752"/>
        </ext>
      </extLst>
    </bk>
    <bk>
      <extLst>
        <ext uri="{3e2802c4-a4d2-4d8b-9148-e3be6c30e623}">
          <xlrd:rvb i="5753"/>
        </ext>
      </extLst>
    </bk>
    <bk>
      <extLst>
        <ext uri="{3e2802c4-a4d2-4d8b-9148-e3be6c30e623}">
          <xlrd:rvb i="5754"/>
        </ext>
      </extLst>
    </bk>
    <bk>
      <extLst>
        <ext uri="{3e2802c4-a4d2-4d8b-9148-e3be6c30e623}">
          <xlrd:rvb i="5755"/>
        </ext>
      </extLst>
    </bk>
    <bk>
      <extLst>
        <ext uri="{3e2802c4-a4d2-4d8b-9148-e3be6c30e623}">
          <xlrd:rvb i="5756"/>
        </ext>
      </extLst>
    </bk>
    <bk>
      <extLst>
        <ext uri="{3e2802c4-a4d2-4d8b-9148-e3be6c30e623}">
          <xlrd:rvb i="5757"/>
        </ext>
      </extLst>
    </bk>
    <bk>
      <extLst>
        <ext uri="{3e2802c4-a4d2-4d8b-9148-e3be6c30e623}">
          <xlrd:rvb i="5758"/>
        </ext>
      </extLst>
    </bk>
    <bk>
      <extLst>
        <ext uri="{3e2802c4-a4d2-4d8b-9148-e3be6c30e623}">
          <xlrd:rvb i="5759"/>
        </ext>
      </extLst>
    </bk>
    <bk>
      <extLst>
        <ext uri="{3e2802c4-a4d2-4d8b-9148-e3be6c30e623}">
          <xlrd:rvb i="5760"/>
        </ext>
      </extLst>
    </bk>
    <bk>
      <extLst>
        <ext uri="{3e2802c4-a4d2-4d8b-9148-e3be6c30e623}">
          <xlrd:rvb i="5761"/>
        </ext>
      </extLst>
    </bk>
    <bk>
      <extLst>
        <ext uri="{3e2802c4-a4d2-4d8b-9148-e3be6c30e623}">
          <xlrd:rvb i="5762"/>
        </ext>
      </extLst>
    </bk>
    <bk>
      <extLst>
        <ext uri="{3e2802c4-a4d2-4d8b-9148-e3be6c30e623}">
          <xlrd:rvb i="5763"/>
        </ext>
      </extLst>
    </bk>
    <bk>
      <extLst>
        <ext uri="{3e2802c4-a4d2-4d8b-9148-e3be6c30e623}">
          <xlrd:rvb i="5764"/>
        </ext>
      </extLst>
    </bk>
    <bk>
      <extLst>
        <ext uri="{3e2802c4-a4d2-4d8b-9148-e3be6c30e623}">
          <xlrd:rvb i="5765"/>
        </ext>
      </extLst>
    </bk>
    <bk>
      <extLst>
        <ext uri="{3e2802c4-a4d2-4d8b-9148-e3be6c30e623}">
          <xlrd:rvb i="5766"/>
        </ext>
      </extLst>
    </bk>
    <bk>
      <extLst>
        <ext uri="{3e2802c4-a4d2-4d8b-9148-e3be6c30e623}">
          <xlrd:rvb i="5767"/>
        </ext>
      </extLst>
    </bk>
    <bk>
      <extLst>
        <ext uri="{3e2802c4-a4d2-4d8b-9148-e3be6c30e623}">
          <xlrd:rvb i="5768"/>
        </ext>
      </extLst>
    </bk>
    <bk>
      <extLst>
        <ext uri="{3e2802c4-a4d2-4d8b-9148-e3be6c30e623}">
          <xlrd:rvb i="5769"/>
        </ext>
      </extLst>
    </bk>
    <bk>
      <extLst>
        <ext uri="{3e2802c4-a4d2-4d8b-9148-e3be6c30e623}">
          <xlrd:rvb i="5770"/>
        </ext>
      </extLst>
    </bk>
    <bk>
      <extLst>
        <ext uri="{3e2802c4-a4d2-4d8b-9148-e3be6c30e623}">
          <xlrd:rvb i="5771"/>
        </ext>
      </extLst>
    </bk>
    <bk>
      <extLst>
        <ext uri="{3e2802c4-a4d2-4d8b-9148-e3be6c30e623}">
          <xlrd:rvb i="5772"/>
        </ext>
      </extLst>
    </bk>
    <bk>
      <extLst>
        <ext uri="{3e2802c4-a4d2-4d8b-9148-e3be6c30e623}">
          <xlrd:rvb i="5773"/>
        </ext>
      </extLst>
    </bk>
    <bk>
      <extLst>
        <ext uri="{3e2802c4-a4d2-4d8b-9148-e3be6c30e623}">
          <xlrd:rvb i="5774"/>
        </ext>
      </extLst>
    </bk>
    <bk>
      <extLst>
        <ext uri="{3e2802c4-a4d2-4d8b-9148-e3be6c30e623}">
          <xlrd:rvb i="5775"/>
        </ext>
      </extLst>
    </bk>
    <bk>
      <extLst>
        <ext uri="{3e2802c4-a4d2-4d8b-9148-e3be6c30e623}">
          <xlrd:rvb i="5776"/>
        </ext>
      </extLst>
    </bk>
    <bk>
      <extLst>
        <ext uri="{3e2802c4-a4d2-4d8b-9148-e3be6c30e623}">
          <xlrd:rvb i="5777"/>
        </ext>
      </extLst>
    </bk>
    <bk>
      <extLst>
        <ext uri="{3e2802c4-a4d2-4d8b-9148-e3be6c30e623}">
          <xlrd:rvb i="5778"/>
        </ext>
      </extLst>
    </bk>
    <bk>
      <extLst>
        <ext uri="{3e2802c4-a4d2-4d8b-9148-e3be6c30e623}">
          <xlrd:rvb i="5779"/>
        </ext>
      </extLst>
    </bk>
    <bk>
      <extLst>
        <ext uri="{3e2802c4-a4d2-4d8b-9148-e3be6c30e623}">
          <xlrd:rvb i="5780"/>
        </ext>
      </extLst>
    </bk>
    <bk>
      <extLst>
        <ext uri="{3e2802c4-a4d2-4d8b-9148-e3be6c30e623}">
          <xlrd:rvb i="5781"/>
        </ext>
      </extLst>
    </bk>
    <bk>
      <extLst>
        <ext uri="{3e2802c4-a4d2-4d8b-9148-e3be6c30e623}">
          <xlrd:rvb i="5782"/>
        </ext>
      </extLst>
    </bk>
    <bk>
      <extLst>
        <ext uri="{3e2802c4-a4d2-4d8b-9148-e3be6c30e623}">
          <xlrd:rvb i="5783"/>
        </ext>
      </extLst>
    </bk>
    <bk>
      <extLst>
        <ext uri="{3e2802c4-a4d2-4d8b-9148-e3be6c30e623}">
          <xlrd:rvb i="5784"/>
        </ext>
      </extLst>
    </bk>
    <bk>
      <extLst>
        <ext uri="{3e2802c4-a4d2-4d8b-9148-e3be6c30e623}">
          <xlrd:rvb i="5785"/>
        </ext>
      </extLst>
    </bk>
    <bk>
      <extLst>
        <ext uri="{3e2802c4-a4d2-4d8b-9148-e3be6c30e623}">
          <xlrd:rvb i="5786"/>
        </ext>
      </extLst>
    </bk>
    <bk>
      <extLst>
        <ext uri="{3e2802c4-a4d2-4d8b-9148-e3be6c30e623}">
          <xlrd:rvb i="5787"/>
        </ext>
      </extLst>
    </bk>
    <bk>
      <extLst>
        <ext uri="{3e2802c4-a4d2-4d8b-9148-e3be6c30e623}">
          <xlrd:rvb i="5788"/>
        </ext>
      </extLst>
    </bk>
    <bk>
      <extLst>
        <ext uri="{3e2802c4-a4d2-4d8b-9148-e3be6c30e623}">
          <xlrd:rvb i="5789"/>
        </ext>
      </extLst>
    </bk>
    <bk>
      <extLst>
        <ext uri="{3e2802c4-a4d2-4d8b-9148-e3be6c30e623}">
          <xlrd:rvb i="5790"/>
        </ext>
      </extLst>
    </bk>
    <bk>
      <extLst>
        <ext uri="{3e2802c4-a4d2-4d8b-9148-e3be6c30e623}">
          <xlrd:rvb i="5791"/>
        </ext>
      </extLst>
    </bk>
    <bk>
      <extLst>
        <ext uri="{3e2802c4-a4d2-4d8b-9148-e3be6c30e623}">
          <xlrd:rvb i="5792"/>
        </ext>
      </extLst>
    </bk>
    <bk>
      <extLst>
        <ext uri="{3e2802c4-a4d2-4d8b-9148-e3be6c30e623}">
          <xlrd:rvb i="5793"/>
        </ext>
      </extLst>
    </bk>
    <bk>
      <extLst>
        <ext uri="{3e2802c4-a4d2-4d8b-9148-e3be6c30e623}">
          <xlrd:rvb i="5794"/>
        </ext>
      </extLst>
    </bk>
    <bk>
      <extLst>
        <ext uri="{3e2802c4-a4d2-4d8b-9148-e3be6c30e623}">
          <xlrd:rvb i="5795"/>
        </ext>
      </extLst>
    </bk>
    <bk>
      <extLst>
        <ext uri="{3e2802c4-a4d2-4d8b-9148-e3be6c30e623}">
          <xlrd:rvb i="5796"/>
        </ext>
      </extLst>
    </bk>
    <bk>
      <extLst>
        <ext uri="{3e2802c4-a4d2-4d8b-9148-e3be6c30e623}">
          <xlrd:rvb i="5797"/>
        </ext>
      </extLst>
    </bk>
    <bk>
      <extLst>
        <ext uri="{3e2802c4-a4d2-4d8b-9148-e3be6c30e623}">
          <xlrd:rvb i="5798"/>
        </ext>
      </extLst>
    </bk>
    <bk>
      <extLst>
        <ext uri="{3e2802c4-a4d2-4d8b-9148-e3be6c30e623}">
          <xlrd:rvb i="5799"/>
        </ext>
      </extLst>
    </bk>
    <bk>
      <extLst>
        <ext uri="{3e2802c4-a4d2-4d8b-9148-e3be6c30e623}">
          <xlrd:rvb i="5800"/>
        </ext>
      </extLst>
    </bk>
    <bk>
      <extLst>
        <ext uri="{3e2802c4-a4d2-4d8b-9148-e3be6c30e623}">
          <xlrd:rvb i="5801"/>
        </ext>
      </extLst>
    </bk>
    <bk>
      <extLst>
        <ext uri="{3e2802c4-a4d2-4d8b-9148-e3be6c30e623}">
          <xlrd:rvb i="5802"/>
        </ext>
      </extLst>
    </bk>
    <bk>
      <extLst>
        <ext uri="{3e2802c4-a4d2-4d8b-9148-e3be6c30e623}">
          <xlrd:rvb i="5803"/>
        </ext>
      </extLst>
    </bk>
    <bk>
      <extLst>
        <ext uri="{3e2802c4-a4d2-4d8b-9148-e3be6c30e623}">
          <xlrd:rvb i="5804"/>
        </ext>
      </extLst>
    </bk>
    <bk>
      <extLst>
        <ext uri="{3e2802c4-a4d2-4d8b-9148-e3be6c30e623}">
          <xlrd:rvb i="5805"/>
        </ext>
      </extLst>
    </bk>
    <bk>
      <extLst>
        <ext uri="{3e2802c4-a4d2-4d8b-9148-e3be6c30e623}">
          <xlrd:rvb i="5806"/>
        </ext>
      </extLst>
    </bk>
    <bk>
      <extLst>
        <ext uri="{3e2802c4-a4d2-4d8b-9148-e3be6c30e623}">
          <xlrd:rvb i="5807"/>
        </ext>
      </extLst>
    </bk>
    <bk>
      <extLst>
        <ext uri="{3e2802c4-a4d2-4d8b-9148-e3be6c30e623}">
          <xlrd:rvb i="5808"/>
        </ext>
      </extLst>
    </bk>
    <bk>
      <extLst>
        <ext uri="{3e2802c4-a4d2-4d8b-9148-e3be6c30e623}">
          <xlrd:rvb i="5809"/>
        </ext>
      </extLst>
    </bk>
    <bk>
      <extLst>
        <ext uri="{3e2802c4-a4d2-4d8b-9148-e3be6c30e623}">
          <xlrd:rvb i="5810"/>
        </ext>
      </extLst>
    </bk>
    <bk>
      <extLst>
        <ext uri="{3e2802c4-a4d2-4d8b-9148-e3be6c30e623}">
          <xlrd:rvb i="5811"/>
        </ext>
      </extLst>
    </bk>
    <bk>
      <extLst>
        <ext uri="{3e2802c4-a4d2-4d8b-9148-e3be6c30e623}">
          <xlrd:rvb i="5812"/>
        </ext>
      </extLst>
    </bk>
    <bk>
      <extLst>
        <ext uri="{3e2802c4-a4d2-4d8b-9148-e3be6c30e623}">
          <xlrd:rvb i="5813"/>
        </ext>
      </extLst>
    </bk>
    <bk>
      <extLst>
        <ext uri="{3e2802c4-a4d2-4d8b-9148-e3be6c30e623}">
          <xlrd:rvb i="5814"/>
        </ext>
      </extLst>
    </bk>
    <bk>
      <extLst>
        <ext uri="{3e2802c4-a4d2-4d8b-9148-e3be6c30e623}">
          <xlrd:rvb i="5815"/>
        </ext>
      </extLst>
    </bk>
    <bk>
      <extLst>
        <ext uri="{3e2802c4-a4d2-4d8b-9148-e3be6c30e623}">
          <xlrd:rvb i="5816"/>
        </ext>
      </extLst>
    </bk>
    <bk>
      <extLst>
        <ext uri="{3e2802c4-a4d2-4d8b-9148-e3be6c30e623}">
          <xlrd:rvb i="5817"/>
        </ext>
      </extLst>
    </bk>
    <bk>
      <extLst>
        <ext uri="{3e2802c4-a4d2-4d8b-9148-e3be6c30e623}">
          <xlrd:rvb i="5818"/>
        </ext>
      </extLst>
    </bk>
    <bk>
      <extLst>
        <ext uri="{3e2802c4-a4d2-4d8b-9148-e3be6c30e623}">
          <xlrd:rvb i="5819"/>
        </ext>
      </extLst>
    </bk>
    <bk>
      <extLst>
        <ext uri="{3e2802c4-a4d2-4d8b-9148-e3be6c30e623}">
          <xlrd:rvb i="5820"/>
        </ext>
      </extLst>
    </bk>
    <bk>
      <extLst>
        <ext uri="{3e2802c4-a4d2-4d8b-9148-e3be6c30e623}">
          <xlrd:rvb i="5821"/>
        </ext>
      </extLst>
    </bk>
    <bk>
      <extLst>
        <ext uri="{3e2802c4-a4d2-4d8b-9148-e3be6c30e623}">
          <xlrd:rvb i="5822"/>
        </ext>
      </extLst>
    </bk>
    <bk>
      <extLst>
        <ext uri="{3e2802c4-a4d2-4d8b-9148-e3be6c30e623}">
          <xlrd:rvb i="5823"/>
        </ext>
      </extLst>
    </bk>
    <bk>
      <extLst>
        <ext uri="{3e2802c4-a4d2-4d8b-9148-e3be6c30e623}">
          <xlrd:rvb i="5824"/>
        </ext>
      </extLst>
    </bk>
    <bk>
      <extLst>
        <ext uri="{3e2802c4-a4d2-4d8b-9148-e3be6c30e623}">
          <xlrd:rvb i="5825"/>
        </ext>
      </extLst>
    </bk>
    <bk>
      <extLst>
        <ext uri="{3e2802c4-a4d2-4d8b-9148-e3be6c30e623}">
          <xlrd:rvb i="5826"/>
        </ext>
      </extLst>
    </bk>
    <bk>
      <extLst>
        <ext uri="{3e2802c4-a4d2-4d8b-9148-e3be6c30e623}">
          <xlrd:rvb i="5827"/>
        </ext>
      </extLst>
    </bk>
    <bk>
      <extLst>
        <ext uri="{3e2802c4-a4d2-4d8b-9148-e3be6c30e623}">
          <xlrd:rvb i="5828"/>
        </ext>
      </extLst>
    </bk>
    <bk>
      <extLst>
        <ext uri="{3e2802c4-a4d2-4d8b-9148-e3be6c30e623}">
          <xlrd:rvb i="5829"/>
        </ext>
      </extLst>
    </bk>
    <bk>
      <extLst>
        <ext uri="{3e2802c4-a4d2-4d8b-9148-e3be6c30e623}">
          <xlrd:rvb i="5830"/>
        </ext>
      </extLst>
    </bk>
    <bk>
      <extLst>
        <ext uri="{3e2802c4-a4d2-4d8b-9148-e3be6c30e623}">
          <xlrd:rvb i="5831"/>
        </ext>
      </extLst>
    </bk>
    <bk>
      <extLst>
        <ext uri="{3e2802c4-a4d2-4d8b-9148-e3be6c30e623}">
          <xlrd:rvb i="5832"/>
        </ext>
      </extLst>
    </bk>
    <bk>
      <extLst>
        <ext uri="{3e2802c4-a4d2-4d8b-9148-e3be6c30e623}">
          <xlrd:rvb i="5833"/>
        </ext>
      </extLst>
    </bk>
    <bk>
      <extLst>
        <ext uri="{3e2802c4-a4d2-4d8b-9148-e3be6c30e623}">
          <xlrd:rvb i="5834"/>
        </ext>
      </extLst>
    </bk>
    <bk>
      <extLst>
        <ext uri="{3e2802c4-a4d2-4d8b-9148-e3be6c30e623}">
          <xlrd:rvb i="5835"/>
        </ext>
      </extLst>
    </bk>
    <bk>
      <extLst>
        <ext uri="{3e2802c4-a4d2-4d8b-9148-e3be6c30e623}">
          <xlrd:rvb i="5836"/>
        </ext>
      </extLst>
    </bk>
    <bk>
      <extLst>
        <ext uri="{3e2802c4-a4d2-4d8b-9148-e3be6c30e623}">
          <xlrd:rvb i="5837"/>
        </ext>
      </extLst>
    </bk>
    <bk>
      <extLst>
        <ext uri="{3e2802c4-a4d2-4d8b-9148-e3be6c30e623}">
          <xlrd:rvb i="5838"/>
        </ext>
      </extLst>
    </bk>
    <bk>
      <extLst>
        <ext uri="{3e2802c4-a4d2-4d8b-9148-e3be6c30e623}">
          <xlrd:rvb i="5839"/>
        </ext>
      </extLst>
    </bk>
    <bk>
      <extLst>
        <ext uri="{3e2802c4-a4d2-4d8b-9148-e3be6c30e623}">
          <xlrd:rvb i="5840"/>
        </ext>
      </extLst>
    </bk>
    <bk>
      <extLst>
        <ext uri="{3e2802c4-a4d2-4d8b-9148-e3be6c30e623}">
          <xlrd:rvb i="5841"/>
        </ext>
      </extLst>
    </bk>
    <bk>
      <extLst>
        <ext uri="{3e2802c4-a4d2-4d8b-9148-e3be6c30e623}">
          <xlrd:rvb i="5842"/>
        </ext>
      </extLst>
    </bk>
    <bk>
      <extLst>
        <ext uri="{3e2802c4-a4d2-4d8b-9148-e3be6c30e623}">
          <xlrd:rvb i="5843"/>
        </ext>
      </extLst>
    </bk>
    <bk>
      <extLst>
        <ext uri="{3e2802c4-a4d2-4d8b-9148-e3be6c30e623}">
          <xlrd:rvb i="5844"/>
        </ext>
      </extLst>
    </bk>
    <bk>
      <extLst>
        <ext uri="{3e2802c4-a4d2-4d8b-9148-e3be6c30e623}">
          <xlrd:rvb i="5845"/>
        </ext>
      </extLst>
    </bk>
    <bk>
      <extLst>
        <ext uri="{3e2802c4-a4d2-4d8b-9148-e3be6c30e623}">
          <xlrd:rvb i="5846"/>
        </ext>
      </extLst>
    </bk>
    <bk>
      <extLst>
        <ext uri="{3e2802c4-a4d2-4d8b-9148-e3be6c30e623}">
          <xlrd:rvb i="5847"/>
        </ext>
      </extLst>
    </bk>
    <bk>
      <extLst>
        <ext uri="{3e2802c4-a4d2-4d8b-9148-e3be6c30e623}">
          <xlrd:rvb i="5848"/>
        </ext>
      </extLst>
    </bk>
    <bk>
      <extLst>
        <ext uri="{3e2802c4-a4d2-4d8b-9148-e3be6c30e623}">
          <xlrd:rvb i="5849"/>
        </ext>
      </extLst>
    </bk>
    <bk>
      <extLst>
        <ext uri="{3e2802c4-a4d2-4d8b-9148-e3be6c30e623}">
          <xlrd:rvb i="5850"/>
        </ext>
      </extLst>
    </bk>
    <bk>
      <extLst>
        <ext uri="{3e2802c4-a4d2-4d8b-9148-e3be6c30e623}">
          <xlrd:rvb i="5851"/>
        </ext>
      </extLst>
    </bk>
    <bk>
      <extLst>
        <ext uri="{3e2802c4-a4d2-4d8b-9148-e3be6c30e623}">
          <xlrd:rvb i="5852"/>
        </ext>
      </extLst>
    </bk>
    <bk>
      <extLst>
        <ext uri="{3e2802c4-a4d2-4d8b-9148-e3be6c30e623}">
          <xlrd:rvb i="5853"/>
        </ext>
      </extLst>
    </bk>
    <bk>
      <extLst>
        <ext uri="{3e2802c4-a4d2-4d8b-9148-e3be6c30e623}">
          <xlrd:rvb i="5854"/>
        </ext>
      </extLst>
    </bk>
    <bk>
      <extLst>
        <ext uri="{3e2802c4-a4d2-4d8b-9148-e3be6c30e623}">
          <xlrd:rvb i="5855"/>
        </ext>
      </extLst>
    </bk>
    <bk>
      <extLst>
        <ext uri="{3e2802c4-a4d2-4d8b-9148-e3be6c30e623}">
          <xlrd:rvb i="5856"/>
        </ext>
      </extLst>
    </bk>
    <bk>
      <extLst>
        <ext uri="{3e2802c4-a4d2-4d8b-9148-e3be6c30e623}">
          <xlrd:rvb i="5857"/>
        </ext>
      </extLst>
    </bk>
    <bk>
      <extLst>
        <ext uri="{3e2802c4-a4d2-4d8b-9148-e3be6c30e623}">
          <xlrd:rvb i="5858"/>
        </ext>
      </extLst>
    </bk>
    <bk>
      <extLst>
        <ext uri="{3e2802c4-a4d2-4d8b-9148-e3be6c30e623}">
          <xlrd:rvb i="5859"/>
        </ext>
      </extLst>
    </bk>
    <bk>
      <extLst>
        <ext uri="{3e2802c4-a4d2-4d8b-9148-e3be6c30e623}">
          <xlrd:rvb i="5860"/>
        </ext>
      </extLst>
    </bk>
    <bk>
      <extLst>
        <ext uri="{3e2802c4-a4d2-4d8b-9148-e3be6c30e623}">
          <xlrd:rvb i="5861"/>
        </ext>
      </extLst>
    </bk>
    <bk>
      <extLst>
        <ext uri="{3e2802c4-a4d2-4d8b-9148-e3be6c30e623}">
          <xlrd:rvb i="5862"/>
        </ext>
      </extLst>
    </bk>
    <bk>
      <extLst>
        <ext uri="{3e2802c4-a4d2-4d8b-9148-e3be6c30e623}">
          <xlrd:rvb i="5863"/>
        </ext>
      </extLst>
    </bk>
    <bk>
      <extLst>
        <ext uri="{3e2802c4-a4d2-4d8b-9148-e3be6c30e623}">
          <xlrd:rvb i="5864"/>
        </ext>
      </extLst>
    </bk>
    <bk>
      <extLst>
        <ext uri="{3e2802c4-a4d2-4d8b-9148-e3be6c30e623}">
          <xlrd:rvb i="5865"/>
        </ext>
      </extLst>
    </bk>
    <bk>
      <extLst>
        <ext uri="{3e2802c4-a4d2-4d8b-9148-e3be6c30e623}">
          <xlrd:rvb i="5866"/>
        </ext>
      </extLst>
    </bk>
    <bk>
      <extLst>
        <ext uri="{3e2802c4-a4d2-4d8b-9148-e3be6c30e623}">
          <xlrd:rvb i="5867"/>
        </ext>
      </extLst>
    </bk>
    <bk>
      <extLst>
        <ext uri="{3e2802c4-a4d2-4d8b-9148-e3be6c30e623}">
          <xlrd:rvb i="5868"/>
        </ext>
      </extLst>
    </bk>
    <bk>
      <extLst>
        <ext uri="{3e2802c4-a4d2-4d8b-9148-e3be6c30e623}">
          <xlrd:rvb i="5869"/>
        </ext>
      </extLst>
    </bk>
    <bk>
      <extLst>
        <ext uri="{3e2802c4-a4d2-4d8b-9148-e3be6c30e623}">
          <xlrd:rvb i="5870"/>
        </ext>
      </extLst>
    </bk>
    <bk>
      <extLst>
        <ext uri="{3e2802c4-a4d2-4d8b-9148-e3be6c30e623}">
          <xlrd:rvb i="5871"/>
        </ext>
      </extLst>
    </bk>
    <bk>
      <extLst>
        <ext uri="{3e2802c4-a4d2-4d8b-9148-e3be6c30e623}">
          <xlrd:rvb i="5872"/>
        </ext>
      </extLst>
    </bk>
    <bk>
      <extLst>
        <ext uri="{3e2802c4-a4d2-4d8b-9148-e3be6c30e623}">
          <xlrd:rvb i="5873"/>
        </ext>
      </extLst>
    </bk>
    <bk>
      <extLst>
        <ext uri="{3e2802c4-a4d2-4d8b-9148-e3be6c30e623}">
          <xlrd:rvb i="5874"/>
        </ext>
      </extLst>
    </bk>
    <bk>
      <extLst>
        <ext uri="{3e2802c4-a4d2-4d8b-9148-e3be6c30e623}">
          <xlrd:rvb i="5875"/>
        </ext>
      </extLst>
    </bk>
    <bk>
      <extLst>
        <ext uri="{3e2802c4-a4d2-4d8b-9148-e3be6c30e623}">
          <xlrd:rvb i="5876"/>
        </ext>
      </extLst>
    </bk>
    <bk>
      <extLst>
        <ext uri="{3e2802c4-a4d2-4d8b-9148-e3be6c30e623}">
          <xlrd:rvb i="5877"/>
        </ext>
      </extLst>
    </bk>
    <bk>
      <extLst>
        <ext uri="{3e2802c4-a4d2-4d8b-9148-e3be6c30e623}">
          <xlrd:rvb i="5878"/>
        </ext>
      </extLst>
    </bk>
    <bk>
      <extLst>
        <ext uri="{3e2802c4-a4d2-4d8b-9148-e3be6c30e623}">
          <xlrd:rvb i="5879"/>
        </ext>
      </extLst>
    </bk>
    <bk>
      <extLst>
        <ext uri="{3e2802c4-a4d2-4d8b-9148-e3be6c30e623}">
          <xlrd:rvb i="5880"/>
        </ext>
      </extLst>
    </bk>
    <bk>
      <extLst>
        <ext uri="{3e2802c4-a4d2-4d8b-9148-e3be6c30e623}">
          <xlrd:rvb i="5881"/>
        </ext>
      </extLst>
    </bk>
    <bk>
      <extLst>
        <ext uri="{3e2802c4-a4d2-4d8b-9148-e3be6c30e623}">
          <xlrd:rvb i="5882"/>
        </ext>
      </extLst>
    </bk>
    <bk>
      <extLst>
        <ext uri="{3e2802c4-a4d2-4d8b-9148-e3be6c30e623}">
          <xlrd:rvb i="5883"/>
        </ext>
      </extLst>
    </bk>
    <bk>
      <extLst>
        <ext uri="{3e2802c4-a4d2-4d8b-9148-e3be6c30e623}">
          <xlrd:rvb i="5884"/>
        </ext>
      </extLst>
    </bk>
    <bk>
      <extLst>
        <ext uri="{3e2802c4-a4d2-4d8b-9148-e3be6c30e623}">
          <xlrd:rvb i="5885"/>
        </ext>
      </extLst>
    </bk>
    <bk>
      <extLst>
        <ext uri="{3e2802c4-a4d2-4d8b-9148-e3be6c30e623}">
          <xlrd:rvb i="5886"/>
        </ext>
      </extLst>
    </bk>
    <bk>
      <extLst>
        <ext uri="{3e2802c4-a4d2-4d8b-9148-e3be6c30e623}">
          <xlrd:rvb i="5887"/>
        </ext>
      </extLst>
    </bk>
    <bk>
      <extLst>
        <ext uri="{3e2802c4-a4d2-4d8b-9148-e3be6c30e623}">
          <xlrd:rvb i="5888"/>
        </ext>
      </extLst>
    </bk>
    <bk>
      <extLst>
        <ext uri="{3e2802c4-a4d2-4d8b-9148-e3be6c30e623}">
          <xlrd:rvb i="5889"/>
        </ext>
      </extLst>
    </bk>
    <bk>
      <extLst>
        <ext uri="{3e2802c4-a4d2-4d8b-9148-e3be6c30e623}">
          <xlrd:rvb i="5890"/>
        </ext>
      </extLst>
    </bk>
    <bk>
      <extLst>
        <ext uri="{3e2802c4-a4d2-4d8b-9148-e3be6c30e623}">
          <xlrd:rvb i="5891"/>
        </ext>
      </extLst>
    </bk>
    <bk>
      <extLst>
        <ext uri="{3e2802c4-a4d2-4d8b-9148-e3be6c30e623}">
          <xlrd:rvb i="5892"/>
        </ext>
      </extLst>
    </bk>
    <bk>
      <extLst>
        <ext uri="{3e2802c4-a4d2-4d8b-9148-e3be6c30e623}">
          <xlrd:rvb i="5893"/>
        </ext>
      </extLst>
    </bk>
    <bk>
      <extLst>
        <ext uri="{3e2802c4-a4d2-4d8b-9148-e3be6c30e623}">
          <xlrd:rvb i="5894"/>
        </ext>
      </extLst>
    </bk>
    <bk>
      <extLst>
        <ext uri="{3e2802c4-a4d2-4d8b-9148-e3be6c30e623}">
          <xlrd:rvb i="5895"/>
        </ext>
      </extLst>
    </bk>
    <bk>
      <extLst>
        <ext uri="{3e2802c4-a4d2-4d8b-9148-e3be6c30e623}">
          <xlrd:rvb i="5896"/>
        </ext>
      </extLst>
    </bk>
    <bk>
      <extLst>
        <ext uri="{3e2802c4-a4d2-4d8b-9148-e3be6c30e623}">
          <xlrd:rvb i="5897"/>
        </ext>
      </extLst>
    </bk>
    <bk>
      <extLst>
        <ext uri="{3e2802c4-a4d2-4d8b-9148-e3be6c30e623}">
          <xlrd:rvb i="5898"/>
        </ext>
      </extLst>
    </bk>
    <bk>
      <extLst>
        <ext uri="{3e2802c4-a4d2-4d8b-9148-e3be6c30e623}">
          <xlrd:rvb i="5899"/>
        </ext>
      </extLst>
    </bk>
    <bk>
      <extLst>
        <ext uri="{3e2802c4-a4d2-4d8b-9148-e3be6c30e623}">
          <xlrd:rvb i="5900"/>
        </ext>
      </extLst>
    </bk>
    <bk>
      <extLst>
        <ext uri="{3e2802c4-a4d2-4d8b-9148-e3be6c30e623}">
          <xlrd:rvb i="5901"/>
        </ext>
      </extLst>
    </bk>
    <bk>
      <extLst>
        <ext uri="{3e2802c4-a4d2-4d8b-9148-e3be6c30e623}">
          <xlrd:rvb i="5902"/>
        </ext>
      </extLst>
    </bk>
    <bk>
      <extLst>
        <ext uri="{3e2802c4-a4d2-4d8b-9148-e3be6c30e623}">
          <xlrd:rvb i="5903"/>
        </ext>
      </extLst>
    </bk>
    <bk>
      <extLst>
        <ext uri="{3e2802c4-a4d2-4d8b-9148-e3be6c30e623}">
          <xlrd:rvb i="5904"/>
        </ext>
      </extLst>
    </bk>
    <bk>
      <extLst>
        <ext uri="{3e2802c4-a4d2-4d8b-9148-e3be6c30e623}">
          <xlrd:rvb i="5905"/>
        </ext>
      </extLst>
    </bk>
    <bk>
      <extLst>
        <ext uri="{3e2802c4-a4d2-4d8b-9148-e3be6c30e623}">
          <xlrd:rvb i="5906"/>
        </ext>
      </extLst>
    </bk>
    <bk>
      <extLst>
        <ext uri="{3e2802c4-a4d2-4d8b-9148-e3be6c30e623}">
          <xlrd:rvb i="5907"/>
        </ext>
      </extLst>
    </bk>
    <bk>
      <extLst>
        <ext uri="{3e2802c4-a4d2-4d8b-9148-e3be6c30e623}">
          <xlrd:rvb i="5908"/>
        </ext>
      </extLst>
    </bk>
    <bk>
      <extLst>
        <ext uri="{3e2802c4-a4d2-4d8b-9148-e3be6c30e623}">
          <xlrd:rvb i="5909"/>
        </ext>
      </extLst>
    </bk>
    <bk>
      <extLst>
        <ext uri="{3e2802c4-a4d2-4d8b-9148-e3be6c30e623}">
          <xlrd:rvb i="5910"/>
        </ext>
      </extLst>
    </bk>
    <bk>
      <extLst>
        <ext uri="{3e2802c4-a4d2-4d8b-9148-e3be6c30e623}">
          <xlrd:rvb i="5911"/>
        </ext>
      </extLst>
    </bk>
    <bk>
      <extLst>
        <ext uri="{3e2802c4-a4d2-4d8b-9148-e3be6c30e623}">
          <xlrd:rvb i="5912"/>
        </ext>
      </extLst>
    </bk>
    <bk>
      <extLst>
        <ext uri="{3e2802c4-a4d2-4d8b-9148-e3be6c30e623}">
          <xlrd:rvb i="5913"/>
        </ext>
      </extLst>
    </bk>
    <bk>
      <extLst>
        <ext uri="{3e2802c4-a4d2-4d8b-9148-e3be6c30e623}">
          <xlrd:rvb i="5914"/>
        </ext>
      </extLst>
    </bk>
    <bk>
      <extLst>
        <ext uri="{3e2802c4-a4d2-4d8b-9148-e3be6c30e623}">
          <xlrd:rvb i="5915"/>
        </ext>
      </extLst>
    </bk>
    <bk>
      <extLst>
        <ext uri="{3e2802c4-a4d2-4d8b-9148-e3be6c30e623}">
          <xlrd:rvb i="5916"/>
        </ext>
      </extLst>
    </bk>
    <bk>
      <extLst>
        <ext uri="{3e2802c4-a4d2-4d8b-9148-e3be6c30e623}">
          <xlrd:rvb i="5917"/>
        </ext>
      </extLst>
    </bk>
    <bk>
      <extLst>
        <ext uri="{3e2802c4-a4d2-4d8b-9148-e3be6c30e623}">
          <xlrd:rvb i="5918"/>
        </ext>
      </extLst>
    </bk>
    <bk>
      <extLst>
        <ext uri="{3e2802c4-a4d2-4d8b-9148-e3be6c30e623}">
          <xlrd:rvb i="5919"/>
        </ext>
      </extLst>
    </bk>
    <bk>
      <extLst>
        <ext uri="{3e2802c4-a4d2-4d8b-9148-e3be6c30e623}">
          <xlrd:rvb i="5920"/>
        </ext>
      </extLst>
    </bk>
    <bk>
      <extLst>
        <ext uri="{3e2802c4-a4d2-4d8b-9148-e3be6c30e623}">
          <xlrd:rvb i="5921"/>
        </ext>
      </extLst>
    </bk>
    <bk>
      <extLst>
        <ext uri="{3e2802c4-a4d2-4d8b-9148-e3be6c30e623}">
          <xlrd:rvb i="5922"/>
        </ext>
      </extLst>
    </bk>
    <bk>
      <extLst>
        <ext uri="{3e2802c4-a4d2-4d8b-9148-e3be6c30e623}">
          <xlrd:rvb i="5923"/>
        </ext>
      </extLst>
    </bk>
    <bk>
      <extLst>
        <ext uri="{3e2802c4-a4d2-4d8b-9148-e3be6c30e623}">
          <xlrd:rvb i="5924"/>
        </ext>
      </extLst>
    </bk>
    <bk>
      <extLst>
        <ext uri="{3e2802c4-a4d2-4d8b-9148-e3be6c30e623}">
          <xlrd:rvb i="5925"/>
        </ext>
      </extLst>
    </bk>
    <bk>
      <extLst>
        <ext uri="{3e2802c4-a4d2-4d8b-9148-e3be6c30e623}">
          <xlrd:rvb i="5926"/>
        </ext>
      </extLst>
    </bk>
    <bk>
      <extLst>
        <ext uri="{3e2802c4-a4d2-4d8b-9148-e3be6c30e623}">
          <xlrd:rvb i="5927"/>
        </ext>
      </extLst>
    </bk>
    <bk>
      <extLst>
        <ext uri="{3e2802c4-a4d2-4d8b-9148-e3be6c30e623}">
          <xlrd:rvb i="5928"/>
        </ext>
      </extLst>
    </bk>
    <bk>
      <extLst>
        <ext uri="{3e2802c4-a4d2-4d8b-9148-e3be6c30e623}">
          <xlrd:rvb i="5929"/>
        </ext>
      </extLst>
    </bk>
    <bk>
      <extLst>
        <ext uri="{3e2802c4-a4d2-4d8b-9148-e3be6c30e623}">
          <xlrd:rvb i="5930"/>
        </ext>
      </extLst>
    </bk>
    <bk>
      <extLst>
        <ext uri="{3e2802c4-a4d2-4d8b-9148-e3be6c30e623}">
          <xlrd:rvb i="5931"/>
        </ext>
      </extLst>
    </bk>
    <bk>
      <extLst>
        <ext uri="{3e2802c4-a4d2-4d8b-9148-e3be6c30e623}">
          <xlrd:rvb i="5932"/>
        </ext>
      </extLst>
    </bk>
    <bk>
      <extLst>
        <ext uri="{3e2802c4-a4d2-4d8b-9148-e3be6c30e623}">
          <xlrd:rvb i="5933"/>
        </ext>
      </extLst>
    </bk>
    <bk>
      <extLst>
        <ext uri="{3e2802c4-a4d2-4d8b-9148-e3be6c30e623}">
          <xlrd:rvb i="5934"/>
        </ext>
      </extLst>
    </bk>
    <bk>
      <extLst>
        <ext uri="{3e2802c4-a4d2-4d8b-9148-e3be6c30e623}">
          <xlrd:rvb i="5935"/>
        </ext>
      </extLst>
    </bk>
    <bk>
      <extLst>
        <ext uri="{3e2802c4-a4d2-4d8b-9148-e3be6c30e623}">
          <xlrd:rvb i="5936"/>
        </ext>
      </extLst>
    </bk>
    <bk>
      <extLst>
        <ext uri="{3e2802c4-a4d2-4d8b-9148-e3be6c30e623}">
          <xlrd:rvb i="5937"/>
        </ext>
      </extLst>
    </bk>
    <bk>
      <extLst>
        <ext uri="{3e2802c4-a4d2-4d8b-9148-e3be6c30e623}">
          <xlrd:rvb i="5938"/>
        </ext>
      </extLst>
    </bk>
    <bk>
      <extLst>
        <ext uri="{3e2802c4-a4d2-4d8b-9148-e3be6c30e623}">
          <xlrd:rvb i="5939"/>
        </ext>
      </extLst>
    </bk>
    <bk>
      <extLst>
        <ext uri="{3e2802c4-a4d2-4d8b-9148-e3be6c30e623}">
          <xlrd:rvb i="5940"/>
        </ext>
      </extLst>
    </bk>
    <bk>
      <extLst>
        <ext uri="{3e2802c4-a4d2-4d8b-9148-e3be6c30e623}">
          <xlrd:rvb i="5941"/>
        </ext>
      </extLst>
    </bk>
    <bk>
      <extLst>
        <ext uri="{3e2802c4-a4d2-4d8b-9148-e3be6c30e623}">
          <xlrd:rvb i="5942"/>
        </ext>
      </extLst>
    </bk>
    <bk>
      <extLst>
        <ext uri="{3e2802c4-a4d2-4d8b-9148-e3be6c30e623}">
          <xlrd:rvb i="5943"/>
        </ext>
      </extLst>
    </bk>
    <bk>
      <extLst>
        <ext uri="{3e2802c4-a4d2-4d8b-9148-e3be6c30e623}">
          <xlrd:rvb i="5944"/>
        </ext>
      </extLst>
    </bk>
    <bk>
      <extLst>
        <ext uri="{3e2802c4-a4d2-4d8b-9148-e3be6c30e623}">
          <xlrd:rvb i="5945"/>
        </ext>
      </extLst>
    </bk>
    <bk>
      <extLst>
        <ext uri="{3e2802c4-a4d2-4d8b-9148-e3be6c30e623}">
          <xlrd:rvb i="5946"/>
        </ext>
      </extLst>
    </bk>
    <bk>
      <extLst>
        <ext uri="{3e2802c4-a4d2-4d8b-9148-e3be6c30e623}">
          <xlrd:rvb i="5947"/>
        </ext>
      </extLst>
    </bk>
    <bk>
      <extLst>
        <ext uri="{3e2802c4-a4d2-4d8b-9148-e3be6c30e623}">
          <xlrd:rvb i="5948"/>
        </ext>
      </extLst>
    </bk>
    <bk>
      <extLst>
        <ext uri="{3e2802c4-a4d2-4d8b-9148-e3be6c30e623}">
          <xlrd:rvb i="5949"/>
        </ext>
      </extLst>
    </bk>
    <bk>
      <extLst>
        <ext uri="{3e2802c4-a4d2-4d8b-9148-e3be6c30e623}">
          <xlrd:rvb i="5950"/>
        </ext>
      </extLst>
    </bk>
    <bk>
      <extLst>
        <ext uri="{3e2802c4-a4d2-4d8b-9148-e3be6c30e623}">
          <xlrd:rvb i="5951"/>
        </ext>
      </extLst>
    </bk>
    <bk>
      <extLst>
        <ext uri="{3e2802c4-a4d2-4d8b-9148-e3be6c30e623}">
          <xlrd:rvb i="5952"/>
        </ext>
      </extLst>
    </bk>
    <bk>
      <extLst>
        <ext uri="{3e2802c4-a4d2-4d8b-9148-e3be6c30e623}">
          <xlrd:rvb i="5953"/>
        </ext>
      </extLst>
    </bk>
    <bk>
      <extLst>
        <ext uri="{3e2802c4-a4d2-4d8b-9148-e3be6c30e623}">
          <xlrd:rvb i="5954"/>
        </ext>
      </extLst>
    </bk>
    <bk>
      <extLst>
        <ext uri="{3e2802c4-a4d2-4d8b-9148-e3be6c30e623}">
          <xlrd:rvb i="5955"/>
        </ext>
      </extLst>
    </bk>
    <bk>
      <extLst>
        <ext uri="{3e2802c4-a4d2-4d8b-9148-e3be6c30e623}">
          <xlrd:rvb i="5956"/>
        </ext>
      </extLst>
    </bk>
    <bk>
      <extLst>
        <ext uri="{3e2802c4-a4d2-4d8b-9148-e3be6c30e623}">
          <xlrd:rvb i="5957"/>
        </ext>
      </extLst>
    </bk>
    <bk>
      <extLst>
        <ext uri="{3e2802c4-a4d2-4d8b-9148-e3be6c30e623}">
          <xlrd:rvb i="5958"/>
        </ext>
      </extLst>
    </bk>
    <bk>
      <extLst>
        <ext uri="{3e2802c4-a4d2-4d8b-9148-e3be6c30e623}">
          <xlrd:rvb i="5959"/>
        </ext>
      </extLst>
    </bk>
    <bk>
      <extLst>
        <ext uri="{3e2802c4-a4d2-4d8b-9148-e3be6c30e623}">
          <xlrd:rvb i="5960"/>
        </ext>
      </extLst>
    </bk>
    <bk>
      <extLst>
        <ext uri="{3e2802c4-a4d2-4d8b-9148-e3be6c30e623}">
          <xlrd:rvb i="5961"/>
        </ext>
      </extLst>
    </bk>
    <bk>
      <extLst>
        <ext uri="{3e2802c4-a4d2-4d8b-9148-e3be6c30e623}">
          <xlrd:rvb i="5962"/>
        </ext>
      </extLst>
    </bk>
    <bk>
      <extLst>
        <ext uri="{3e2802c4-a4d2-4d8b-9148-e3be6c30e623}">
          <xlrd:rvb i="5963"/>
        </ext>
      </extLst>
    </bk>
    <bk>
      <extLst>
        <ext uri="{3e2802c4-a4d2-4d8b-9148-e3be6c30e623}">
          <xlrd:rvb i="5964"/>
        </ext>
      </extLst>
    </bk>
    <bk>
      <extLst>
        <ext uri="{3e2802c4-a4d2-4d8b-9148-e3be6c30e623}">
          <xlrd:rvb i="5965"/>
        </ext>
      </extLst>
    </bk>
    <bk>
      <extLst>
        <ext uri="{3e2802c4-a4d2-4d8b-9148-e3be6c30e623}">
          <xlrd:rvb i="5966"/>
        </ext>
      </extLst>
    </bk>
    <bk>
      <extLst>
        <ext uri="{3e2802c4-a4d2-4d8b-9148-e3be6c30e623}">
          <xlrd:rvb i="5967"/>
        </ext>
      </extLst>
    </bk>
    <bk>
      <extLst>
        <ext uri="{3e2802c4-a4d2-4d8b-9148-e3be6c30e623}">
          <xlrd:rvb i="5968"/>
        </ext>
      </extLst>
    </bk>
    <bk>
      <extLst>
        <ext uri="{3e2802c4-a4d2-4d8b-9148-e3be6c30e623}">
          <xlrd:rvb i="5969"/>
        </ext>
      </extLst>
    </bk>
    <bk>
      <extLst>
        <ext uri="{3e2802c4-a4d2-4d8b-9148-e3be6c30e623}">
          <xlrd:rvb i="5970"/>
        </ext>
      </extLst>
    </bk>
    <bk>
      <extLst>
        <ext uri="{3e2802c4-a4d2-4d8b-9148-e3be6c30e623}">
          <xlrd:rvb i="5971"/>
        </ext>
      </extLst>
    </bk>
    <bk>
      <extLst>
        <ext uri="{3e2802c4-a4d2-4d8b-9148-e3be6c30e623}">
          <xlrd:rvb i="5972"/>
        </ext>
      </extLst>
    </bk>
    <bk>
      <extLst>
        <ext uri="{3e2802c4-a4d2-4d8b-9148-e3be6c30e623}">
          <xlrd:rvb i="5973"/>
        </ext>
      </extLst>
    </bk>
    <bk>
      <extLst>
        <ext uri="{3e2802c4-a4d2-4d8b-9148-e3be6c30e623}">
          <xlrd:rvb i="5974"/>
        </ext>
      </extLst>
    </bk>
    <bk>
      <extLst>
        <ext uri="{3e2802c4-a4d2-4d8b-9148-e3be6c30e623}">
          <xlrd:rvb i="5975"/>
        </ext>
      </extLst>
    </bk>
    <bk>
      <extLst>
        <ext uri="{3e2802c4-a4d2-4d8b-9148-e3be6c30e623}">
          <xlrd:rvb i="5976"/>
        </ext>
      </extLst>
    </bk>
    <bk>
      <extLst>
        <ext uri="{3e2802c4-a4d2-4d8b-9148-e3be6c30e623}">
          <xlrd:rvb i="5977"/>
        </ext>
      </extLst>
    </bk>
    <bk>
      <extLst>
        <ext uri="{3e2802c4-a4d2-4d8b-9148-e3be6c30e623}">
          <xlrd:rvb i="5978"/>
        </ext>
      </extLst>
    </bk>
    <bk>
      <extLst>
        <ext uri="{3e2802c4-a4d2-4d8b-9148-e3be6c30e623}">
          <xlrd:rvb i="5979"/>
        </ext>
      </extLst>
    </bk>
    <bk>
      <extLst>
        <ext uri="{3e2802c4-a4d2-4d8b-9148-e3be6c30e623}">
          <xlrd:rvb i="5980"/>
        </ext>
      </extLst>
    </bk>
    <bk>
      <extLst>
        <ext uri="{3e2802c4-a4d2-4d8b-9148-e3be6c30e623}">
          <xlrd:rvb i="5981"/>
        </ext>
      </extLst>
    </bk>
    <bk>
      <extLst>
        <ext uri="{3e2802c4-a4d2-4d8b-9148-e3be6c30e623}">
          <xlrd:rvb i="5982"/>
        </ext>
      </extLst>
    </bk>
    <bk>
      <extLst>
        <ext uri="{3e2802c4-a4d2-4d8b-9148-e3be6c30e623}">
          <xlrd:rvb i="5983"/>
        </ext>
      </extLst>
    </bk>
    <bk>
      <extLst>
        <ext uri="{3e2802c4-a4d2-4d8b-9148-e3be6c30e623}">
          <xlrd:rvb i="5984"/>
        </ext>
      </extLst>
    </bk>
    <bk>
      <extLst>
        <ext uri="{3e2802c4-a4d2-4d8b-9148-e3be6c30e623}">
          <xlrd:rvb i="5985"/>
        </ext>
      </extLst>
    </bk>
    <bk>
      <extLst>
        <ext uri="{3e2802c4-a4d2-4d8b-9148-e3be6c30e623}">
          <xlrd:rvb i="5986"/>
        </ext>
      </extLst>
    </bk>
    <bk>
      <extLst>
        <ext uri="{3e2802c4-a4d2-4d8b-9148-e3be6c30e623}">
          <xlrd:rvb i="5987"/>
        </ext>
      </extLst>
    </bk>
    <bk>
      <extLst>
        <ext uri="{3e2802c4-a4d2-4d8b-9148-e3be6c30e623}">
          <xlrd:rvb i="5988"/>
        </ext>
      </extLst>
    </bk>
    <bk>
      <extLst>
        <ext uri="{3e2802c4-a4d2-4d8b-9148-e3be6c30e623}">
          <xlrd:rvb i="5989"/>
        </ext>
      </extLst>
    </bk>
    <bk>
      <extLst>
        <ext uri="{3e2802c4-a4d2-4d8b-9148-e3be6c30e623}">
          <xlrd:rvb i="5990"/>
        </ext>
      </extLst>
    </bk>
    <bk>
      <extLst>
        <ext uri="{3e2802c4-a4d2-4d8b-9148-e3be6c30e623}">
          <xlrd:rvb i="5991"/>
        </ext>
      </extLst>
    </bk>
    <bk>
      <extLst>
        <ext uri="{3e2802c4-a4d2-4d8b-9148-e3be6c30e623}">
          <xlrd:rvb i="5992"/>
        </ext>
      </extLst>
    </bk>
    <bk>
      <extLst>
        <ext uri="{3e2802c4-a4d2-4d8b-9148-e3be6c30e623}">
          <xlrd:rvb i="5993"/>
        </ext>
      </extLst>
    </bk>
    <bk>
      <extLst>
        <ext uri="{3e2802c4-a4d2-4d8b-9148-e3be6c30e623}">
          <xlrd:rvb i="5994"/>
        </ext>
      </extLst>
    </bk>
    <bk>
      <extLst>
        <ext uri="{3e2802c4-a4d2-4d8b-9148-e3be6c30e623}">
          <xlrd:rvb i="5995"/>
        </ext>
      </extLst>
    </bk>
    <bk>
      <extLst>
        <ext uri="{3e2802c4-a4d2-4d8b-9148-e3be6c30e623}">
          <xlrd:rvb i="5996"/>
        </ext>
      </extLst>
    </bk>
    <bk>
      <extLst>
        <ext uri="{3e2802c4-a4d2-4d8b-9148-e3be6c30e623}">
          <xlrd:rvb i="5997"/>
        </ext>
      </extLst>
    </bk>
    <bk>
      <extLst>
        <ext uri="{3e2802c4-a4d2-4d8b-9148-e3be6c30e623}">
          <xlrd:rvb i="5998"/>
        </ext>
      </extLst>
    </bk>
    <bk>
      <extLst>
        <ext uri="{3e2802c4-a4d2-4d8b-9148-e3be6c30e623}">
          <xlrd:rvb i="5999"/>
        </ext>
      </extLst>
    </bk>
    <bk>
      <extLst>
        <ext uri="{3e2802c4-a4d2-4d8b-9148-e3be6c30e623}">
          <xlrd:rvb i="6000"/>
        </ext>
      </extLst>
    </bk>
    <bk>
      <extLst>
        <ext uri="{3e2802c4-a4d2-4d8b-9148-e3be6c30e623}">
          <xlrd:rvb i="6001"/>
        </ext>
      </extLst>
    </bk>
    <bk>
      <extLst>
        <ext uri="{3e2802c4-a4d2-4d8b-9148-e3be6c30e623}">
          <xlrd:rvb i="6002"/>
        </ext>
      </extLst>
    </bk>
    <bk>
      <extLst>
        <ext uri="{3e2802c4-a4d2-4d8b-9148-e3be6c30e623}">
          <xlrd:rvb i="6003"/>
        </ext>
      </extLst>
    </bk>
    <bk>
      <extLst>
        <ext uri="{3e2802c4-a4d2-4d8b-9148-e3be6c30e623}">
          <xlrd:rvb i="6004"/>
        </ext>
      </extLst>
    </bk>
    <bk>
      <extLst>
        <ext uri="{3e2802c4-a4d2-4d8b-9148-e3be6c30e623}">
          <xlrd:rvb i="6005"/>
        </ext>
      </extLst>
    </bk>
    <bk>
      <extLst>
        <ext uri="{3e2802c4-a4d2-4d8b-9148-e3be6c30e623}">
          <xlrd:rvb i="6006"/>
        </ext>
      </extLst>
    </bk>
    <bk>
      <extLst>
        <ext uri="{3e2802c4-a4d2-4d8b-9148-e3be6c30e623}">
          <xlrd:rvb i="6007"/>
        </ext>
      </extLst>
    </bk>
    <bk>
      <extLst>
        <ext uri="{3e2802c4-a4d2-4d8b-9148-e3be6c30e623}">
          <xlrd:rvb i="6008"/>
        </ext>
      </extLst>
    </bk>
    <bk>
      <extLst>
        <ext uri="{3e2802c4-a4d2-4d8b-9148-e3be6c30e623}">
          <xlrd:rvb i="6009"/>
        </ext>
      </extLst>
    </bk>
    <bk>
      <extLst>
        <ext uri="{3e2802c4-a4d2-4d8b-9148-e3be6c30e623}">
          <xlrd:rvb i="6010"/>
        </ext>
      </extLst>
    </bk>
    <bk>
      <extLst>
        <ext uri="{3e2802c4-a4d2-4d8b-9148-e3be6c30e623}">
          <xlrd:rvb i="6011"/>
        </ext>
      </extLst>
    </bk>
    <bk>
      <extLst>
        <ext uri="{3e2802c4-a4d2-4d8b-9148-e3be6c30e623}">
          <xlrd:rvb i="6012"/>
        </ext>
      </extLst>
    </bk>
    <bk>
      <extLst>
        <ext uri="{3e2802c4-a4d2-4d8b-9148-e3be6c30e623}">
          <xlrd:rvb i="6013"/>
        </ext>
      </extLst>
    </bk>
    <bk>
      <extLst>
        <ext uri="{3e2802c4-a4d2-4d8b-9148-e3be6c30e623}">
          <xlrd:rvb i="6014"/>
        </ext>
      </extLst>
    </bk>
    <bk>
      <extLst>
        <ext uri="{3e2802c4-a4d2-4d8b-9148-e3be6c30e623}">
          <xlrd:rvb i="6015"/>
        </ext>
      </extLst>
    </bk>
    <bk>
      <extLst>
        <ext uri="{3e2802c4-a4d2-4d8b-9148-e3be6c30e623}">
          <xlrd:rvb i="6016"/>
        </ext>
      </extLst>
    </bk>
    <bk>
      <extLst>
        <ext uri="{3e2802c4-a4d2-4d8b-9148-e3be6c30e623}">
          <xlrd:rvb i="6017"/>
        </ext>
      </extLst>
    </bk>
    <bk>
      <extLst>
        <ext uri="{3e2802c4-a4d2-4d8b-9148-e3be6c30e623}">
          <xlrd:rvb i="6018"/>
        </ext>
      </extLst>
    </bk>
    <bk>
      <extLst>
        <ext uri="{3e2802c4-a4d2-4d8b-9148-e3be6c30e623}">
          <xlrd:rvb i="6019"/>
        </ext>
      </extLst>
    </bk>
    <bk>
      <extLst>
        <ext uri="{3e2802c4-a4d2-4d8b-9148-e3be6c30e623}">
          <xlrd:rvb i="6020"/>
        </ext>
      </extLst>
    </bk>
    <bk>
      <extLst>
        <ext uri="{3e2802c4-a4d2-4d8b-9148-e3be6c30e623}">
          <xlrd:rvb i="6021"/>
        </ext>
      </extLst>
    </bk>
    <bk>
      <extLst>
        <ext uri="{3e2802c4-a4d2-4d8b-9148-e3be6c30e623}">
          <xlrd:rvb i="6022"/>
        </ext>
      </extLst>
    </bk>
    <bk>
      <extLst>
        <ext uri="{3e2802c4-a4d2-4d8b-9148-e3be6c30e623}">
          <xlrd:rvb i="6023"/>
        </ext>
      </extLst>
    </bk>
    <bk>
      <extLst>
        <ext uri="{3e2802c4-a4d2-4d8b-9148-e3be6c30e623}">
          <xlrd:rvb i="6024"/>
        </ext>
      </extLst>
    </bk>
    <bk>
      <extLst>
        <ext uri="{3e2802c4-a4d2-4d8b-9148-e3be6c30e623}">
          <xlrd:rvb i="6025"/>
        </ext>
      </extLst>
    </bk>
    <bk>
      <extLst>
        <ext uri="{3e2802c4-a4d2-4d8b-9148-e3be6c30e623}">
          <xlrd:rvb i="6026"/>
        </ext>
      </extLst>
    </bk>
    <bk>
      <extLst>
        <ext uri="{3e2802c4-a4d2-4d8b-9148-e3be6c30e623}">
          <xlrd:rvb i="6027"/>
        </ext>
      </extLst>
    </bk>
    <bk>
      <extLst>
        <ext uri="{3e2802c4-a4d2-4d8b-9148-e3be6c30e623}">
          <xlrd:rvb i="6028"/>
        </ext>
      </extLst>
    </bk>
    <bk>
      <extLst>
        <ext uri="{3e2802c4-a4d2-4d8b-9148-e3be6c30e623}">
          <xlrd:rvb i="6029"/>
        </ext>
      </extLst>
    </bk>
    <bk>
      <extLst>
        <ext uri="{3e2802c4-a4d2-4d8b-9148-e3be6c30e623}">
          <xlrd:rvb i="6030"/>
        </ext>
      </extLst>
    </bk>
    <bk>
      <extLst>
        <ext uri="{3e2802c4-a4d2-4d8b-9148-e3be6c30e623}">
          <xlrd:rvb i="6031"/>
        </ext>
      </extLst>
    </bk>
    <bk>
      <extLst>
        <ext uri="{3e2802c4-a4d2-4d8b-9148-e3be6c30e623}">
          <xlrd:rvb i="6032"/>
        </ext>
      </extLst>
    </bk>
    <bk>
      <extLst>
        <ext uri="{3e2802c4-a4d2-4d8b-9148-e3be6c30e623}">
          <xlrd:rvb i="6033"/>
        </ext>
      </extLst>
    </bk>
    <bk>
      <extLst>
        <ext uri="{3e2802c4-a4d2-4d8b-9148-e3be6c30e623}">
          <xlrd:rvb i="6034"/>
        </ext>
      </extLst>
    </bk>
    <bk>
      <extLst>
        <ext uri="{3e2802c4-a4d2-4d8b-9148-e3be6c30e623}">
          <xlrd:rvb i="6035"/>
        </ext>
      </extLst>
    </bk>
    <bk>
      <extLst>
        <ext uri="{3e2802c4-a4d2-4d8b-9148-e3be6c30e623}">
          <xlrd:rvb i="6036"/>
        </ext>
      </extLst>
    </bk>
    <bk>
      <extLst>
        <ext uri="{3e2802c4-a4d2-4d8b-9148-e3be6c30e623}">
          <xlrd:rvb i="6037"/>
        </ext>
      </extLst>
    </bk>
    <bk>
      <extLst>
        <ext uri="{3e2802c4-a4d2-4d8b-9148-e3be6c30e623}">
          <xlrd:rvb i="6038"/>
        </ext>
      </extLst>
    </bk>
    <bk>
      <extLst>
        <ext uri="{3e2802c4-a4d2-4d8b-9148-e3be6c30e623}">
          <xlrd:rvb i="6039"/>
        </ext>
      </extLst>
    </bk>
    <bk>
      <extLst>
        <ext uri="{3e2802c4-a4d2-4d8b-9148-e3be6c30e623}">
          <xlrd:rvb i="6040"/>
        </ext>
      </extLst>
    </bk>
    <bk>
      <extLst>
        <ext uri="{3e2802c4-a4d2-4d8b-9148-e3be6c30e623}">
          <xlrd:rvb i="6041"/>
        </ext>
      </extLst>
    </bk>
    <bk>
      <extLst>
        <ext uri="{3e2802c4-a4d2-4d8b-9148-e3be6c30e623}">
          <xlrd:rvb i="6042"/>
        </ext>
      </extLst>
    </bk>
    <bk>
      <extLst>
        <ext uri="{3e2802c4-a4d2-4d8b-9148-e3be6c30e623}">
          <xlrd:rvb i="6043"/>
        </ext>
      </extLst>
    </bk>
    <bk>
      <extLst>
        <ext uri="{3e2802c4-a4d2-4d8b-9148-e3be6c30e623}">
          <xlrd:rvb i="6044"/>
        </ext>
      </extLst>
    </bk>
    <bk>
      <extLst>
        <ext uri="{3e2802c4-a4d2-4d8b-9148-e3be6c30e623}">
          <xlrd:rvb i="6045"/>
        </ext>
      </extLst>
    </bk>
    <bk>
      <extLst>
        <ext uri="{3e2802c4-a4d2-4d8b-9148-e3be6c30e623}">
          <xlrd:rvb i="6046"/>
        </ext>
      </extLst>
    </bk>
    <bk>
      <extLst>
        <ext uri="{3e2802c4-a4d2-4d8b-9148-e3be6c30e623}">
          <xlrd:rvb i="6047"/>
        </ext>
      </extLst>
    </bk>
    <bk>
      <extLst>
        <ext uri="{3e2802c4-a4d2-4d8b-9148-e3be6c30e623}">
          <xlrd:rvb i="6048"/>
        </ext>
      </extLst>
    </bk>
    <bk>
      <extLst>
        <ext uri="{3e2802c4-a4d2-4d8b-9148-e3be6c30e623}">
          <xlrd:rvb i="6049"/>
        </ext>
      </extLst>
    </bk>
    <bk>
      <extLst>
        <ext uri="{3e2802c4-a4d2-4d8b-9148-e3be6c30e623}">
          <xlrd:rvb i="6050"/>
        </ext>
      </extLst>
    </bk>
    <bk>
      <extLst>
        <ext uri="{3e2802c4-a4d2-4d8b-9148-e3be6c30e623}">
          <xlrd:rvb i="6051"/>
        </ext>
      </extLst>
    </bk>
    <bk>
      <extLst>
        <ext uri="{3e2802c4-a4d2-4d8b-9148-e3be6c30e623}">
          <xlrd:rvb i="6052"/>
        </ext>
      </extLst>
    </bk>
    <bk>
      <extLst>
        <ext uri="{3e2802c4-a4d2-4d8b-9148-e3be6c30e623}">
          <xlrd:rvb i="6053"/>
        </ext>
      </extLst>
    </bk>
    <bk>
      <extLst>
        <ext uri="{3e2802c4-a4d2-4d8b-9148-e3be6c30e623}">
          <xlrd:rvb i="6054"/>
        </ext>
      </extLst>
    </bk>
    <bk>
      <extLst>
        <ext uri="{3e2802c4-a4d2-4d8b-9148-e3be6c30e623}">
          <xlrd:rvb i="6055"/>
        </ext>
      </extLst>
    </bk>
    <bk>
      <extLst>
        <ext uri="{3e2802c4-a4d2-4d8b-9148-e3be6c30e623}">
          <xlrd:rvb i="6056"/>
        </ext>
      </extLst>
    </bk>
    <bk>
      <extLst>
        <ext uri="{3e2802c4-a4d2-4d8b-9148-e3be6c30e623}">
          <xlrd:rvb i="6057"/>
        </ext>
      </extLst>
    </bk>
    <bk>
      <extLst>
        <ext uri="{3e2802c4-a4d2-4d8b-9148-e3be6c30e623}">
          <xlrd:rvb i="6058"/>
        </ext>
      </extLst>
    </bk>
    <bk>
      <extLst>
        <ext uri="{3e2802c4-a4d2-4d8b-9148-e3be6c30e623}">
          <xlrd:rvb i="6059"/>
        </ext>
      </extLst>
    </bk>
    <bk>
      <extLst>
        <ext uri="{3e2802c4-a4d2-4d8b-9148-e3be6c30e623}">
          <xlrd:rvb i="6060"/>
        </ext>
      </extLst>
    </bk>
    <bk>
      <extLst>
        <ext uri="{3e2802c4-a4d2-4d8b-9148-e3be6c30e623}">
          <xlrd:rvb i="6061"/>
        </ext>
      </extLst>
    </bk>
    <bk>
      <extLst>
        <ext uri="{3e2802c4-a4d2-4d8b-9148-e3be6c30e623}">
          <xlrd:rvb i="6062"/>
        </ext>
      </extLst>
    </bk>
    <bk>
      <extLst>
        <ext uri="{3e2802c4-a4d2-4d8b-9148-e3be6c30e623}">
          <xlrd:rvb i="6063"/>
        </ext>
      </extLst>
    </bk>
    <bk>
      <extLst>
        <ext uri="{3e2802c4-a4d2-4d8b-9148-e3be6c30e623}">
          <xlrd:rvb i="6064"/>
        </ext>
      </extLst>
    </bk>
    <bk>
      <extLst>
        <ext uri="{3e2802c4-a4d2-4d8b-9148-e3be6c30e623}">
          <xlrd:rvb i="6065"/>
        </ext>
      </extLst>
    </bk>
    <bk>
      <extLst>
        <ext uri="{3e2802c4-a4d2-4d8b-9148-e3be6c30e623}">
          <xlrd:rvb i="6066"/>
        </ext>
      </extLst>
    </bk>
    <bk>
      <extLst>
        <ext uri="{3e2802c4-a4d2-4d8b-9148-e3be6c30e623}">
          <xlrd:rvb i="6067"/>
        </ext>
      </extLst>
    </bk>
    <bk>
      <extLst>
        <ext uri="{3e2802c4-a4d2-4d8b-9148-e3be6c30e623}">
          <xlrd:rvb i="6068"/>
        </ext>
      </extLst>
    </bk>
    <bk>
      <extLst>
        <ext uri="{3e2802c4-a4d2-4d8b-9148-e3be6c30e623}">
          <xlrd:rvb i="6069"/>
        </ext>
      </extLst>
    </bk>
    <bk>
      <extLst>
        <ext uri="{3e2802c4-a4d2-4d8b-9148-e3be6c30e623}">
          <xlrd:rvb i="6070"/>
        </ext>
      </extLst>
    </bk>
    <bk>
      <extLst>
        <ext uri="{3e2802c4-a4d2-4d8b-9148-e3be6c30e623}">
          <xlrd:rvb i="6071"/>
        </ext>
      </extLst>
    </bk>
    <bk>
      <extLst>
        <ext uri="{3e2802c4-a4d2-4d8b-9148-e3be6c30e623}">
          <xlrd:rvb i="6072"/>
        </ext>
      </extLst>
    </bk>
    <bk>
      <extLst>
        <ext uri="{3e2802c4-a4d2-4d8b-9148-e3be6c30e623}">
          <xlrd:rvb i="6073"/>
        </ext>
      </extLst>
    </bk>
    <bk>
      <extLst>
        <ext uri="{3e2802c4-a4d2-4d8b-9148-e3be6c30e623}">
          <xlrd:rvb i="6074"/>
        </ext>
      </extLst>
    </bk>
    <bk>
      <extLst>
        <ext uri="{3e2802c4-a4d2-4d8b-9148-e3be6c30e623}">
          <xlrd:rvb i="6075"/>
        </ext>
      </extLst>
    </bk>
    <bk>
      <extLst>
        <ext uri="{3e2802c4-a4d2-4d8b-9148-e3be6c30e623}">
          <xlrd:rvb i="6076"/>
        </ext>
      </extLst>
    </bk>
    <bk>
      <extLst>
        <ext uri="{3e2802c4-a4d2-4d8b-9148-e3be6c30e623}">
          <xlrd:rvb i="6077"/>
        </ext>
      </extLst>
    </bk>
    <bk>
      <extLst>
        <ext uri="{3e2802c4-a4d2-4d8b-9148-e3be6c30e623}">
          <xlrd:rvb i="6078"/>
        </ext>
      </extLst>
    </bk>
    <bk>
      <extLst>
        <ext uri="{3e2802c4-a4d2-4d8b-9148-e3be6c30e623}">
          <xlrd:rvb i="6079"/>
        </ext>
      </extLst>
    </bk>
    <bk>
      <extLst>
        <ext uri="{3e2802c4-a4d2-4d8b-9148-e3be6c30e623}">
          <xlrd:rvb i="6080"/>
        </ext>
      </extLst>
    </bk>
    <bk>
      <extLst>
        <ext uri="{3e2802c4-a4d2-4d8b-9148-e3be6c30e623}">
          <xlrd:rvb i="6081"/>
        </ext>
      </extLst>
    </bk>
    <bk>
      <extLst>
        <ext uri="{3e2802c4-a4d2-4d8b-9148-e3be6c30e623}">
          <xlrd:rvb i="6082"/>
        </ext>
      </extLst>
    </bk>
    <bk>
      <extLst>
        <ext uri="{3e2802c4-a4d2-4d8b-9148-e3be6c30e623}">
          <xlrd:rvb i="6083"/>
        </ext>
      </extLst>
    </bk>
    <bk>
      <extLst>
        <ext uri="{3e2802c4-a4d2-4d8b-9148-e3be6c30e623}">
          <xlrd:rvb i="6084"/>
        </ext>
      </extLst>
    </bk>
    <bk>
      <extLst>
        <ext uri="{3e2802c4-a4d2-4d8b-9148-e3be6c30e623}">
          <xlrd:rvb i="6085"/>
        </ext>
      </extLst>
    </bk>
    <bk>
      <extLst>
        <ext uri="{3e2802c4-a4d2-4d8b-9148-e3be6c30e623}">
          <xlrd:rvb i="6086"/>
        </ext>
      </extLst>
    </bk>
    <bk>
      <extLst>
        <ext uri="{3e2802c4-a4d2-4d8b-9148-e3be6c30e623}">
          <xlrd:rvb i="6087"/>
        </ext>
      </extLst>
    </bk>
    <bk>
      <extLst>
        <ext uri="{3e2802c4-a4d2-4d8b-9148-e3be6c30e623}">
          <xlrd:rvb i="6088"/>
        </ext>
      </extLst>
    </bk>
    <bk>
      <extLst>
        <ext uri="{3e2802c4-a4d2-4d8b-9148-e3be6c30e623}">
          <xlrd:rvb i="6089"/>
        </ext>
      </extLst>
    </bk>
    <bk>
      <extLst>
        <ext uri="{3e2802c4-a4d2-4d8b-9148-e3be6c30e623}">
          <xlrd:rvb i="6090"/>
        </ext>
      </extLst>
    </bk>
    <bk>
      <extLst>
        <ext uri="{3e2802c4-a4d2-4d8b-9148-e3be6c30e623}">
          <xlrd:rvb i="6091"/>
        </ext>
      </extLst>
    </bk>
    <bk>
      <extLst>
        <ext uri="{3e2802c4-a4d2-4d8b-9148-e3be6c30e623}">
          <xlrd:rvb i="6092"/>
        </ext>
      </extLst>
    </bk>
    <bk>
      <extLst>
        <ext uri="{3e2802c4-a4d2-4d8b-9148-e3be6c30e623}">
          <xlrd:rvb i="6093"/>
        </ext>
      </extLst>
    </bk>
    <bk>
      <extLst>
        <ext uri="{3e2802c4-a4d2-4d8b-9148-e3be6c30e623}">
          <xlrd:rvb i="6094"/>
        </ext>
      </extLst>
    </bk>
    <bk>
      <extLst>
        <ext uri="{3e2802c4-a4d2-4d8b-9148-e3be6c30e623}">
          <xlrd:rvb i="6095"/>
        </ext>
      </extLst>
    </bk>
    <bk>
      <extLst>
        <ext uri="{3e2802c4-a4d2-4d8b-9148-e3be6c30e623}">
          <xlrd:rvb i="6096"/>
        </ext>
      </extLst>
    </bk>
    <bk>
      <extLst>
        <ext uri="{3e2802c4-a4d2-4d8b-9148-e3be6c30e623}">
          <xlrd:rvb i="6097"/>
        </ext>
      </extLst>
    </bk>
    <bk>
      <extLst>
        <ext uri="{3e2802c4-a4d2-4d8b-9148-e3be6c30e623}">
          <xlrd:rvb i="6098"/>
        </ext>
      </extLst>
    </bk>
    <bk>
      <extLst>
        <ext uri="{3e2802c4-a4d2-4d8b-9148-e3be6c30e623}">
          <xlrd:rvb i="6099"/>
        </ext>
      </extLst>
    </bk>
    <bk>
      <extLst>
        <ext uri="{3e2802c4-a4d2-4d8b-9148-e3be6c30e623}">
          <xlrd:rvb i="6100"/>
        </ext>
      </extLst>
    </bk>
    <bk>
      <extLst>
        <ext uri="{3e2802c4-a4d2-4d8b-9148-e3be6c30e623}">
          <xlrd:rvb i="6101"/>
        </ext>
      </extLst>
    </bk>
    <bk>
      <extLst>
        <ext uri="{3e2802c4-a4d2-4d8b-9148-e3be6c30e623}">
          <xlrd:rvb i="6102"/>
        </ext>
      </extLst>
    </bk>
    <bk>
      <extLst>
        <ext uri="{3e2802c4-a4d2-4d8b-9148-e3be6c30e623}">
          <xlrd:rvb i="6103"/>
        </ext>
      </extLst>
    </bk>
    <bk>
      <extLst>
        <ext uri="{3e2802c4-a4d2-4d8b-9148-e3be6c30e623}">
          <xlrd:rvb i="6104"/>
        </ext>
      </extLst>
    </bk>
    <bk>
      <extLst>
        <ext uri="{3e2802c4-a4d2-4d8b-9148-e3be6c30e623}">
          <xlrd:rvb i="6105"/>
        </ext>
      </extLst>
    </bk>
    <bk>
      <extLst>
        <ext uri="{3e2802c4-a4d2-4d8b-9148-e3be6c30e623}">
          <xlrd:rvb i="6106"/>
        </ext>
      </extLst>
    </bk>
    <bk>
      <extLst>
        <ext uri="{3e2802c4-a4d2-4d8b-9148-e3be6c30e623}">
          <xlrd:rvb i="6107"/>
        </ext>
      </extLst>
    </bk>
    <bk>
      <extLst>
        <ext uri="{3e2802c4-a4d2-4d8b-9148-e3be6c30e623}">
          <xlrd:rvb i="6108"/>
        </ext>
      </extLst>
    </bk>
    <bk>
      <extLst>
        <ext uri="{3e2802c4-a4d2-4d8b-9148-e3be6c30e623}">
          <xlrd:rvb i="6109"/>
        </ext>
      </extLst>
    </bk>
    <bk>
      <extLst>
        <ext uri="{3e2802c4-a4d2-4d8b-9148-e3be6c30e623}">
          <xlrd:rvb i="6110"/>
        </ext>
      </extLst>
    </bk>
    <bk>
      <extLst>
        <ext uri="{3e2802c4-a4d2-4d8b-9148-e3be6c30e623}">
          <xlrd:rvb i="6111"/>
        </ext>
      </extLst>
    </bk>
    <bk>
      <extLst>
        <ext uri="{3e2802c4-a4d2-4d8b-9148-e3be6c30e623}">
          <xlrd:rvb i="6112"/>
        </ext>
      </extLst>
    </bk>
    <bk>
      <extLst>
        <ext uri="{3e2802c4-a4d2-4d8b-9148-e3be6c30e623}">
          <xlrd:rvb i="6113"/>
        </ext>
      </extLst>
    </bk>
    <bk>
      <extLst>
        <ext uri="{3e2802c4-a4d2-4d8b-9148-e3be6c30e623}">
          <xlrd:rvb i="6114"/>
        </ext>
      </extLst>
    </bk>
    <bk>
      <extLst>
        <ext uri="{3e2802c4-a4d2-4d8b-9148-e3be6c30e623}">
          <xlrd:rvb i="6115"/>
        </ext>
      </extLst>
    </bk>
    <bk>
      <extLst>
        <ext uri="{3e2802c4-a4d2-4d8b-9148-e3be6c30e623}">
          <xlrd:rvb i="6116"/>
        </ext>
      </extLst>
    </bk>
    <bk>
      <extLst>
        <ext uri="{3e2802c4-a4d2-4d8b-9148-e3be6c30e623}">
          <xlrd:rvb i="6117"/>
        </ext>
      </extLst>
    </bk>
    <bk>
      <extLst>
        <ext uri="{3e2802c4-a4d2-4d8b-9148-e3be6c30e623}">
          <xlrd:rvb i="6118"/>
        </ext>
      </extLst>
    </bk>
    <bk>
      <extLst>
        <ext uri="{3e2802c4-a4d2-4d8b-9148-e3be6c30e623}">
          <xlrd:rvb i="6119"/>
        </ext>
      </extLst>
    </bk>
    <bk>
      <extLst>
        <ext uri="{3e2802c4-a4d2-4d8b-9148-e3be6c30e623}">
          <xlrd:rvb i="6120"/>
        </ext>
      </extLst>
    </bk>
    <bk>
      <extLst>
        <ext uri="{3e2802c4-a4d2-4d8b-9148-e3be6c30e623}">
          <xlrd:rvb i="6121"/>
        </ext>
      </extLst>
    </bk>
    <bk>
      <extLst>
        <ext uri="{3e2802c4-a4d2-4d8b-9148-e3be6c30e623}">
          <xlrd:rvb i="6122"/>
        </ext>
      </extLst>
    </bk>
    <bk>
      <extLst>
        <ext uri="{3e2802c4-a4d2-4d8b-9148-e3be6c30e623}">
          <xlrd:rvb i="6123"/>
        </ext>
      </extLst>
    </bk>
    <bk>
      <extLst>
        <ext uri="{3e2802c4-a4d2-4d8b-9148-e3be6c30e623}">
          <xlrd:rvb i="6124"/>
        </ext>
      </extLst>
    </bk>
    <bk>
      <extLst>
        <ext uri="{3e2802c4-a4d2-4d8b-9148-e3be6c30e623}">
          <xlrd:rvb i="6125"/>
        </ext>
      </extLst>
    </bk>
    <bk>
      <extLst>
        <ext uri="{3e2802c4-a4d2-4d8b-9148-e3be6c30e623}">
          <xlrd:rvb i="6126"/>
        </ext>
      </extLst>
    </bk>
    <bk>
      <extLst>
        <ext uri="{3e2802c4-a4d2-4d8b-9148-e3be6c30e623}">
          <xlrd:rvb i="6127"/>
        </ext>
      </extLst>
    </bk>
    <bk>
      <extLst>
        <ext uri="{3e2802c4-a4d2-4d8b-9148-e3be6c30e623}">
          <xlrd:rvb i="6128"/>
        </ext>
      </extLst>
    </bk>
    <bk>
      <extLst>
        <ext uri="{3e2802c4-a4d2-4d8b-9148-e3be6c30e623}">
          <xlrd:rvb i="6129"/>
        </ext>
      </extLst>
    </bk>
    <bk>
      <extLst>
        <ext uri="{3e2802c4-a4d2-4d8b-9148-e3be6c30e623}">
          <xlrd:rvb i="6130"/>
        </ext>
      </extLst>
    </bk>
    <bk>
      <extLst>
        <ext uri="{3e2802c4-a4d2-4d8b-9148-e3be6c30e623}">
          <xlrd:rvb i="6131"/>
        </ext>
      </extLst>
    </bk>
    <bk>
      <extLst>
        <ext uri="{3e2802c4-a4d2-4d8b-9148-e3be6c30e623}">
          <xlrd:rvb i="6132"/>
        </ext>
      </extLst>
    </bk>
    <bk>
      <extLst>
        <ext uri="{3e2802c4-a4d2-4d8b-9148-e3be6c30e623}">
          <xlrd:rvb i="6133"/>
        </ext>
      </extLst>
    </bk>
    <bk>
      <extLst>
        <ext uri="{3e2802c4-a4d2-4d8b-9148-e3be6c30e623}">
          <xlrd:rvb i="6134"/>
        </ext>
      </extLst>
    </bk>
    <bk>
      <extLst>
        <ext uri="{3e2802c4-a4d2-4d8b-9148-e3be6c30e623}">
          <xlrd:rvb i="6135"/>
        </ext>
      </extLst>
    </bk>
    <bk>
      <extLst>
        <ext uri="{3e2802c4-a4d2-4d8b-9148-e3be6c30e623}">
          <xlrd:rvb i="6136"/>
        </ext>
      </extLst>
    </bk>
    <bk>
      <extLst>
        <ext uri="{3e2802c4-a4d2-4d8b-9148-e3be6c30e623}">
          <xlrd:rvb i="6137"/>
        </ext>
      </extLst>
    </bk>
    <bk>
      <extLst>
        <ext uri="{3e2802c4-a4d2-4d8b-9148-e3be6c30e623}">
          <xlrd:rvb i="6138"/>
        </ext>
      </extLst>
    </bk>
    <bk>
      <extLst>
        <ext uri="{3e2802c4-a4d2-4d8b-9148-e3be6c30e623}">
          <xlrd:rvb i="6139"/>
        </ext>
      </extLst>
    </bk>
    <bk>
      <extLst>
        <ext uri="{3e2802c4-a4d2-4d8b-9148-e3be6c30e623}">
          <xlrd:rvb i="6140"/>
        </ext>
      </extLst>
    </bk>
    <bk>
      <extLst>
        <ext uri="{3e2802c4-a4d2-4d8b-9148-e3be6c30e623}">
          <xlrd:rvb i="6141"/>
        </ext>
      </extLst>
    </bk>
    <bk>
      <extLst>
        <ext uri="{3e2802c4-a4d2-4d8b-9148-e3be6c30e623}">
          <xlrd:rvb i="6142"/>
        </ext>
      </extLst>
    </bk>
    <bk>
      <extLst>
        <ext uri="{3e2802c4-a4d2-4d8b-9148-e3be6c30e623}">
          <xlrd:rvb i="6143"/>
        </ext>
      </extLst>
    </bk>
    <bk>
      <extLst>
        <ext uri="{3e2802c4-a4d2-4d8b-9148-e3be6c30e623}">
          <xlrd:rvb i="6144"/>
        </ext>
      </extLst>
    </bk>
    <bk>
      <extLst>
        <ext uri="{3e2802c4-a4d2-4d8b-9148-e3be6c30e623}">
          <xlrd:rvb i="6145"/>
        </ext>
      </extLst>
    </bk>
    <bk>
      <extLst>
        <ext uri="{3e2802c4-a4d2-4d8b-9148-e3be6c30e623}">
          <xlrd:rvb i="6146"/>
        </ext>
      </extLst>
    </bk>
    <bk>
      <extLst>
        <ext uri="{3e2802c4-a4d2-4d8b-9148-e3be6c30e623}">
          <xlrd:rvb i="6147"/>
        </ext>
      </extLst>
    </bk>
    <bk>
      <extLst>
        <ext uri="{3e2802c4-a4d2-4d8b-9148-e3be6c30e623}">
          <xlrd:rvb i="6148"/>
        </ext>
      </extLst>
    </bk>
    <bk>
      <extLst>
        <ext uri="{3e2802c4-a4d2-4d8b-9148-e3be6c30e623}">
          <xlrd:rvb i="6149"/>
        </ext>
      </extLst>
    </bk>
    <bk>
      <extLst>
        <ext uri="{3e2802c4-a4d2-4d8b-9148-e3be6c30e623}">
          <xlrd:rvb i="6150"/>
        </ext>
      </extLst>
    </bk>
    <bk>
      <extLst>
        <ext uri="{3e2802c4-a4d2-4d8b-9148-e3be6c30e623}">
          <xlrd:rvb i="6151"/>
        </ext>
      </extLst>
    </bk>
    <bk>
      <extLst>
        <ext uri="{3e2802c4-a4d2-4d8b-9148-e3be6c30e623}">
          <xlrd:rvb i="6152"/>
        </ext>
      </extLst>
    </bk>
    <bk>
      <extLst>
        <ext uri="{3e2802c4-a4d2-4d8b-9148-e3be6c30e623}">
          <xlrd:rvb i="6153"/>
        </ext>
      </extLst>
    </bk>
    <bk>
      <extLst>
        <ext uri="{3e2802c4-a4d2-4d8b-9148-e3be6c30e623}">
          <xlrd:rvb i="6154"/>
        </ext>
      </extLst>
    </bk>
    <bk>
      <extLst>
        <ext uri="{3e2802c4-a4d2-4d8b-9148-e3be6c30e623}">
          <xlrd:rvb i="6155"/>
        </ext>
      </extLst>
    </bk>
    <bk>
      <extLst>
        <ext uri="{3e2802c4-a4d2-4d8b-9148-e3be6c30e623}">
          <xlrd:rvb i="6156"/>
        </ext>
      </extLst>
    </bk>
    <bk>
      <extLst>
        <ext uri="{3e2802c4-a4d2-4d8b-9148-e3be6c30e623}">
          <xlrd:rvb i="6157"/>
        </ext>
      </extLst>
    </bk>
    <bk>
      <extLst>
        <ext uri="{3e2802c4-a4d2-4d8b-9148-e3be6c30e623}">
          <xlrd:rvb i="6158"/>
        </ext>
      </extLst>
    </bk>
    <bk>
      <extLst>
        <ext uri="{3e2802c4-a4d2-4d8b-9148-e3be6c30e623}">
          <xlrd:rvb i="6159"/>
        </ext>
      </extLst>
    </bk>
    <bk>
      <extLst>
        <ext uri="{3e2802c4-a4d2-4d8b-9148-e3be6c30e623}">
          <xlrd:rvb i="6160"/>
        </ext>
      </extLst>
    </bk>
    <bk>
      <extLst>
        <ext uri="{3e2802c4-a4d2-4d8b-9148-e3be6c30e623}">
          <xlrd:rvb i="6161"/>
        </ext>
      </extLst>
    </bk>
    <bk>
      <extLst>
        <ext uri="{3e2802c4-a4d2-4d8b-9148-e3be6c30e623}">
          <xlrd:rvb i="6162"/>
        </ext>
      </extLst>
    </bk>
    <bk>
      <extLst>
        <ext uri="{3e2802c4-a4d2-4d8b-9148-e3be6c30e623}">
          <xlrd:rvb i="6163"/>
        </ext>
      </extLst>
    </bk>
    <bk>
      <extLst>
        <ext uri="{3e2802c4-a4d2-4d8b-9148-e3be6c30e623}">
          <xlrd:rvb i="6164"/>
        </ext>
      </extLst>
    </bk>
    <bk>
      <extLst>
        <ext uri="{3e2802c4-a4d2-4d8b-9148-e3be6c30e623}">
          <xlrd:rvb i="6165"/>
        </ext>
      </extLst>
    </bk>
    <bk>
      <extLst>
        <ext uri="{3e2802c4-a4d2-4d8b-9148-e3be6c30e623}">
          <xlrd:rvb i="6166"/>
        </ext>
      </extLst>
    </bk>
    <bk>
      <extLst>
        <ext uri="{3e2802c4-a4d2-4d8b-9148-e3be6c30e623}">
          <xlrd:rvb i="6167"/>
        </ext>
      </extLst>
    </bk>
    <bk>
      <extLst>
        <ext uri="{3e2802c4-a4d2-4d8b-9148-e3be6c30e623}">
          <xlrd:rvb i="6168"/>
        </ext>
      </extLst>
    </bk>
    <bk>
      <extLst>
        <ext uri="{3e2802c4-a4d2-4d8b-9148-e3be6c30e623}">
          <xlrd:rvb i="6169"/>
        </ext>
      </extLst>
    </bk>
    <bk>
      <extLst>
        <ext uri="{3e2802c4-a4d2-4d8b-9148-e3be6c30e623}">
          <xlrd:rvb i="6170"/>
        </ext>
      </extLst>
    </bk>
    <bk>
      <extLst>
        <ext uri="{3e2802c4-a4d2-4d8b-9148-e3be6c30e623}">
          <xlrd:rvb i="6171"/>
        </ext>
      </extLst>
    </bk>
    <bk>
      <extLst>
        <ext uri="{3e2802c4-a4d2-4d8b-9148-e3be6c30e623}">
          <xlrd:rvb i="6172"/>
        </ext>
      </extLst>
    </bk>
    <bk>
      <extLst>
        <ext uri="{3e2802c4-a4d2-4d8b-9148-e3be6c30e623}">
          <xlrd:rvb i="6173"/>
        </ext>
      </extLst>
    </bk>
    <bk>
      <extLst>
        <ext uri="{3e2802c4-a4d2-4d8b-9148-e3be6c30e623}">
          <xlrd:rvb i="6174"/>
        </ext>
      </extLst>
    </bk>
    <bk>
      <extLst>
        <ext uri="{3e2802c4-a4d2-4d8b-9148-e3be6c30e623}">
          <xlrd:rvb i="6175"/>
        </ext>
      </extLst>
    </bk>
    <bk>
      <extLst>
        <ext uri="{3e2802c4-a4d2-4d8b-9148-e3be6c30e623}">
          <xlrd:rvb i="6176"/>
        </ext>
      </extLst>
    </bk>
    <bk>
      <extLst>
        <ext uri="{3e2802c4-a4d2-4d8b-9148-e3be6c30e623}">
          <xlrd:rvb i="6177"/>
        </ext>
      </extLst>
    </bk>
    <bk>
      <extLst>
        <ext uri="{3e2802c4-a4d2-4d8b-9148-e3be6c30e623}">
          <xlrd:rvb i="6178"/>
        </ext>
      </extLst>
    </bk>
    <bk>
      <extLst>
        <ext uri="{3e2802c4-a4d2-4d8b-9148-e3be6c30e623}">
          <xlrd:rvb i="6179"/>
        </ext>
      </extLst>
    </bk>
    <bk>
      <extLst>
        <ext uri="{3e2802c4-a4d2-4d8b-9148-e3be6c30e623}">
          <xlrd:rvb i="6180"/>
        </ext>
      </extLst>
    </bk>
    <bk>
      <extLst>
        <ext uri="{3e2802c4-a4d2-4d8b-9148-e3be6c30e623}">
          <xlrd:rvb i="6181"/>
        </ext>
      </extLst>
    </bk>
    <bk>
      <extLst>
        <ext uri="{3e2802c4-a4d2-4d8b-9148-e3be6c30e623}">
          <xlrd:rvb i="6182"/>
        </ext>
      </extLst>
    </bk>
    <bk>
      <extLst>
        <ext uri="{3e2802c4-a4d2-4d8b-9148-e3be6c30e623}">
          <xlrd:rvb i="6183"/>
        </ext>
      </extLst>
    </bk>
    <bk>
      <extLst>
        <ext uri="{3e2802c4-a4d2-4d8b-9148-e3be6c30e623}">
          <xlrd:rvb i="6184"/>
        </ext>
      </extLst>
    </bk>
    <bk>
      <extLst>
        <ext uri="{3e2802c4-a4d2-4d8b-9148-e3be6c30e623}">
          <xlrd:rvb i="6185"/>
        </ext>
      </extLst>
    </bk>
    <bk>
      <extLst>
        <ext uri="{3e2802c4-a4d2-4d8b-9148-e3be6c30e623}">
          <xlrd:rvb i="6186"/>
        </ext>
      </extLst>
    </bk>
    <bk>
      <extLst>
        <ext uri="{3e2802c4-a4d2-4d8b-9148-e3be6c30e623}">
          <xlrd:rvb i="6187"/>
        </ext>
      </extLst>
    </bk>
    <bk>
      <extLst>
        <ext uri="{3e2802c4-a4d2-4d8b-9148-e3be6c30e623}">
          <xlrd:rvb i="6188"/>
        </ext>
      </extLst>
    </bk>
    <bk>
      <extLst>
        <ext uri="{3e2802c4-a4d2-4d8b-9148-e3be6c30e623}">
          <xlrd:rvb i="6189"/>
        </ext>
      </extLst>
    </bk>
    <bk>
      <extLst>
        <ext uri="{3e2802c4-a4d2-4d8b-9148-e3be6c30e623}">
          <xlrd:rvb i="6190"/>
        </ext>
      </extLst>
    </bk>
    <bk>
      <extLst>
        <ext uri="{3e2802c4-a4d2-4d8b-9148-e3be6c30e623}">
          <xlrd:rvb i="6191"/>
        </ext>
      </extLst>
    </bk>
    <bk>
      <extLst>
        <ext uri="{3e2802c4-a4d2-4d8b-9148-e3be6c30e623}">
          <xlrd:rvb i="6192"/>
        </ext>
      </extLst>
    </bk>
    <bk>
      <extLst>
        <ext uri="{3e2802c4-a4d2-4d8b-9148-e3be6c30e623}">
          <xlrd:rvb i="6193"/>
        </ext>
      </extLst>
    </bk>
    <bk>
      <extLst>
        <ext uri="{3e2802c4-a4d2-4d8b-9148-e3be6c30e623}">
          <xlrd:rvb i="6194"/>
        </ext>
      </extLst>
    </bk>
    <bk>
      <extLst>
        <ext uri="{3e2802c4-a4d2-4d8b-9148-e3be6c30e623}">
          <xlrd:rvb i="6195"/>
        </ext>
      </extLst>
    </bk>
    <bk>
      <extLst>
        <ext uri="{3e2802c4-a4d2-4d8b-9148-e3be6c30e623}">
          <xlrd:rvb i="6196"/>
        </ext>
      </extLst>
    </bk>
    <bk>
      <extLst>
        <ext uri="{3e2802c4-a4d2-4d8b-9148-e3be6c30e623}">
          <xlrd:rvb i="6197"/>
        </ext>
      </extLst>
    </bk>
    <bk>
      <extLst>
        <ext uri="{3e2802c4-a4d2-4d8b-9148-e3be6c30e623}">
          <xlrd:rvb i="6198"/>
        </ext>
      </extLst>
    </bk>
    <bk>
      <extLst>
        <ext uri="{3e2802c4-a4d2-4d8b-9148-e3be6c30e623}">
          <xlrd:rvb i="6199"/>
        </ext>
      </extLst>
    </bk>
    <bk>
      <extLst>
        <ext uri="{3e2802c4-a4d2-4d8b-9148-e3be6c30e623}">
          <xlrd:rvb i="6200"/>
        </ext>
      </extLst>
    </bk>
    <bk>
      <extLst>
        <ext uri="{3e2802c4-a4d2-4d8b-9148-e3be6c30e623}">
          <xlrd:rvb i="6201"/>
        </ext>
      </extLst>
    </bk>
    <bk>
      <extLst>
        <ext uri="{3e2802c4-a4d2-4d8b-9148-e3be6c30e623}">
          <xlrd:rvb i="6202"/>
        </ext>
      </extLst>
    </bk>
    <bk>
      <extLst>
        <ext uri="{3e2802c4-a4d2-4d8b-9148-e3be6c30e623}">
          <xlrd:rvb i="6203"/>
        </ext>
      </extLst>
    </bk>
    <bk>
      <extLst>
        <ext uri="{3e2802c4-a4d2-4d8b-9148-e3be6c30e623}">
          <xlrd:rvb i="6204"/>
        </ext>
      </extLst>
    </bk>
    <bk>
      <extLst>
        <ext uri="{3e2802c4-a4d2-4d8b-9148-e3be6c30e623}">
          <xlrd:rvb i="6205"/>
        </ext>
      </extLst>
    </bk>
    <bk>
      <extLst>
        <ext uri="{3e2802c4-a4d2-4d8b-9148-e3be6c30e623}">
          <xlrd:rvb i="6206"/>
        </ext>
      </extLst>
    </bk>
    <bk>
      <extLst>
        <ext uri="{3e2802c4-a4d2-4d8b-9148-e3be6c30e623}">
          <xlrd:rvb i="6207"/>
        </ext>
      </extLst>
    </bk>
    <bk>
      <extLst>
        <ext uri="{3e2802c4-a4d2-4d8b-9148-e3be6c30e623}">
          <xlrd:rvb i="6208"/>
        </ext>
      </extLst>
    </bk>
    <bk>
      <extLst>
        <ext uri="{3e2802c4-a4d2-4d8b-9148-e3be6c30e623}">
          <xlrd:rvb i="6209"/>
        </ext>
      </extLst>
    </bk>
    <bk>
      <extLst>
        <ext uri="{3e2802c4-a4d2-4d8b-9148-e3be6c30e623}">
          <xlrd:rvb i="6210"/>
        </ext>
      </extLst>
    </bk>
    <bk>
      <extLst>
        <ext uri="{3e2802c4-a4d2-4d8b-9148-e3be6c30e623}">
          <xlrd:rvb i="6211"/>
        </ext>
      </extLst>
    </bk>
    <bk>
      <extLst>
        <ext uri="{3e2802c4-a4d2-4d8b-9148-e3be6c30e623}">
          <xlrd:rvb i="6212"/>
        </ext>
      </extLst>
    </bk>
    <bk>
      <extLst>
        <ext uri="{3e2802c4-a4d2-4d8b-9148-e3be6c30e623}">
          <xlrd:rvb i="6213"/>
        </ext>
      </extLst>
    </bk>
    <bk>
      <extLst>
        <ext uri="{3e2802c4-a4d2-4d8b-9148-e3be6c30e623}">
          <xlrd:rvb i="6214"/>
        </ext>
      </extLst>
    </bk>
    <bk>
      <extLst>
        <ext uri="{3e2802c4-a4d2-4d8b-9148-e3be6c30e623}">
          <xlrd:rvb i="6215"/>
        </ext>
      </extLst>
    </bk>
    <bk>
      <extLst>
        <ext uri="{3e2802c4-a4d2-4d8b-9148-e3be6c30e623}">
          <xlrd:rvb i="6216"/>
        </ext>
      </extLst>
    </bk>
    <bk>
      <extLst>
        <ext uri="{3e2802c4-a4d2-4d8b-9148-e3be6c30e623}">
          <xlrd:rvb i="6217"/>
        </ext>
      </extLst>
    </bk>
    <bk>
      <extLst>
        <ext uri="{3e2802c4-a4d2-4d8b-9148-e3be6c30e623}">
          <xlrd:rvb i="6218"/>
        </ext>
      </extLst>
    </bk>
    <bk>
      <extLst>
        <ext uri="{3e2802c4-a4d2-4d8b-9148-e3be6c30e623}">
          <xlrd:rvb i="6219"/>
        </ext>
      </extLst>
    </bk>
    <bk>
      <extLst>
        <ext uri="{3e2802c4-a4d2-4d8b-9148-e3be6c30e623}">
          <xlrd:rvb i="6220"/>
        </ext>
      </extLst>
    </bk>
    <bk>
      <extLst>
        <ext uri="{3e2802c4-a4d2-4d8b-9148-e3be6c30e623}">
          <xlrd:rvb i="6221"/>
        </ext>
      </extLst>
    </bk>
    <bk>
      <extLst>
        <ext uri="{3e2802c4-a4d2-4d8b-9148-e3be6c30e623}">
          <xlrd:rvb i="6222"/>
        </ext>
      </extLst>
    </bk>
    <bk>
      <extLst>
        <ext uri="{3e2802c4-a4d2-4d8b-9148-e3be6c30e623}">
          <xlrd:rvb i="6223"/>
        </ext>
      </extLst>
    </bk>
    <bk>
      <extLst>
        <ext uri="{3e2802c4-a4d2-4d8b-9148-e3be6c30e623}">
          <xlrd:rvb i="6224"/>
        </ext>
      </extLst>
    </bk>
    <bk>
      <extLst>
        <ext uri="{3e2802c4-a4d2-4d8b-9148-e3be6c30e623}">
          <xlrd:rvb i="6225"/>
        </ext>
      </extLst>
    </bk>
    <bk>
      <extLst>
        <ext uri="{3e2802c4-a4d2-4d8b-9148-e3be6c30e623}">
          <xlrd:rvb i="6226"/>
        </ext>
      </extLst>
    </bk>
    <bk>
      <extLst>
        <ext uri="{3e2802c4-a4d2-4d8b-9148-e3be6c30e623}">
          <xlrd:rvb i="6227"/>
        </ext>
      </extLst>
    </bk>
    <bk>
      <extLst>
        <ext uri="{3e2802c4-a4d2-4d8b-9148-e3be6c30e623}">
          <xlrd:rvb i="6228"/>
        </ext>
      </extLst>
    </bk>
    <bk>
      <extLst>
        <ext uri="{3e2802c4-a4d2-4d8b-9148-e3be6c30e623}">
          <xlrd:rvb i="6229"/>
        </ext>
      </extLst>
    </bk>
    <bk>
      <extLst>
        <ext uri="{3e2802c4-a4d2-4d8b-9148-e3be6c30e623}">
          <xlrd:rvb i="6230"/>
        </ext>
      </extLst>
    </bk>
    <bk>
      <extLst>
        <ext uri="{3e2802c4-a4d2-4d8b-9148-e3be6c30e623}">
          <xlrd:rvb i="6231"/>
        </ext>
      </extLst>
    </bk>
    <bk>
      <extLst>
        <ext uri="{3e2802c4-a4d2-4d8b-9148-e3be6c30e623}">
          <xlrd:rvb i="6232"/>
        </ext>
      </extLst>
    </bk>
    <bk>
      <extLst>
        <ext uri="{3e2802c4-a4d2-4d8b-9148-e3be6c30e623}">
          <xlrd:rvb i="6233"/>
        </ext>
      </extLst>
    </bk>
    <bk>
      <extLst>
        <ext uri="{3e2802c4-a4d2-4d8b-9148-e3be6c30e623}">
          <xlrd:rvb i="6234"/>
        </ext>
      </extLst>
    </bk>
    <bk>
      <extLst>
        <ext uri="{3e2802c4-a4d2-4d8b-9148-e3be6c30e623}">
          <xlrd:rvb i="6235"/>
        </ext>
      </extLst>
    </bk>
    <bk>
      <extLst>
        <ext uri="{3e2802c4-a4d2-4d8b-9148-e3be6c30e623}">
          <xlrd:rvb i="6236"/>
        </ext>
      </extLst>
    </bk>
    <bk>
      <extLst>
        <ext uri="{3e2802c4-a4d2-4d8b-9148-e3be6c30e623}">
          <xlrd:rvb i="6237"/>
        </ext>
      </extLst>
    </bk>
    <bk>
      <extLst>
        <ext uri="{3e2802c4-a4d2-4d8b-9148-e3be6c30e623}">
          <xlrd:rvb i="6238"/>
        </ext>
      </extLst>
    </bk>
    <bk>
      <extLst>
        <ext uri="{3e2802c4-a4d2-4d8b-9148-e3be6c30e623}">
          <xlrd:rvb i="6239"/>
        </ext>
      </extLst>
    </bk>
    <bk>
      <extLst>
        <ext uri="{3e2802c4-a4d2-4d8b-9148-e3be6c30e623}">
          <xlrd:rvb i="6240"/>
        </ext>
      </extLst>
    </bk>
    <bk>
      <extLst>
        <ext uri="{3e2802c4-a4d2-4d8b-9148-e3be6c30e623}">
          <xlrd:rvb i="6241"/>
        </ext>
      </extLst>
    </bk>
    <bk>
      <extLst>
        <ext uri="{3e2802c4-a4d2-4d8b-9148-e3be6c30e623}">
          <xlrd:rvb i="6242"/>
        </ext>
      </extLst>
    </bk>
    <bk>
      <extLst>
        <ext uri="{3e2802c4-a4d2-4d8b-9148-e3be6c30e623}">
          <xlrd:rvb i="6243"/>
        </ext>
      </extLst>
    </bk>
    <bk>
      <extLst>
        <ext uri="{3e2802c4-a4d2-4d8b-9148-e3be6c30e623}">
          <xlrd:rvb i="6244"/>
        </ext>
      </extLst>
    </bk>
    <bk>
      <extLst>
        <ext uri="{3e2802c4-a4d2-4d8b-9148-e3be6c30e623}">
          <xlrd:rvb i="6245"/>
        </ext>
      </extLst>
    </bk>
    <bk>
      <extLst>
        <ext uri="{3e2802c4-a4d2-4d8b-9148-e3be6c30e623}">
          <xlrd:rvb i="6246"/>
        </ext>
      </extLst>
    </bk>
    <bk>
      <extLst>
        <ext uri="{3e2802c4-a4d2-4d8b-9148-e3be6c30e623}">
          <xlrd:rvb i="6247"/>
        </ext>
      </extLst>
    </bk>
    <bk>
      <extLst>
        <ext uri="{3e2802c4-a4d2-4d8b-9148-e3be6c30e623}">
          <xlrd:rvb i="6248"/>
        </ext>
      </extLst>
    </bk>
    <bk>
      <extLst>
        <ext uri="{3e2802c4-a4d2-4d8b-9148-e3be6c30e623}">
          <xlrd:rvb i="6249"/>
        </ext>
      </extLst>
    </bk>
    <bk>
      <extLst>
        <ext uri="{3e2802c4-a4d2-4d8b-9148-e3be6c30e623}">
          <xlrd:rvb i="6250"/>
        </ext>
      </extLst>
    </bk>
    <bk>
      <extLst>
        <ext uri="{3e2802c4-a4d2-4d8b-9148-e3be6c30e623}">
          <xlrd:rvb i="6251"/>
        </ext>
      </extLst>
    </bk>
    <bk>
      <extLst>
        <ext uri="{3e2802c4-a4d2-4d8b-9148-e3be6c30e623}">
          <xlrd:rvb i="6252"/>
        </ext>
      </extLst>
    </bk>
    <bk>
      <extLst>
        <ext uri="{3e2802c4-a4d2-4d8b-9148-e3be6c30e623}">
          <xlrd:rvb i="6253"/>
        </ext>
      </extLst>
    </bk>
    <bk>
      <extLst>
        <ext uri="{3e2802c4-a4d2-4d8b-9148-e3be6c30e623}">
          <xlrd:rvb i="6254"/>
        </ext>
      </extLst>
    </bk>
    <bk>
      <extLst>
        <ext uri="{3e2802c4-a4d2-4d8b-9148-e3be6c30e623}">
          <xlrd:rvb i="6255"/>
        </ext>
      </extLst>
    </bk>
    <bk>
      <extLst>
        <ext uri="{3e2802c4-a4d2-4d8b-9148-e3be6c30e623}">
          <xlrd:rvb i="6256"/>
        </ext>
      </extLst>
    </bk>
    <bk>
      <extLst>
        <ext uri="{3e2802c4-a4d2-4d8b-9148-e3be6c30e623}">
          <xlrd:rvb i="6257"/>
        </ext>
      </extLst>
    </bk>
    <bk>
      <extLst>
        <ext uri="{3e2802c4-a4d2-4d8b-9148-e3be6c30e623}">
          <xlrd:rvb i="6258"/>
        </ext>
      </extLst>
    </bk>
    <bk>
      <extLst>
        <ext uri="{3e2802c4-a4d2-4d8b-9148-e3be6c30e623}">
          <xlrd:rvb i="6259"/>
        </ext>
      </extLst>
    </bk>
    <bk>
      <extLst>
        <ext uri="{3e2802c4-a4d2-4d8b-9148-e3be6c30e623}">
          <xlrd:rvb i="6260"/>
        </ext>
      </extLst>
    </bk>
    <bk>
      <extLst>
        <ext uri="{3e2802c4-a4d2-4d8b-9148-e3be6c30e623}">
          <xlrd:rvb i="6261"/>
        </ext>
      </extLst>
    </bk>
    <bk>
      <extLst>
        <ext uri="{3e2802c4-a4d2-4d8b-9148-e3be6c30e623}">
          <xlrd:rvb i="6262"/>
        </ext>
      </extLst>
    </bk>
    <bk>
      <extLst>
        <ext uri="{3e2802c4-a4d2-4d8b-9148-e3be6c30e623}">
          <xlrd:rvb i="6263"/>
        </ext>
      </extLst>
    </bk>
    <bk>
      <extLst>
        <ext uri="{3e2802c4-a4d2-4d8b-9148-e3be6c30e623}">
          <xlrd:rvb i="6264"/>
        </ext>
      </extLst>
    </bk>
    <bk>
      <extLst>
        <ext uri="{3e2802c4-a4d2-4d8b-9148-e3be6c30e623}">
          <xlrd:rvb i="6265"/>
        </ext>
      </extLst>
    </bk>
    <bk>
      <extLst>
        <ext uri="{3e2802c4-a4d2-4d8b-9148-e3be6c30e623}">
          <xlrd:rvb i="6266"/>
        </ext>
      </extLst>
    </bk>
    <bk>
      <extLst>
        <ext uri="{3e2802c4-a4d2-4d8b-9148-e3be6c30e623}">
          <xlrd:rvb i="6267"/>
        </ext>
      </extLst>
    </bk>
    <bk>
      <extLst>
        <ext uri="{3e2802c4-a4d2-4d8b-9148-e3be6c30e623}">
          <xlrd:rvb i="6268"/>
        </ext>
      </extLst>
    </bk>
    <bk>
      <extLst>
        <ext uri="{3e2802c4-a4d2-4d8b-9148-e3be6c30e623}">
          <xlrd:rvb i="6269"/>
        </ext>
      </extLst>
    </bk>
    <bk>
      <extLst>
        <ext uri="{3e2802c4-a4d2-4d8b-9148-e3be6c30e623}">
          <xlrd:rvb i="6270"/>
        </ext>
      </extLst>
    </bk>
    <bk>
      <extLst>
        <ext uri="{3e2802c4-a4d2-4d8b-9148-e3be6c30e623}">
          <xlrd:rvb i="6271"/>
        </ext>
      </extLst>
    </bk>
    <bk>
      <extLst>
        <ext uri="{3e2802c4-a4d2-4d8b-9148-e3be6c30e623}">
          <xlrd:rvb i="6272"/>
        </ext>
      </extLst>
    </bk>
    <bk>
      <extLst>
        <ext uri="{3e2802c4-a4d2-4d8b-9148-e3be6c30e623}">
          <xlrd:rvb i="6273"/>
        </ext>
      </extLst>
    </bk>
    <bk>
      <extLst>
        <ext uri="{3e2802c4-a4d2-4d8b-9148-e3be6c30e623}">
          <xlrd:rvb i="6274"/>
        </ext>
      </extLst>
    </bk>
    <bk>
      <extLst>
        <ext uri="{3e2802c4-a4d2-4d8b-9148-e3be6c30e623}">
          <xlrd:rvb i="6275"/>
        </ext>
      </extLst>
    </bk>
    <bk>
      <extLst>
        <ext uri="{3e2802c4-a4d2-4d8b-9148-e3be6c30e623}">
          <xlrd:rvb i="6276"/>
        </ext>
      </extLst>
    </bk>
    <bk>
      <extLst>
        <ext uri="{3e2802c4-a4d2-4d8b-9148-e3be6c30e623}">
          <xlrd:rvb i="6277"/>
        </ext>
      </extLst>
    </bk>
    <bk>
      <extLst>
        <ext uri="{3e2802c4-a4d2-4d8b-9148-e3be6c30e623}">
          <xlrd:rvb i="6278"/>
        </ext>
      </extLst>
    </bk>
    <bk>
      <extLst>
        <ext uri="{3e2802c4-a4d2-4d8b-9148-e3be6c30e623}">
          <xlrd:rvb i="6279"/>
        </ext>
      </extLst>
    </bk>
    <bk>
      <extLst>
        <ext uri="{3e2802c4-a4d2-4d8b-9148-e3be6c30e623}">
          <xlrd:rvb i="6280"/>
        </ext>
      </extLst>
    </bk>
    <bk>
      <extLst>
        <ext uri="{3e2802c4-a4d2-4d8b-9148-e3be6c30e623}">
          <xlrd:rvb i="6281"/>
        </ext>
      </extLst>
    </bk>
    <bk>
      <extLst>
        <ext uri="{3e2802c4-a4d2-4d8b-9148-e3be6c30e623}">
          <xlrd:rvb i="6282"/>
        </ext>
      </extLst>
    </bk>
    <bk>
      <extLst>
        <ext uri="{3e2802c4-a4d2-4d8b-9148-e3be6c30e623}">
          <xlrd:rvb i="6283"/>
        </ext>
      </extLst>
    </bk>
    <bk>
      <extLst>
        <ext uri="{3e2802c4-a4d2-4d8b-9148-e3be6c30e623}">
          <xlrd:rvb i="6284"/>
        </ext>
      </extLst>
    </bk>
    <bk>
      <extLst>
        <ext uri="{3e2802c4-a4d2-4d8b-9148-e3be6c30e623}">
          <xlrd:rvb i="6285"/>
        </ext>
      </extLst>
    </bk>
    <bk>
      <extLst>
        <ext uri="{3e2802c4-a4d2-4d8b-9148-e3be6c30e623}">
          <xlrd:rvb i="6286"/>
        </ext>
      </extLst>
    </bk>
    <bk>
      <extLst>
        <ext uri="{3e2802c4-a4d2-4d8b-9148-e3be6c30e623}">
          <xlrd:rvb i="6287"/>
        </ext>
      </extLst>
    </bk>
    <bk>
      <extLst>
        <ext uri="{3e2802c4-a4d2-4d8b-9148-e3be6c30e623}">
          <xlrd:rvb i="6288"/>
        </ext>
      </extLst>
    </bk>
    <bk>
      <extLst>
        <ext uri="{3e2802c4-a4d2-4d8b-9148-e3be6c30e623}">
          <xlrd:rvb i="6289"/>
        </ext>
      </extLst>
    </bk>
    <bk>
      <extLst>
        <ext uri="{3e2802c4-a4d2-4d8b-9148-e3be6c30e623}">
          <xlrd:rvb i="6290"/>
        </ext>
      </extLst>
    </bk>
    <bk>
      <extLst>
        <ext uri="{3e2802c4-a4d2-4d8b-9148-e3be6c30e623}">
          <xlrd:rvb i="6291"/>
        </ext>
      </extLst>
    </bk>
    <bk>
      <extLst>
        <ext uri="{3e2802c4-a4d2-4d8b-9148-e3be6c30e623}">
          <xlrd:rvb i="6292"/>
        </ext>
      </extLst>
    </bk>
    <bk>
      <extLst>
        <ext uri="{3e2802c4-a4d2-4d8b-9148-e3be6c30e623}">
          <xlrd:rvb i="6293"/>
        </ext>
      </extLst>
    </bk>
    <bk>
      <extLst>
        <ext uri="{3e2802c4-a4d2-4d8b-9148-e3be6c30e623}">
          <xlrd:rvb i="6294"/>
        </ext>
      </extLst>
    </bk>
    <bk>
      <extLst>
        <ext uri="{3e2802c4-a4d2-4d8b-9148-e3be6c30e623}">
          <xlrd:rvb i="6295"/>
        </ext>
      </extLst>
    </bk>
    <bk>
      <extLst>
        <ext uri="{3e2802c4-a4d2-4d8b-9148-e3be6c30e623}">
          <xlrd:rvb i="6296"/>
        </ext>
      </extLst>
    </bk>
    <bk>
      <extLst>
        <ext uri="{3e2802c4-a4d2-4d8b-9148-e3be6c30e623}">
          <xlrd:rvb i="6297"/>
        </ext>
      </extLst>
    </bk>
    <bk>
      <extLst>
        <ext uri="{3e2802c4-a4d2-4d8b-9148-e3be6c30e623}">
          <xlrd:rvb i="6298"/>
        </ext>
      </extLst>
    </bk>
    <bk>
      <extLst>
        <ext uri="{3e2802c4-a4d2-4d8b-9148-e3be6c30e623}">
          <xlrd:rvb i="6299"/>
        </ext>
      </extLst>
    </bk>
    <bk>
      <extLst>
        <ext uri="{3e2802c4-a4d2-4d8b-9148-e3be6c30e623}">
          <xlrd:rvb i="6300"/>
        </ext>
      </extLst>
    </bk>
    <bk>
      <extLst>
        <ext uri="{3e2802c4-a4d2-4d8b-9148-e3be6c30e623}">
          <xlrd:rvb i="6301"/>
        </ext>
      </extLst>
    </bk>
    <bk>
      <extLst>
        <ext uri="{3e2802c4-a4d2-4d8b-9148-e3be6c30e623}">
          <xlrd:rvb i="6302"/>
        </ext>
      </extLst>
    </bk>
    <bk>
      <extLst>
        <ext uri="{3e2802c4-a4d2-4d8b-9148-e3be6c30e623}">
          <xlrd:rvb i="6303"/>
        </ext>
      </extLst>
    </bk>
    <bk>
      <extLst>
        <ext uri="{3e2802c4-a4d2-4d8b-9148-e3be6c30e623}">
          <xlrd:rvb i="6304"/>
        </ext>
      </extLst>
    </bk>
    <bk>
      <extLst>
        <ext uri="{3e2802c4-a4d2-4d8b-9148-e3be6c30e623}">
          <xlrd:rvb i="6305"/>
        </ext>
      </extLst>
    </bk>
    <bk>
      <extLst>
        <ext uri="{3e2802c4-a4d2-4d8b-9148-e3be6c30e623}">
          <xlrd:rvb i="6306"/>
        </ext>
      </extLst>
    </bk>
    <bk>
      <extLst>
        <ext uri="{3e2802c4-a4d2-4d8b-9148-e3be6c30e623}">
          <xlrd:rvb i="6307"/>
        </ext>
      </extLst>
    </bk>
    <bk>
      <extLst>
        <ext uri="{3e2802c4-a4d2-4d8b-9148-e3be6c30e623}">
          <xlrd:rvb i="6308"/>
        </ext>
      </extLst>
    </bk>
    <bk>
      <extLst>
        <ext uri="{3e2802c4-a4d2-4d8b-9148-e3be6c30e623}">
          <xlrd:rvb i="6309"/>
        </ext>
      </extLst>
    </bk>
    <bk>
      <extLst>
        <ext uri="{3e2802c4-a4d2-4d8b-9148-e3be6c30e623}">
          <xlrd:rvb i="6310"/>
        </ext>
      </extLst>
    </bk>
    <bk>
      <extLst>
        <ext uri="{3e2802c4-a4d2-4d8b-9148-e3be6c30e623}">
          <xlrd:rvb i="6311"/>
        </ext>
      </extLst>
    </bk>
    <bk>
      <extLst>
        <ext uri="{3e2802c4-a4d2-4d8b-9148-e3be6c30e623}">
          <xlrd:rvb i="6312"/>
        </ext>
      </extLst>
    </bk>
    <bk>
      <extLst>
        <ext uri="{3e2802c4-a4d2-4d8b-9148-e3be6c30e623}">
          <xlrd:rvb i="6313"/>
        </ext>
      </extLst>
    </bk>
    <bk>
      <extLst>
        <ext uri="{3e2802c4-a4d2-4d8b-9148-e3be6c30e623}">
          <xlrd:rvb i="6314"/>
        </ext>
      </extLst>
    </bk>
    <bk>
      <extLst>
        <ext uri="{3e2802c4-a4d2-4d8b-9148-e3be6c30e623}">
          <xlrd:rvb i="6315"/>
        </ext>
      </extLst>
    </bk>
    <bk>
      <extLst>
        <ext uri="{3e2802c4-a4d2-4d8b-9148-e3be6c30e623}">
          <xlrd:rvb i="6316"/>
        </ext>
      </extLst>
    </bk>
    <bk>
      <extLst>
        <ext uri="{3e2802c4-a4d2-4d8b-9148-e3be6c30e623}">
          <xlrd:rvb i="6317"/>
        </ext>
      </extLst>
    </bk>
    <bk>
      <extLst>
        <ext uri="{3e2802c4-a4d2-4d8b-9148-e3be6c30e623}">
          <xlrd:rvb i="6318"/>
        </ext>
      </extLst>
    </bk>
    <bk>
      <extLst>
        <ext uri="{3e2802c4-a4d2-4d8b-9148-e3be6c30e623}">
          <xlrd:rvb i="6319"/>
        </ext>
      </extLst>
    </bk>
    <bk>
      <extLst>
        <ext uri="{3e2802c4-a4d2-4d8b-9148-e3be6c30e623}">
          <xlrd:rvb i="6320"/>
        </ext>
      </extLst>
    </bk>
    <bk>
      <extLst>
        <ext uri="{3e2802c4-a4d2-4d8b-9148-e3be6c30e623}">
          <xlrd:rvb i="6321"/>
        </ext>
      </extLst>
    </bk>
    <bk>
      <extLst>
        <ext uri="{3e2802c4-a4d2-4d8b-9148-e3be6c30e623}">
          <xlrd:rvb i="6322"/>
        </ext>
      </extLst>
    </bk>
    <bk>
      <extLst>
        <ext uri="{3e2802c4-a4d2-4d8b-9148-e3be6c30e623}">
          <xlrd:rvb i="6323"/>
        </ext>
      </extLst>
    </bk>
    <bk>
      <extLst>
        <ext uri="{3e2802c4-a4d2-4d8b-9148-e3be6c30e623}">
          <xlrd:rvb i="6324"/>
        </ext>
      </extLst>
    </bk>
    <bk>
      <extLst>
        <ext uri="{3e2802c4-a4d2-4d8b-9148-e3be6c30e623}">
          <xlrd:rvb i="6325"/>
        </ext>
      </extLst>
    </bk>
    <bk>
      <extLst>
        <ext uri="{3e2802c4-a4d2-4d8b-9148-e3be6c30e623}">
          <xlrd:rvb i="6326"/>
        </ext>
      </extLst>
    </bk>
    <bk>
      <extLst>
        <ext uri="{3e2802c4-a4d2-4d8b-9148-e3be6c30e623}">
          <xlrd:rvb i="6327"/>
        </ext>
      </extLst>
    </bk>
    <bk>
      <extLst>
        <ext uri="{3e2802c4-a4d2-4d8b-9148-e3be6c30e623}">
          <xlrd:rvb i="6328"/>
        </ext>
      </extLst>
    </bk>
    <bk>
      <extLst>
        <ext uri="{3e2802c4-a4d2-4d8b-9148-e3be6c30e623}">
          <xlrd:rvb i="6329"/>
        </ext>
      </extLst>
    </bk>
    <bk>
      <extLst>
        <ext uri="{3e2802c4-a4d2-4d8b-9148-e3be6c30e623}">
          <xlrd:rvb i="6330"/>
        </ext>
      </extLst>
    </bk>
    <bk>
      <extLst>
        <ext uri="{3e2802c4-a4d2-4d8b-9148-e3be6c30e623}">
          <xlrd:rvb i="6331"/>
        </ext>
      </extLst>
    </bk>
    <bk>
      <extLst>
        <ext uri="{3e2802c4-a4d2-4d8b-9148-e3be6c30e623}">
          <xlrd:rvb i="6332"/>
        </ext>
      </extLst>
    </bk>
    <bk>
      <extLst>
        <ext uri="{3e2802c4-a4d2-4d8b-9148-e3be6c30e623}">
          <xlrd:rvb i="6333"/>
        </ext>
      </extLst>
    </bk>
    <bk>
      <extLst>
        <ext uri="{3e2802c4-a4d2-4d8b-9148-e3be6c30e623}">
          <xlrd:rvb i="6334"/>
        </ext>
      </extLst>
    </bk>
    <bk>
      <extLst>
        <ext uri="{3e2802c4-a4d2-4d8b-9148-e3be6c30e623}">
          <xlrd:rvb i="6335"/>
        </ext>
      </extLst>
    </bk>
    <bk>
      <extLst>
        <ext uri="{3e2802c4-a4d2-4d8b-9148-e3be6c30e623}">
          <xlrd:rvb i="6336"/>
        </ext>
      </extLst>
    </bk>
    <bk>
      <extLst>
        <ext uri="{3e2802c4-a4d2-4d8b-9148-e3be6c30e623}">
          <xlrd:rvb i="6337"/>
        </ext>
      </extLst>
    </bk>
    <bk>
      <extLst>
        <ext uri="{3e2802c4-a4d2-4d8b-9148-e3be6c30e623}">
          <xlrd:rvb i="6338"/>
        </ext>
      </extLst>
    </bk>
    <bk>
      <extLst>
        <ext uri="{3e2802c4-a4d2-4d8b-9148-e3be6c30e623}">
          <xlrd:rvb i="6339"/>
        </ext>
      </extLst>
    </bk>
    <bk>
      <extLst>
        <ext uri="{3e2802c4-a4d2-4d8b-9148-e3be6c30e623}">
          <xlrd:rvb i="6340"/>
        </ext>
      </extLst>
    </bk>
    <bk>
      <extLst>
        <ext uri="{3e2802c4-a4d2-4d8b-9148-e3be6c30e623}">
          <xlrd:rvb i="6341"/>
        </ext>
      </extLst>
    </bk>
    <bk>
      <extLst>
        <ext uri="{3e2802c4-a4d2-4d8b-9148-e3be6c30e623}">
          <xlrd:rvb i="6342"/>
        </ext>
      </extLst>
    </bk>
    <bk>
      <extLst>
        <ext uri="{3e2802c4-a4d2-4d8b-9148-e3be6c30e623}">
          <xlrd:rvb i="6343"/>
        </ext>
      </extLst>
    </bk>
    <bk>
      <extLst>
        <ext uri="{3e2802c4-a4d2-4d8b-9148-e3be6c30e623}">
          <xlrd:rvb i="6344"/>
        </ext>
      </extLst>
    </bk>
    <bk>
      <extLst>
        <ext uri="{3e2802c4-a4d2-4d8b-9148-e3be6c30e623}">
          <xlrd:rvb i="6345"/>
        </ext>
      </extLst>
    </bk>
    <bk>
      <extLst>
        <ext uri="{3e2802c4-a4d2-4d8b-9148-e3be6c30e623}">
          <xlrd:rvb i="6346"/>
        </ext>
      </extLst>
    </bk>
    <bk>
      <extLst>
        <ext uri="{3e2802c4-a4d2-4d8b-9148-e3be6c30e623}">
          <xlrd:rvb i="6347"/>
        </ext>
      </extLst>
    </bk>
    <bk>
      <extLst>
        <ext uri="{3e2802c4-a4d2-4d8b-9148-e3be6c30e623}">
          <xlrd:rvb i="6348"/>
        </ext>
      </extLst>
    </bk>
    <bk>
      <extLst>
        <ext uri="{3e2802c4-a4d2-4d8b-9148-e3be6c30e623}">
          <xlrd:rvb i="6349"/>
        </ext>
      </extLst>
    </bk>
    <bk>
      <extLst>
        <ext uri="{3e2802c4-a4d2-4d8b-9148-e3be6c30e623}">
          <xlrd:rvb i="6350"/>
        </ext>
      </extLst>
    </bk>
    <bk>
      <extLst>
        <ext uri="{3e2802c4-a4d2-4d8b-9148-e3be6c30e623}">
          <xlrd:rvb i="6351"/>
        </ext>
      </extLst>
    </bk>
    <bk>
      <extLst>
        <ext uri="{3e2802c4-a4d2-4d8b-9148-e3be6c30e623}">
          <xlrd:rvb i="6352"/>
        </ext>
      </extLst>
    </bk>
    <bk>
      <extLst>
        <ext uri="{3e2802c4-a4d2-4d8b-9148-e3be6c30e623}">
          <xlrd:rvb i="6353"/>
        </ext>
      </extLst>
    </bk>
    <bk>
      <extLst>
        <ext uri="{3e2802c4-a4d2-4d8b-9148-e3be6c30e623}">
          <xlrd:rvb i="6354"/>
        </ext>
      </extLst>
    </bk>
    <bk>
      <extLst>
        <ext uri="{3e2802c4-a4d2-4d8b-9148-e3be6c30e623}">
          <xlrd:rvb i="6355"/>
        </ext>
      </extLst>
    </bk>
    <bk>
      <extLst>
        <ext uri="{3e2802c4-a4d2-4d8b-9148-e3be6c30e623}">
          <xlrd:rvb i="6356"/>
        </ext>
      </extLst>
    </bk>
    <bk>
      <extLst>
        <ext uri="{3e2802c4-a4d2-4d8b-9148-e3be6c30e623}">
          <xlrd:rvb i="6357"/>
        </ext>
      </extLst>
    </bk>
    <bk>
      <extLst>
        <ext uri="{3e2802c4-a4d2-4d8b-9148-e3be6c30e623}">
          <xlrd:rvb i="6358"/>
        </ext>
      </extLst>
    </bk>
    <bk>
      <extLst>
        <ext uri="{3e2802c4-a4d2-4d8b-9148-e3be6c30e623}">
          <xlrd:rvb i="6359"/>
        </ext>
      </extLst>
    </bk>
    <bk>
      <extLst>
        <ext uri="{3e2802c4-a4d2-4d8b-9148-e3be6c30e623}">
          <xlrd:rvb i="6360"/>
        </ext>
      </extLst>
    </bk>
    <bk>
      <extLst>
        <ext uri="{3e2802c4-a4d2-4d8b-9148-e3be6c30e623}">
          <xlrd:rvb i="6361"/>
        </ext>
      </extLst>
    </bk>
    <bk>
      <extLst>
        <ext uri="{3e2802c4-a4d2-4d8b-9148-e3be6c30e623}">
          <xlrd:rvb i="6362"/>
        </ext>
      </extLst>
    </bk>
    <bk>
      <extLst>
        <ext uri="{3e2802c4-a4d2-4d8b-9148-e3be6c30e623}">
          <xlrd:rvb i="6363"/>
        </ext>
      </extLst>
    </bk>
    <bk>
      <extLst>
        <ext uri="{3e2802c4-a4d2-4d8b-9148-e3be6c30e623}">
          <xlrd:rvb i="6364"/>
        </ext>
      </extLst>
    </bk>
    <bk>
      <extLst>
        <ext uri="{3e2802c4-a4d2-4d8b-9148-e3be6c30e623}">
          <xlrd:rvb i="6365"/>
        </ext>
      </extLst>
    </bk>
    <bk>
      <extLst>
        <ext uri="{3e2802c4-a4d2-4d8b-9148-e3be6c30e623}">
          <xlrd:rvb i="6366"/>
        </ext>
      </extLst>
    </bk>
    <bk>
      <extLst>
        <ext uri="{3e2802c4-a4d2-4d8b-9148-e3be6c30e623}">
          <xlrd:rvb i="6367"/>
        </ext>
      </extLst>
    </bk>
    <bk>
      <extLst>
        <ext uri="{3e2802c4-a4d2-4d8b-9148-e3be6c30e623}">
          <xlrd:rvb i="6368"/>
        </ext>
      </extLst>
    </bk>
    <bk>
      <extLst>
        <ext uri="{3e2802c4-a4d2-4d8b-9148-e3be6c30e623}">
          <xlrd:rvb i="6369"/>
        </ext>
      </extLst>
    </bk>
    <bk>
      <extLst>
        <ext uri="{3e2802c4-a4d2-4d8b-9148-e3be6c30e623}">
          <xlrd:rvb i="6370"/>
        </ext>
      </extLst>
    </bk>
    <bk>
      <extLst>
        <ext uri="{3e2802c4-a4d2-4d8b-9148-e3be6c30e623}">
          <xlrd:rvb i="6371"/>
        </ext>
      </extLst>
    </bk>
    <bk>
      <extLst>
        <ext uri="{3e2802c4-a4d2-4d8b-9148-e3be6c30e623}">
          <xlrd:rvb i="6372"/>
        </ext>
      </extLst>
    </bk>
    <bk>
      <extLst>
        <ext uri="{3e2802c4-a4d2-4d8b-9148-e3be6c30e623}">
          <xlrd:rvb i="6373"/>
        </ext>
      </extLst>
    </bk>
    <bk>
      <extLst>
        <ext uri="{3e2802c4-a4d2-4d8b-9148-e3be6c30e623}">
          <xlrd:rvb i="6374"/>
        </ext>
      </extLst>
    </bk>
    <bk>
      <extLst>
        <ext uri="{3e2802c4-a4d2-4d8b-9148-e3be6c30e623}">
          <xlrd:rvb i="6375"/>
        </ext>
      </extLst>
    </bk>
    <bk>
      <extLst>
        <ext uri="{3e2802c4-a4d2-4d8b-9148-e3be6c30e623}">
          <xlrd:rvb i="6376"/>
        </ext>
      </extLst>
    </bk>
    <bk>
      <extLst>
        <ext uri="{3e2802c4-a4d2-4d8b-9148-e3be6c30e623}">
          <xlrd:rvb i="6377"/>
        </ext>
      </extLst>
    </bk>
    <bk>
      <extLst>
        <ext uri="{3e2802c4-a4d2-4d8b-9148-e3be6c30e623}">
          <xlrd:rvb i="6378"/>
        </ext>
      </extLst>
    </bk>
    <bk>
      <extLst>
        <ext uri="{3e2802c4-a4d2-4d8b-9148-e3be6c30e623}">
          <xlrd:rvb i="6379"/>
        </ext>
      </extLst>
    </bk>
    <bk>
      <extLst>
        <ext uri="{3e2802c4-a4d2-4d8b-9148-e3be6c30e623}">
          <xlrd:rvb i="6380"/>
        </ext>
      </extLst>
    </bk>
    <bk>
      <extLst>
        <ext uri="{3e2802c4-a4d2-4d8b-9148-e3be6c30e623}">
          <xlrd:rvb i="6381"/>
        </ext>
      </extLst>
    </bk>
    <bk>
      <extLst>
        <ext uri="{3e2802c4-a4d2-4d8b-9148-e3be6c30e623}">
          <xlrd:rvb i="6382"/>
        </ext>
      </extLst>
    </bk>
    <bk>
      <extLst>
        <ext uri="{3e2802c4-a4d2-4d8b-9148-e3be6c30e623}">
          <xlrd:rvb i="6383"/>
        </ext>
      </extLst>
    </bk>
    <bk>
      <extLst>
        <ext uri="{3e2802c4-a4d2-4d8b-9148-e3be6c30e623}">
          <xlrd:rvb i="6384"/>
        </ext>
      </extLst>
    </bk>
    <bk>
      <extLst>
        <ext uri="{3e2802c4-a4d2-4d8b-9148-e3be6c30e623}">
          <xlrd:rvb i="6385"/>
        </ext>
      </extLst>
    </bk>
    <bk>
      <extLst>
        <ext uri="{3e2802c4-a4d2-4d8b-9148-e3be6c30e623}">
          <xlrd:rvb i="6386"/>
        </ext>
      </extLst>
    </bk>
    <bk>
      <extLst>
        <ext uri="{3e2802c4-a4d2-4d8b-9148-e3be6c30e623}">
          <xlrd:rvb i="6387"/>
        </ext>
      </extLst>
    </bk>
    <bk>
      <extLst>
        <ext uri="{3e2802c4-a4d2-4d8b-9148-e3be6c30e623}">
          <xlrd:rvb i="6388"/>
        </ext>
      </extLst>
    </bk>
    <bk>
      <extLst>
        <ext uri="{3e2802c4-a4d2-4d8b-9148-e3be6c30e623}">
          <xlrd:rvb i="6389"/>
        </ext>
      </extLst>
    </bk>
    <bk>
      <extLst>
        <ext uri="{3e2802c4-a4d2-4d8b-9148-e3be6c30e623}">
          <xlrd:rvb i="6390"/>
        </ext>
      </extLst>
    </bk>
    <bk>
      <extLst>
        <ext uri="{3e2802c4-a4d2-4d8b-9148-e3be6c30e623}">
          <xlrd:rvb i="6391"/>
        </ext>
      </extLst>
    </bk>
    <bk>
      <extLst>
        <ext uri="{3e2802c4-a4d2-4d8b-9148-e3be6c30e623}">
          <xlrd:rvb i="6392"/>
        </ext>
      </extLst>
    </bk>
    <bk>
      <extLst>
        <ext uri="{3e2802c4-a4d2-4d8b-9148-e3be6c30e623}">
          <xlrd:rvb i="6393"/>
        </ext>
      </extLst>
    </bk>
    <bk>
      <extLst>
        <ext uri="{3e2802c4-a4d2-4d8b-9148-e3be6c30e623}">
          <xlrd:rvb i="6394"/>
        </ext>
      </extLst>
    </bk>
    <bk>
      <extLst>
        <ext uri="{3e2802c4-a4d2-4d8b-9148-e3be6c30e623}">
          <xlrd:rvb i="6395"/>
        </ext>
      </extLst>
    </bk>
    <bk>
      <extLst>
        <ext uri="{3e2802c4-a4d2-4d8b-9148-e3be6c30e623}">
          <xlrd:rvb i="6396"/>
        </ext>
      </extLst>
    </bk>
    <bk>
      <extLst>
        <ext uri="{3e2802c4-a4d2-4d8b-9148-e3be6c30e623}">
          <xlrd:rvb i="6397"/>
        </ext>
      </extLst>
    </bk>
    <bk>
      <extLst>
        <ext uri="{3e2802c4-a4d2-4d8b-9148-e3be6c30e623}">
          <xlrd:rvb i="6398"/>
        </ext>
      </extLst>
    </bk>
    <bk>
      <extLst>
        <ext uri="{3e2802c4-a4d2-4d8b-9148-e3be6c30e623}">
          <xlrd:rvb i="6399"/>
        </ext>
      </extLst>
    </bk>
    <bk>
      <extLst>
        <ext uri="{3e2802c4-a4d2-4d8b-9148-e3be6c30e623}">
          <xlrd:rvb i="6400"/>
        </ext>
      </extLst>
    </bk>
    <bk>
      <extLst>
        <ext uri="{3e2802c4-a4d2-4d8b-9148-e3be6c30e623}">
          <xlrd:rvb i="6401"/>
        </ext>
      </extLst>
    </bk>
    <bk>
      <extLst>
        <ext uri="{3e2802c4-a4d2-4d8b-9148-e3be6c30e623}">
          <xlrd:rvb i="6402"/>
        </ext>
      </extLst>
    </bk>
    <bk>
      <extLst>
        <ext uri="{3e2802c4-a4d2-4d8b-9148-e3be6c30e623}">
          <xlrd:rvb i="6403"/>
        </ext>
      </extLst>
    </bk>
    <bk>
      <extLst>
        <ext uri="{3e2802c4-a4d2-4d8b-9148-e3be6c30e623}">
          <xlrd:rvb i="6404"/>
        </ext>
      </extLst>
    </bk>
    <bk>
      <extLst>
        <ext uri="{3e2802c4-a4d2-4d8b-9148-e3be6c30e623}">
          <xlrd:rvb i="6405"/>
        </ext>
      </extLst>
    </bk>
    <bk>
      <extLst>
        <ext uri="{3e2802c4-a4d2-4d8b-9148-e3be6c30e623}">
          <xlrd:rvb i="6406"/>
        </ext>
      </extLst>
    </bk>
    <bk>
      <extLst>
        <ext uri="{3e2802c4-a4d2-4d8b-9148-e3be6c30e623}">
          <xlrd:rvb i="6407"/>
        </ext>
      </extLst>
    </bk>
    <bk>
      <extLst>
        <ext uri="{3e2802c4-a4d2-4d8b-9148-e3be6c30e623}">
          <xlrd:rvb i="6408"/>
        </ext>
      </extLst>
    </bk>
    <bk>
      <extLst>
        <ext uri="{3e2802c4-a4d2-4d8b-9148-e3be6c30e623}">
          <xlrd:rvb i="6409"/>
        </ext>
      </extLst>
    </bk>
    <bk>
      <extLst>
        <ext uri="{3e2802c4-a4d2-4d8b-9148-e3be6c30e623}">
          <xlrd:rvb i="6410"/>
        </ext>
      </extLst>
    </bk>
    <bk>
      <extLst>
        <ext uri="{3e2802c4-a4d2-4d8b-9148-e3be6c30e623}">
          <xlrd:rvb i="6411"/>
        </ext>
      </extLst>
    </bk>
    <bk>
      <extLst>
        <ext uri="{3e2802c4-a4d2-4d8b-9148-e3be6c30e623}">
          <xlrd:rvb i="6412"/>
        </ext>
      </extLst>
    </bk>
    <bk>
      <extLst>
        <ext uri="{3e2802c4-a4d2-4d8b-9148-e3be6c30e623}">
          <xlrd:rvb i="6413"/>
        </ext>
      </extLst>
    </bk>
    <bk>
      <extLst>
        <ext uri="{3e2802c4-a4d2-4d8b-9148-e3be6c30e623}">
          <xlrd:rvb i="6414"/>
        </ext>
      </extLst>
    </bk>
    <bk>
      <extLst>
        <ext uri="{3e2802c4-a4d2-4d8b-9148-e3be6c30e623}">
          <xlrd:rvb i="6415"/>
        </ext>
      </extLst>
    </bk>
    <bk>
      <extLst>
        <ext uri="{3e2802c4-a4d2-4d8b-9148-e3be6c30e623}">
          <xlrd:rvb i="6416"/>
        </ext>
      </extLst>
    </bk>
    <bk>
      <extLst>
        <ext uri="{3e2802c4-a4d2-4d8b-9148-e3be6c30e623}">
          <xlrd:rvb i="6417"/>
        </ext>
      </extLst>
    </bk>
    <bk>
      <extLst>
        <ext uri="{3e2802c4-a4d2-4d8b-9148-e3be6c30e623}">
          <xlrd:rvb i="6418"/>
        </ext>
      </extLst>
    </bk>
    <bk>
      <extLst>
        <ext uri="{3e2802c4-a4d2-4d8b-9148-e3be6c30e623}">
          <xlrd:rvb i="6419"/>
        </ext>
      </extLst>
    </bk>
    <bk>
      <extLst>
        <ext uri="{3e2802c4-a4d2-4d8b-9148-e3be6c30e623}">
          <xlrd:rvb i="6420"/>
        </ext>
      </extLst>
    </bk>
    <bk>
      <extLst>
        <ext uri="{3e2802c4-a4d2-4d8b-9148-e3be6c30e623}">
          <xlrd:rvb i="6421"/>
        </ext>
      </extLst>
    </bk>
    <bk>
      <extLst>
        <ext uri="{3e2802c4-a4d2-4d8b-9148-e3be6c30e623}">
          <xlrd:rvb i="6422"/>
        </ext>
      </extLst>
    </bk>
    <bk>
      <extLst>
        <ext uri="{3e2802c4-a4d2-4d8b-9148-e3be6c30e623}">
          <xlrd:rvb i="6423"/>
        </ext>
      </extLst>
    </bk>
    <bk>
      <extLst>
        <ext uri="{3e2802c4-a4d2-4d8b-9148-e3be6c30e623}">
          <xlrd:rvb i="6424"/>
        </ext>
      </extLst>
    </bk>
    <bk>
      <extLst>
        <ext uri="{3e2802c4-a4d2-4d8b-9148-e3be6c30e623}">
          <xlrd:rvb i="6425"/>
        </ext>
      </extLst>
    </bk>
    <bk>
      <extLst>
        <ext uri="{3e2802c4-a4d2-4d8b-9148-e3be6c30e623}">
          <xlrd:rvb i="6426"/>
        </ext>
      </extLst>
    </bk>
    <bk>
      <extLst>
        <ext uri="{3e2802c4-a4d2-4d8b-9148-e3be6c30e623}">
          <xlrd:rvb i="6427"/>
        </ext>
      </extLst>
    </bk>
    <bk>
      <extLst>
        <ext uri="{3e2802c4-a4d2-4d8b-9148-e3be6c30e623}">
          <xlrd:rvb i="6428"/>
        </ext>
      </extLst>
    </bk>
    <bk>
      <extLst>
        <ext uri="{3e2802c4-a4d2-4d8b-9148-e3be6c30e623}">
          <xlrd:rvb i="6429"/>
        </ext>
      </extLst>
    </bk>
    <bk>
      <extLst>
        <ext uri="{3e2802c4-a4d2-4d8b-9148-e3be6c30e623}">
          <xlrd:rvb i="6430"/>
        </ext>
      </extLst>
    </bk>
    <bk>
      <extLst>
        <ext uri="{3e2802c4-a4d2-4d8b-9148-e3be6c30e623}">
          <xlrd:rvb i="6431"/>
        </ext>
      </extLst>
    </bk>
    <bk>
      <extLst>
        <ext uri="{3e2802c4-a4d2-4d8b-9148-e3be6c30e623}">
          <xlrd:rvb i="6432"/>
        </ext>
      </extLst>
    </bk>
    <bk>
      <extLst>
        <ext uri="{3e2802c4-a4d2-4d8b-9148-e3be6c30e623}">
          <xlrd:rvb i="6433"/>
        </ext>
      </extLst>
    </bk>
    <bk>
      <extLst>
        <ext uri="{3e2802c4-a4d2-4d8b-9148-e3be6c30e623}">
          <xlrd:rvb i="6434"/>
        </ext>
      </extLst>
    </bk>
    <bk>
      <extLst>
        <ext uri="{3e2802c4-a4d2-4d8b-9148-e3be6c30e623}">
          <xlrd:rvb i="6435"/>
        </ext>
      </extLst>
    </bk>
    <bk>
      <extLst>
        <ext uri="{3e2802c4-a4d2-4d8b-9148-e3be6c30e623}">
          <xlrd:rvb i="6436"/>
        </ext>
      </extLst>
    </bk>
    <bk>
      <extLst>
        <ext uri="{3e2802c4-a4d2-4d8b-9148-e3be6c30e623}">
          <xlrd:rvb i="6437"/>
        </ext>
      </extLst>
    </bk>
    <bk>
      <extLst>
        <ext uri="{3e2802c4-a4d2-4d8b-9148-e3be6c30e623}">
          <xlrd:rvb i="6438"/>
        </ext>
      </extLst>
    </bk>
    <bk>
      <extLst>
        <ext uri="{3e2802c4-a4d2-4d8b-9148-e3be6c30e623}">
          <xlrd:rvb i="6439"/>
        </ext>
      </extLst>
    </bk>
    <bk>
      <extLst>
        <ext uri="{3e2802c4-a4d2-4d8b-9148-e3be6c30e623}">
          <xlrd:rvb i="6440"/>
        </ext>
      </extLst>
    </bk>
    <bk>
      <extLst>
        <ext uri="{3e2802c4-a4d2-4d8b-9148-e3be6c30e623}">
          <xlrd:rvb i="6441"/>
        </ext>
      </extLst>
    </bk>
    <bk>
      <extLst>
        <ext uri="{3e2802c4-a4d2-4d8b-9148-e3be6c30e623}">
          <xlrd:rvb i="6442"/>
        </ext>
      </extLst>
    </bk>
    <bk>
      <extLst>
        <ext uri="{3e2802c4-a4d2-4d8b-9148-e3be6c30e623}">
          <xlrd:rvb i="6443"/>
        </ext>
      </extLst>
    </bk>
    <bk>
      <extLst>
        <ext uri="{3e2802c4-a4d2-4d8b-9148-e3be6c30e623}">
          <xlrd:rvb i="6444"/>
        </ext>
      </extLst>
    </bk>
    <bk>
      <extLst>
        <ext uri="{3e2802c4-a4d2-4d8b-9148-e3be6c30e623}">
          <xlrd:rvb i="6445"/>
        </ext>
      </extLst>
    </bk>
    <bk>
      <extLst>
        <ext uri="{3e2802c4-a4d2-4d8b-9148-e3be6c30e623}">
          <xlrd:rvb i="6446"/>
        </ext>
      </extLst>
    </bk>
    <bk>
      <extLst>
        <ext uri="{3e2802c4-a4d2-4d8b-9148-e3be6c30e623}">
          <xlrd:rvb i="6447"/>
        </ext>
      </extLst>
    </bk>
    <bk>
      <extLst>
        <ext uri="{3e2802c4-a4d2-4d8b-9148-e3be6c30e623}">
          <xlrd:rvb i="6448"/>
        </ext>
      </extLst>
    </bk>
    <bk>
      <extLst>
        <ext uri="{3e2802c4-a4d2-4d8b-9148-e3be6c30e623}">
          <xlrd:rvb i="6449"/>
        </ext>
      </extLst>
    </bk>
    <bk>
      <extLst>
        <ext uri="{3e2802c4-a4d2-4d8b-9148-e3be6c30e623}">
          <xlrd:rvb i="6450"/>
        </ext>
      </extLst>
    </bk>
    <bk>
      <extLst>
        <ext uri="{3e2802c4-a4d2-4d8b-9148-e3be6c30e623}">
          <xlrd:rvb i="6451"/>
        </ext>
      </extLst>
    </bk>
    <bk>
      <extLst>
        <ext uri="{3e2802c4-a4d2-4d8b-9148-e3be6c30e623}">
          <xlrd:rvb i="6452"/>
        </ext>
      </extLst>
    </bk>
    <bk>
      <extLst>
        <ext uri="{3e2802c4-a4d2-4d8b-9148-e3be6c30e623}">
          <xlrd:rvb i="6453"/>
        </ext>
      </extLst>
    </bk>
    <bk>
      <extLst>
        <ext uri="{3e2802c4-a4d2-4d8b-9148-e3be6c30e623}">
          <xlrd:rvb i="6454"/>
        </ext>
      </extLst>
    </bk>
    <bk>
      <extLst>
        <ext uri="{3e2802c4-a4d2-4d8b-9148-e3be6c30e623}">
          <xlrd:rvb i="6455"/>
        </ext>
      </extLst>
    </bk>
    <bk>
      <extLst>
        <ext uri="{3e2802c4-a4d2-4d8b-9148-e3be6c30e623}">
          <xlrd:rvb i="6456"/>
        </ext>
      </extLst>
    </bk>
    <bk>
      <extLst>
        <ext uri="{3e2802c4-a4d2-4d8b-9148-e3be6c30e623}">
          <xlrd:rvb i="6457"/>
        </ext>
      </extLst>
    </bk>
    <bk>
      <extLst>
        <ext uri="{3e2802c4-a4d2-4d8b-9148-e3be6c30e623}">
          <xlrd:rvb i="6458"/>
        </ext>
      </extLst>
    </bk>
    <bk>
      <extLst>
        <ext uri="{3e2802c4-a4d2-4d8b-9148-e3be6c30e623}">
          <xlrd:rvb i="6459"/>
        </ext>
      </extLst>
    </bk>
    <bk>
      <extLst>
        <ext uri="{3e2802c4-a4d2-4d8b-9148-e3be6c30e623}">
          <xlrd:rvb i="6460"/>
        </ext>
      </extLst>
    </bk>
    <bk>
      <extLst>
        <ext uri="{3e2802c4-a4d2-4d8b-9148-e3be6c30e623}">
          <xlrd:rvb i="6461"/>
        </ext>
      </extLst>
    </bk>
    <bk>
      <extLst>
        <ext uri="{3e2802c4-a4d2-4d8b-9148-e3be6c30e623}">
          <xlrd:rvb i="6462"/>
        </ext>
      </extLst>
    </bk>
    <bk>
      <extLst>
        <ext uri="{3e2802c4-a4d2-4d8b-9148-e3be6c30e623}">
          <xlrd:rvb i="6463"/>
        </ext>
      </extLst>
    </bk>
    <bk>
      <extLst>
        <ext uri="{3e2802c4-a4d2-4d8b-9148-e3be6c30e623}">
          <xlrd:rvb i="6464"/>
        </ext>
      </extLst>
    </bk>
    <bk>
      <extLst>
        <ext uri="{3e2802c4-a4d2-4d8b-9148-e3be6c30e623}">
          <xlrd:rvb i="6465"/>
        </ext>
      </extLst>
    </bk>
    <bk>
      <extLst>
        <ext uri="{3e2802c4-a4d2-4d8b-9148-e3be6c30e623}">
          <xlrd:rvb i="6466"/>
        </ext>
      </extLst>
    </bk>
    <bk>
      <extLst>
        <ext uri="{3e2802c4-a4d2-4d8b-9148-e3be6c30e623}">
          <xlrd:rvb i="6467"/>
        </ext>
      </extLst>
    </bk>
    <bk>
      <extLst>
        <ext uri="{3e2802c4-a4d2-4d8b-9148-e3be6c30e623}">
          <xlrd:rvb i="6468"/>
        </ext>
      </extLst>
    </bk>
    <bk>
      <extLst>
        <ext uri="{3e2802c4-a4d2-4d8b-9148-e3be6c30e623}">
          <xlrd:rvb i="6469"/>
        </ext>
      </extLst>
    </bk>
    <bk>
      <extLst>
        <ext uri="{3e2802c4-a4d2-4d8b-9148-e3be6c30e623}">
          <xlrd:rvb i="6470"/>
        </ext>
      </extLst>
    </bk>
    <bk>
      <extLst>
        <ext uri="{3e2802c4-a4d2-4d8b-9148-e3be6c30e623}">
          <xlrd:rvb i="6471"/>
        </ext>
      </extLst>
    </bk>
    <bk>
      <extLst>
        <ext uri="{3e2802c4-a4d2-4d8b-9148-e3be6c30e623}">
          <xlrd:rvb i="6472"/>
        </ext>
      </extLst>
    </bk>
    <bk>
      <extLst>
        <ext uri="{3e2802c4-a4d2-4d8b-9148-e3be6c30e623}">
          <xlrd:rvb i="6473"/>
        </ext>
      </extLst>
    </bk>
    <bk>
      <extLst>
        <ext uri="{3e2802c4-a4d2-4d8b-9148-e3be6c30e623}">
          <xlrd:rvb i="6474"/>
        </ext>
      </extLst>
    </bk>
    <bk>
      <extLst>
        <ext uri="{3e2802c4-a4d2-4d8b-9148-e3be6c30e623}">
          <xlrd:rvb i="6475"/>
        </ext>
      </extLst>
    </bk>
    <bk>
      <extLst>
        <ext uri="{3e2802c4-a4d2-4d8b-9148-e3be6c30e623}">
          <xlrd:rvb i="6476"/>
        </ext>
      </extLst>
    </bk>
    <bk>
      <extLst>
        <ext uri="{3e2802c4-a4d2-4d8b-9148-e3be6c30e623}">
          <xlrd:rvb i="6477"/>
        </ext>
      </extLst>
    </bk>
    <bk>
      <extLst>
        <ext uri="{3e2802c4-a4d2-4d8b-9148-e3be6c30e623}">
          <xlrd:rvb i="6478"/>
        </ext>
      </extLst>
    </bk>
    <bk>
      <extLst>
        <ext uri="{3e2802c4-a4d2-4d8b-9148-e3be6c30e623}">
          <xlrd:rvb i="6479"/>
        </ext>
      </extLst>
    </bk>
    <bk>
      <extLst>
        <ext uri="{3e2802c4-a4d2-4d8b-9148-e3be6c30e623}">
          <xlrd:rvb i="6480"/>
        </ext>
      </extLst>
    </bk>
    <bk>
      <extLst>
        <ext uri="{3e2802c4-a4d2-4d8b-9148-e3be6c30e623}">
          <xlrd:rvb i="6481"/>
        </ext>
      </extLst>
    </bk>
    <bk>
      <extLst>
        <ext uri="{3e2802c4-a4d2-4d8b-9148-e3be6c30e623}">
          <xlrd:rvb i="6482"/>
        </ext>
      </extLst>
    </bk>
    <bk>
      <extLst>
        <ext uri="{3e2802c4-a4d2-4d8b-9148-e3be6c30e623}">
          <xlrd:rvb i="6483"/>
        </ext>
      </extLst>
    </bk>
    <bk>
      <extLst>
        <ext uri="{3e2802c4-a4d2-4d8b-9148-e3be6c30e623}">
          <xlrd:rvb i="6484"/>
        </ext>
      </extLst>
    </bk>
    <bk>
      <extLst>
        <ext uri="{3e2802c4-a4d2-4d8b-9148-e3be6c30e623}">
          <xlrd:rvb i="6485"/>
        </ext>
      </extLst>
    </bk>
    <bk>
      <extLst>
        <ext uri="{3e2802c4-a4d2-4d8b-9148-e3be6c30e623}">
          <xlrd:rvb i="6486"/>
        </ext>
      </extLst>
    </bk>
    <bk>
      <extLst>
        <ext uri="{3e2802c4-a4d2-4d8b-9148-e3be6c30e623}">
          <xlrd:rvb i="6487"/>
        </ext>
      </extLst>
    </bk>
    <bk>
      <extLst>
        <ext uri="{3e2802c4-a4d2-4d8b-9148-e3be6c30e623}">
          <xlrd:rvb i="6488"/>
        </ext>
      </extLst>
    </bk>
    <bk>
      <extLst>
        <ext uri="{3e2802c4-a4d2-4d8b-9148-e3be6c30e623}">
          <xlrd:rvb i="6489"/>
        </ext>
      </extLst>
    </bk>
    <bk>
      <extLst>
        <ext uri="{3e2802c4-a4d2-4d8b-9148-e3be6c30e623}">
          <xlrd:rvb i="6490"/>
        </ext>
      </extLst>
    </bk>
    <bk>
      <extLst>
        <ext uri="{3e2802c4-a4d2-4d8b-9148-e3be6c30e623}">
          <xlrd:rvb i="6491"/>
        </ext>
      </extLst>
    </bk>
    <bk>
      <extLst>
        <ext uri="{3e2802c4-a4d2-4d8b-9148-e3be6c30e623}">
          <xlrd:rvb i="6492"/>
        </ext>
      </extLst>
    </bk>
    <bk>
      <extLst>
        <ext uri="{3e2802c4-a4d2-4d8b-9148-e3be6c30e623}">
          <xlrd:rvb i="6493"/>
        </ext>
      </extLst>
    </bk>
    <bk>
      <extLst>
        <ext uri="{3e2802c4-a4d2-4d8b-9148-e3be6c30e623}">
          <xlrd:rvb i="6494"/>
        </ext>
      </extLst>
    </bk>
    <bk>
      <extLst>
        <ext uri="{3e2802c4-a4d2-4d8b-9148-e3be6c30e623}">
          <xlrd:rvb i="6495"/>
        </ext>
      </extLst>
    </bk>
    <bk>
      <extLst>
        <ext uri="{3e2802c4-a4d2-4d8b-9148-e3be6c30e623}">
          <xlrd:rvb i="6496"/>
        </ext>
      </extLst>
    </bk>
    <bk>
      <extLst>
        <ext uri="{3e2802c4-a4d2-4d8b-9148-e3be6c30e623}">
          <xlrd:rvb i="6497"/>
        </ext>
      </extLst>
    </bk>
    <bk>
      <extLst>
        <ext uri="{3e2802c4-a4d2-4d8b-9148-e3be6c30e623}">
          <xlrd:rvb i="6498"/>
        </ext>
      </extLst>
    </bk>
    <bk>
      <extLst>
        <ext uri="{3e2802c4-a4d2-4d8b-9148-e3be6c30e623}">
          <xlrd:rvb i="6499"/>
        </ext>
      </extLst>
    </bk>
    <bk>
      <extLst>
        <ext uri="{3e2802c4-a4d2-4d8b-9148-e3be6c30e623}">
          <xlrd:rvb i="6500"/>
        </ext>
      </extLst>
    </bk>
    <bk>
      <extLst>
        <ext uri="{3e2802c4-a4d2-4d8b-9148-e3be6c30e623}">
          <xlrd:rvb i="6501"/>
        </ext>
      </extLst>
    </bk>
    <bk>
      <extLst>
        <ext uri="{3e2802c4-a4d2-4d8b-9148-e3be6c30e623}">
          <xlrd:rvb i="6502"/>
        </ext>
      </extLst>
    </bk>
    <bk>
      <extLst>
        <ext uri="{3e2802c4-a4d2-4d8b-9148-e3be6c30e623}">
          <xlrd:rvb i="6503"/>
        </ext>
      </extLst>
    </bk>
    <bk>
      <extLst>
        <ext uri="{3e2802c4-a4d2-4d8b-9148-e3be6c30e623}">
          <xlrd:rvb i="6504"/>
        </ext>
      </extLst>
    </bk>
    <bk>
      <extLst>
        <ext uri="{3e2802c4-a4d2-4d8b-9148-e3be6c30e623}">
          <xlrd:rvb i="6505"/>
        </ext>
      </extLst>
    </bk>
    <bk>
      <extLst>
        <ext uri="{3e2802c4-a4d2-4d8b-9148-e3be6c30e623}">
          <xlrd:rvb i="6506"/>
        </ext>
      </extLst>
    </bk>
    <bk>
      <extLst>
        <ext uri="{3e2802c4-a4d2-4d8b-9148-e3be6c30e623}">
          <xlrd:rvb i="6507"/>
        </ext>
      </extLst>
    </bk>
    <bk>
      <extLst>
        <ext uri="{3e2802c4-a4d2-4d8b-9148-e3be6c30e623}">
          <xlrd:rvb i="6508"/>
        </ext>
      </extLst>
    </bk>
    <bk>
      <extLst>
        <ext uri="{3e2802c4-a4d2-4d8b-9148-e3be6c30e623}">
          <xlrd:rvb i="6509"/>
        </ext>
      </extLst>
    </bk>
    <bk>
      <extLst>
        <ext uri="{3e2802c4-a4d2-4d8b-9148-e3be6c30e623}">
          <xlrd:rvb i="6510"/>
        </ext>
      </extLst>
    </bk>
    <bk>
      <extLst>
        <ext uri="{3e2802c4-a4d2-4d8b-9148-e3be6c30e623}">
          <xlrd:rvb i="6511"/>
        </ext>
      </extLst>
    </bk>
    <bk>
      <extLst>
        <ext uri="{3e2802c4-a4d2-4d8b-9148-e3be6c30e623}">
          <xlrd:rvb i="6512"/>
        </ext>
      </extLst>
    </bk>
    <bk>
      <extLst>
        <ext uri="{3e2802c4-a4d2-4d8b-9148-e3be6c30e623}">
          <xlrd:rvb i="6513"/>
        </ext>
      </extLst>
    </bk>
    <bk>
      <extLst>
        <ext uri="{3e2802c4-a4d2-4d8b-9148-e3be6c30e623}">
          <xlrd:rvb i="6514"/>
        </ext>
      </extLst>
    </bk>
    <bk>
      <extLst>
        <ext uri="{3e2802c4-a4d2-4d8b-9148-e3be6c30e623}">
          <xlrd:rvb i="6515"/>
        </ext>
      </extLst>
    </bk>
    <bk>
      <extLst>
        <ext uri="{3e2802c4-a4d2-4d8b-9148-e3be6c30e623}">
          <xlrd:rvb i="6516"/>
        </ext>
      </extLst>
    </bk>
    <bk>
      <extLst>
        <ext uri="{3e2802c4-a4d2-4d8b-9148-e3be6c30e623}">
          <xlrd:rvb i="6517"/>
        </ext>
      </extLst>
    </bk>
    <bk>
      <extLst>
        <ext uri="{3e2802c4-a4d2-4d8b-9148-e3be6c30e623}">
          <xlrd:rvb i="6518"/>
        </ext>
      </extLst>
    </bk>
    <bk>
      <extLst>
        <ext uri="{3e2802c4-a4d2-4d8b-9148-e3be6c30e623}">
          <xlrd:rvb i="6519"/>
        </ext>
      </extLst>
    </bk>
    <bk>
      <extLst>
        <ext uri="{3e2802c4-a4d2-4d8b-9148-e3be6c30e623}">
          <xlrd:rvb i="6520"/>
        </ext>
      </extLst>
    </bk>
    <bk>
      <extLst>
        <ext uri="{3e2802c4-a4d2-4d8b-9148-e3be6c30e623}">
          <xlrd:rvb i="6521"/>
        </ext>
      </extLst>
    </bk>
    <bk>
      <extLst>
        <ext uri="{3e2802c4-a4d2-4d8b-9148-e3be6c30e623}">
          <xlrd:rvb i="6522"/>
        </ext>
      </extLst>
    </bk>
    <bk>
      <extLst>
        <ext uri="{3e2802c4-a4d2-4d8b-9148-e3be6c30e623}">
          <xlrd:rvb i="6523"/>
        </ext>
      </extLst>
    </bk>
    <bk>
      <extLst>
        <ext uri="{3e2802c4-a4d2-4d8b-9148-e3be6c30e623}">
          <xlrd:rvb i="6524"/>
        </ext>
      </extLst>
    </bk>
    <bk>
      <extLst>
        <ext uri="{3e2802c4-a4d2-4d8b-9148-e3be6c30e623}">
          <xlrd:rvb i="6525"/>
        </ext>
      </extLst>
    </bk>
    <bk>
      <extLst>
        <ext uri="{3e2802c4-a4d2-4d8b-9148-e3be6c30e623}">
          <xlrd:rvb i="6526"/>
        </ext>
      </extLst>
    </bk>
    <bk>
      <extLst>
        <ext uri="{3e2802c4-a4d2-4d8b-9148-e3be6c30e623}">
          <xlrd:rvb i="6527"/>
        </ext>
      </extLst>
    </bk>
    <bk>
      <extLst>
        <ext uri="{3e2802c4-a4d2-4d8b-9148-e3be6c30e623}">
          <xlrd:rvb i="6528"/>
        </ext>
      </extLst>
    </bk>
    <bk>
      <extLst>
        <ext uri="{3e2802c4-a4d2-4d8b-9148-e3be6c30e623}">
          <xlrd:rvb i="6529"/>
        </ext>
      </extLst>
    </bk>
    <bk>
      <extLst>
        <ext uri="{3e2802c4-a4d2-4d8b-9148-e3be6c30e623}">
          <xlrd:rvb i="6530"/>
        </ext>
      </extLst>
    </bk>
    <bk>
      <extLst>
        <ext uri="{3e2802c4-a4d2-4d8b-9148-e3be6c30e623}">
          <xlrd:rvb i="6531"/>
        </ext>
      </extLst>
    </bk>
    <bk>
      <extLst>
        <ext uri="{3e2802c4-a4d2-4d8b-9148-e3be6c30e623}">
          <xlrd:rvb i="6532"/>
        </ext>
      </extLst>
    </bk>
    <bk>
      <extLst>
        <ext uri="{3e2802c4-a4d2-4d8b-9148-e3be6c30e623}">
          <xlrd:rvb i="6533"/>
        </ext>
      </extLst>
    </bk>
    <bk>
      <extLst>
        <ext uri="{3e2802c4-a4d2-4d8b-9148-e3be6c30e623}">
          <xlrd:rvb i="6534"/>
        </ext>
      </extLst>
    </bk>
    <bk>
      <extLst>
        <ext uri="{3e2802c4-a4d2-4d8b-9148-e3be6c30e623}">
          <xlrd:rvb i="6535"/>
        </ext>
      </extLst>
    </bk>
    <bk>
      <extLst>
        <ext uri="{3e2802c4-a4d2-4d8b-9148-e3be6c30e623}">
          <xlrd:rvb i="6536"/>
        </ext>
      </extLst>
    </bk>
    <bk>
      <extLst>
        <ext uri="{3e2802c4-a4d2-4d8b-9148-e3be6c30e623}">
          <xlrd:rvb i="6537"/>
        </ext>
      </extLst>
    </bk>
    <bk>
      <extLst>
        <ext uri="{3e2802c4-a4d2-4d8b-9148-e3be6c30e623}">
          <xlrd:rvb i="6538"/>
        </ext>
      </extLst>
    </bk>
    <bk>
      <extLst>
        <ext uri="{3e2802c4-a4d2-4d8b-9148-e3be6c30e623}">
          <xlrd:rvb i="6539"/>
        </ext>
      </extLst>
    </bk>
    <bk>
      <extLst>
        <ext uri="{3e2802c4-a4d2-4d8b-9148-e3be6c30e623}">
          <xlrd:rvb i="6540"/>
        </ext>
      </extLst>
    </bk>
    <bk>
      <extLst>
        <ext uri="{3e2802c4-a4d2-4d8b-9148-e3be6c30e623}">
          <xlrd:rvb i="6541"/>
        </ext>
      </extLst>
    </bk>
    <bk>
      <extLst>
        <ext uri="{3e2802c4-a4d2-4d8b-9148-e3be6c30e623}">
          <xlrd:rvb i="6542"/>
        </ext>
      </extLst>
    </bk>
    <bk>
      <extLst>
        <ext uri="{3e2802c4-a4d2-4d8b-9148-e3be6c30e623}">
          <xlrd:rvb i="6543"/>
        </ext>
      </extLst>
    </bk>
    <bk>
      <extLst>
        <ext uri="{3e2802c4-a4d2-4d8b-9148-e3be6c30e623}">
          <xlrd:rvb i="6544"/>
        </ext>
      </extLst>
    </bk>
    <bk>
      <extLst>
        <ext uri="{3e2802c4-a4d2-4d8b-9148-e3be6c30e623}">
          <xlrd:rvb i="6545"/>
        </ext>
      </extLst>
    </bk>
    <bk>
      <extLst>
        <ext uri="{3e2802c4-a4d2-4d8b-9148-e3be6c30e623}">
          <xlrd:rvb i="6546"/>
        </ext>
      </extLst>
    </bk>
    <bk>
      <extLst>
        <ext uri="{3e2802c4-a4d2-4d8b-9148-e3be6c30e623}">
          <xlrd:rvb i="6547"/>
        </ext>
      </extLst>
    </bk>
    <bk>
      <extLst>
        <ext uri="{3e2802c4-a4d2-4d8b-9148-e3be6c30e623}">
          <xlrd:rvb i="6548"/>
        </ext>
      </extLst>
    </bk>
    <bk>
      <extLst>
        <ext uri="{3e2802c4-a4d2-4d8b-9148-e3be6c30e623}">
          <xlrd:rvb i="6549"/>
        </ext>
      </extLst>
    </bk>
    <bk>
      <extLst>
        <ext uri="{3e2802c4-a4d2-4d8b-9148-e3be6c30e623}">
          <xlrd:rvb i="6550"/>
        </ext>
      </extLst>
    </bk>
    <bk>
      <extLst>
        <ext uri="{3e2802c4-a4d2-4d8b-9148-e3be6c30e623}">
          <xlrd:rvb i="6551"/>
        </ext>
      </extLst>
    </bk>
    <bk>
      <extLst>
        <ext uri="{3e2802c4-a4d2-4d8b-9148-e3be6c30e623}">
          <xlrd:rvb i="6552"/>
        </ext>
      </extLst>
    </bk>
    <bk>
      <extLst>
        <ext uri="{3e2802c4-a4d2-4d8b-9148-e3be6c30e623}">
          <xlrd:rvb i="6553"/>
        </ext>
      </extLst>
    </bk>
    <bk>
      <extLst>
        <ext uri="{3e2802c4-a4d2-4d8b-9148-e3be6c30e623}">
          <xlrd:rvb i="6554"/>
        </ext>
      </extLst>
    </bk>
    <bk>
      <extLst>
        <ext uri="{3e2802c4-a4d2-4d8b-9148-e3be6c30e623}">
          <xlrd:rvb i="6555"/>
        </ext>
      </extLst>
    </bk>
    <bk>
      <extLst>
        <ext uri="{3e2802c4-a4d2-4d8b-9148-e3be6c30e623}">
          <xlrd:rvb i="6556"/>
        </ext>
      </extLst>
    </bk>
    <bk>
      <extLst>
        <ext uri="{3e2802c4-a4d2-4d8b-9148-e3be6c30e623}">
          <xlrd:rvb i="6557"/>
        </ext>
      </extLst>
    </bk>
    <bk>
      <extLst>
        <ext uri="{3e2802c4-a4d2-4d8b-9148-e3be6c30e623}">
          <xlrd:rvb i="6558"/>
        </ext>
      </extLst>
    </bk>
    <bk>
      <extLst>
        <ext uri="{3e2802c4-a4d2-4d8b-9148-e3be6c30e623}">
          <xlrd:rvb i="6559"/>
        </ext>
      </extLst>
    </bk>
    <bk>
      <extLst>
        <ext uri="{3e2802c4-a4d2-4d8b-9148-e3be6c30e623}">
          <xlrd:rvb i="6560"/>
        </ext>
      </extLst>
    </bk>
    <bk>
      <extLst>
        <ext uri="{3e2802c4-a4d2-4d8b-9148-e3be6c30e623}">
          <xlrd:rvb i="6561"/>
        </ext>
      </extLst>
    </bk>
    <bk>
      <extLst>
        <ext uri="{3e2802c4-a4d2-4d8b-9148-e3be6c30e623}">
          <xlrd:rvb i="6562"/>
        </ext>
      </extLst>
    </bk>
    <bk>
      <extLst>
        <ext uri="{3e2802c4-a4d2-4d8b-9148-e3be6c30e623}">
          <xlrd:rvb i="6563"/>
        </ext>
      </extLst>
    </bk>
    <bk>
      <extLst>
        <ext uri="{3e2802c4-a4d2-4d8b-9148-e3be6c30e623}">
          <xlrd:rvb i="6564"/>
        </ext>
      </extLst>
    </bk>
    <bk>
      <extLst>
        <ext uri="{3e2802c4-a4d2-4d8b-9148-e3be6c30e623}">
          <xlrd:rvb i="6565"/>
        </ext>
      </extLst>
    </bk>
    <bk>
      <extLst>
        <ext uri="{3e2802c4-a4d2-4d8b-9148-e3be6c30e623}">
          <xlrd:rvb i="6566"/>
        </ext>
      </extLst>
    </bk>
    <bk>
      <extLst>
        <ext uri="{3e2802c4-a4d2-4d8b-9148-e3be6c30e623}">
          <xlrd:rvb i="6567"/>
        </ext>
      </extLst>
    </bk>
    <bk>
      <extLst>
        <ext uri="{3e2802c4-a4d2-4d8b-9148-e3be6c30e623}">
          <xlrd:rvb i="6568"/>
        </ext>
      </extLst>
    </bk>
    <bk>
      <extLst>
        <ext uri="{3e2802c4-a4d2-4d8b-9148-e3be6c30e623}">
          <xlrd:rvb i="6569"/>
        </ext>
      </extLst>
    </bk>
    <bk>
      <extLst>
        <ext uri="{3e2802c4-a4d2-4d8b-9148-e3be6c30e623}">
          <xlrd:rvb i="6570"/>
        </ext>
      </extLst>
    </bk>
    <bk>
      <extLst>
        <ext uri="{3e2802c4-a4d2-4d8b-9148-e3be6c30e623}">
          <xlrd:rvb i="6571"/>
        </ext>
      </extLst>
    </bk>
    <bk>
      <extLst>
        <ext uri="{3e2802c4-a4d2-4d8b-9148-e3be6c30e623}">
          <xlrd:rvb i="6572"/>
        </ext>
      </extLst>
    </bk>
    <bk>
      <extLst>
        <ext uri="{3e2802c4-a4d2-4d8b-9148-e3be6c30e623}">
          <xlrd:rvb i="6573"/>
        </ext>
      </extLst>
    </bk>
    <bk>
      <extLst>
        <ext uri="{3e2802c4-a4d2-4d8b-9148-e3be6c30e623}">
          <xlrd:rvb i="6574"/>
        </ext>
      </extLst>
    </bk>
    <bk>
      <extLst>
        <ext uri="{3e2802c4-a4d2-4d8b-9148-e3be6c30e623}">
          <xlrd:rvb i="6575"/>
        </ext>
      </extLst>
    </bk>
    <bk>
      <extLst>
        <ext uri="{3e2802c4-a4d2-4d8b-9148-e3be6c30e623}">
          <xlrd:rvb i="6576"/>
        </ext>
      </extLst>
    </bk>
    <bk>
      <extLst>
        <ext uri="{3e2802c4-a4d2-4d8b-9148-e3be6c30e623}">
          <xlrd:rvb i="6577"/>
        </ext>
      </extLst>
    </bk>
    <bk>
      <extLst>
        <ext uri="{3e2802c4-a4d2-4d8b-9148-e3be6c30e623}">
          <xlrd:rvb i="6578"/>
        </ext>
      </extLst>
    </bk>
    <bk>
      <extLst>
        <ext uri="{3e2802c4-a4d2-4d8b-9148-e3be6c30e623}">
          <xlrd:rvb i="6579"/>
        </ext>
      </extLst>
    </bk>
    <bk>
      <extLst>
        <ext uri="{3e2802c4-a4d2-4d8b-9148-e3be6c30e623}">
          <xlrd:rvb i="6580"/>
        </ext>
      </extLst>
    </bk>
    <bk>
      <extLst>
        <ext uri="{3e2802c4-a4d2-4d8b-9148-e3be6c30e623}">
          <xlrd:rvb i="6581"/>
        </ext>
      </extLst>
    </bk>
    <bk>
      <extLst>
        <ext uri="{3e2802c4-a4d2-4d8b-9148-e3be6c30e623}">
          <xlrd:rvb i="6582"/>
        </ext>
      </extLst>
    </bk>
    <bk>
      <extLst>
        <ext uri="{3e2802c4-a4d2-4d8b-9148-e3be6c30e623}">
          <xlrd:rvb i="6583"/>
        </ext>
      </extLst>
    </bk>
    <bk>
      <extLst>
        <ext uri="{3e2802c4-a4d2-4d8b-9148-e3be6c30e623}">
          <xlrd:rvb i="6584"/>
        </ext>
      </extLst>
    </bk>
    <bk>
      <extLst>
        <ext uri="{3e2802c4-a4d2-4d8b-9148-e3be6c30e623}">
          <xlrd:rvb i="6585"/>
        </ext>
      </extLst>
    </bk>
    <bk>
      <extLst>
        <ext uri="{3e2802c4-a4d2-4d8b-9148-e3be6c30e623}">
          <xlrd:rvb i="6586"/>
        </ext>
      </extLst>
    </bk>
    <bk>
      <extLst>
        <ext uri="{3e2802c4-a4d2-4d8b-9148-e3be6c30e623}">
          <xlrd:rvb i="6587"/>
        </ext>
      </extLst>
    </bk>
    <bk>
      <extLst>
        <ext uri="{3e2802c4-a4d2-4d8b-9148-e3be6c30e623}">
          <xlrd:rvb i="6588"/>
        </ext>
      </extLst>
    </bk>
    <bk>
      <extLst>
        <ext uri="{3e2802c4-a4d2-4d8b-9148-e3be6c30e623}">
          <xlrd:rvb i="6589"/>
        </ext>
      </extLst>
    </bk>
    <bk>
      <extLst>
        <ext uri="{3e2802c4-a4d2-4d8b-9148-e3be6c30e623}">
          <xlrd:rvb i="6590"/>
        </ext>
      </extLst>
    </bk>
    <bk>
      <extLst>
        <ext uri="{3e2802c4-a4d2-4d8b-9148-e3be6c30e623}">
          <xlrd:rvb i="6591"/>
        </ext>
      </extLst>
    </bk>
    <bk>
      <extLst>
        <ext uri="{3e2802c4-a4d2-4d8b-9148-e3be6c30e623}">
          <xlrd:rvb i="6592"/>
        </ext>
      </extLst>
    </bk>
    <bk>
      <extLst>
        <ext uri="{3e2802c4-a4d2-4d8b-9148-e3be6c30e623}">
          <xlrd:rvb i="6593"/>
        </ext>
      </extLst>
    </bk>
    <bk>
      <extLst>
        <ext uri="{3e2802c4-a4d2-4d8b-9148-e3be6c30e623}">
          <xlrd:rvb i="6594"/>
        </ext>
      </extLst>
    </bk>
    <bk>
      <extLst>
        <ext uri="{3e2802c4-a4d2-4d8b-9148-e3be6c30e623}">
          <xlrd:rvb i="6595"/>
        </ext>
      </extLst>
    </bk>
    <bk>
      <extLst>
        <ext uri="{3e2802c4-a4d2-4d8b-9148-e3be6c30e623}">
          <xlrd:rvb i="6596"/>
        </ext>
      </extLst>
    </bk>
    <bk>
      <extLst>
        <ext uri="{3e2802c4-a4d2-4d8b-9148-e3be6c30e623}">
          <xlrd:rvb i="6597"/>
        </ext>
      </extLst>
    </bk>
    <bk>
      <extLst>
        <ext uri="{3e2802c4-a4d2-4d8b-9148-e3be6c30e623}">
          <xlrd:rvb i="6598"/>
        </ext>
      </extLst>
    </bk>
    <bk>
      <extLst>
        <ext uri="{3e2802c4-a4d2-4d8b-9148-e3be6c30e623}">
          <xlrd:rvb i="6599"/>
        </ext>
      </extLst>
    </bk>
    <bk>
      <extLst>
        <ext uri="{3e2802c4-a4d2-4d8b-9148-e3be6c30e623}">
          <xlrd:rvb i="6600"/>
        </ext>
      </extLst>
    </bk>
    <bk>
      <extLst>
        <ext uri="{3e2802c4-a4d2-4d8b-9148-e3be6c30e623}">
          <xlrd:rvb i="6601"/>
        </ext>
      </extLst>
    </bk>
    <bk>
      <extLst>
        <ext uri="{3e2802c4-a4d2-4d8b-9148-e3be6c30e623}">
          <xlrd:rvb i="6602"/>
        </ext>
      </extLst>
    </bk>
    <bk>
      <extLst>
        <ext uri="{3e2802c4-a4d2-4d8b-9148-e3be6c30e623}">
          <xlrd:rvb i="6603"/>
        </ext>
      </extLst>
    </bk>
  </futureMetadata>
  <futureMetadata name="XLDAPR" count="1">
    <bk>
      <extLst>
        <ext uri="{bdbb8cdc-fa1e-496e-a857-3c3f30c029c3}">
          <xda:dynamicArrayProperties fDynamic="1" fCollapsed="0"/>
        </ext>
      </extLst>
    </bk>
  </futureMetadata>
  <cellMetadata count="1">
    <bk>
      <rc t="2" v="0"/>
    </bk>
  </cellMetadata>
  <valueMetadata count="659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bk>
      <rc t="1" v="2698"/>
    </bk>
    <bk>
      <rc t="1" v="2699"/>
    </bk>
    <bk>
      <rc t="1" v="2700"/>
    </bk>
    <bk>
      <rc t="1" v="2701"/>
    </bk>
    <bk>
      <rc t="1" v="2702"/>
    </bk>
    <bk>
      <rc t="1" v="2703"/>
    </bk>
    <bk>
      <rc t="1" v="2704"/>
    </bk>
    <bk>
      <rc t="1" v="2705"/>
    </bk>
    <bk>
      <rc t="1" v="2706"/>
    </bk>
    <bk>
      <rc t="1" v="2707"/>
    </bk>
    <bk>
      <rc t="1" v="2708"/>
    </bk>
    <bk>
      <rc t="1" v="2709"/>
    </bk>
    <bk>
      <rc t="1" v="2710"/>
    </bk>
    <bk>
      <rc t="1" v="2711"/>
    </bk>
    <bk>
      <rc t="1" v="2712"/>
    </bk>
    <bk>
      <rc t="1" v="2713"/>
    </bk>
    <bk>
      <rc t="1" v="2714"/>
    </bk>
    <bk>
      <rc t="1" v="2715"/>
    </bk>
    <bk>
      <rc t="1" v="2716"/>
    </bk>
    <bk>
      <rc t="1" v="2717"/>
    </bk>
    <bk>
      <rc t="1" v="2718"/>
    </bk>
    <bk>
      <rc t="1" v="2719"/>
    </bk>
    <bk>
      <rc t="1" v="2720"/>
    </bk>
    <bk>
      <rc t="1" v="2721"/>
    </bk>
    <bk>
      <rc t="1" v="2722"/>
    </bk>
    <bk>
      <rc t="1" v="2723"/>
    </bk>
    <bk>
      <rc t="1" v="2724"/>
    </bk>
    <bk>
      <rc t="1" v="2725"/>
    </bk>
    <bk>
      <rc t="1" v="2726"/>
    </bk>
    <bk>
      <rc t="1" v="2727"/>
    </bk>
    <bk>
      <rc t="1" v="2728"/>
    </bk>
    <bk>
      <rc t="1" v="2729"/>
    </bk>
    <bk>
      <rc t="1" v="2730"/>
    </bk>
    <bk>
      <rc t="1" v="2731"/>
    </bk>
    <bk>
      <rc t="1" v="2732"/>
    </bk>
    <bk>
      <rc t="1" v="2733"/>
    </bk>
    <bk>
      <rc t="1" v="2734"/>
    </bk>
    <bk>
      <rc t="1" v="2735"/>
    </bk>
    <bk>
      <rc t="1" v="2736"/>
    </bk>
    <bk>
      <rc t="1" v="2737"/>
    </bk>
    <bk>
      <rc t="1" v="2738"/>
    </bk>
    <bk>
      <rc t="1" v="2739"/>
    </bk>
    <bk>
      <rc t="1" v="2740"/>
    </bk>
    <bk>
      <rc t="1" v="2741"/>
    </bk>
    <bk>
      <rc t="1" v="2742"/>
    </bk>
    <bk>
      <rc t="1" v="2743"/>
    </bk>
    <bk>
      <rc t="1" v="2744"/>
    </bk>
    <bk>
      <rc t="1" v="2745"/>
    </bk>
    <bk>
      <rc t="1" v="2746"/>
    </bk>
    <bk>
      <rc t="1" v="2747"/>
    </bk>
    <bk>
      <rc t="1" v="2748"/>
    </bk>
    <bk>
      <rc t="1" v="2749"/>
    </bk>
    <bk>
      <rc t="1" v="2750"/>
    </bk>
    <bk>
      <rc t="1" v="2751"/>
    </bk>
    <bk>
      <rc t="1" v="2752"/>
    </bk>
    <bk>
      <rc t="1" v="2753"/>
    </bk>
    <bk>
      <rc t="1" v="2754"/>
    </bk>
    <bk>
      <rc t="1" v="2755"/>
    </bk>
    <bk>
      <rc t="1" v="2756"/>
    </bk>
    <bk>
      <rc t="1" v="2757"/>
    </bk>
    <bk>
      <rc t="1" v="2758"/>
    </bk>
    <bk>
      <rc t="1" v="2759"/>
    </bk>
    <bk>
      <rc t="1" v="2760"/>
    </bk>
    <bk>
      <rc t="1" v="2761"/>
    </bk>
    <bk>
      <rc t="1" v="2762"/>
    </bk>
    <bk>
      <rc t="1" v="2763"/>
    </bk>
    <bk>
      <rc t="1" v="2764"/>
    </bk>
    <bk>
      <rc t="1" v="2765"/>
    </bk>
    <bk>
      <rc t="1" v="2766"/>
    </bk>
    <bk>
      <rc t="1" v="2767"/>
    </bk>
    <bk>
      <rc t="1" v="2768"/>
    </bk>
    <bk>
      <rc t="1" v="2769"/>
    </bk>
    <bk>
      <rc t="1" v="2770"/>
    </bk>
    <bk>
      <rc t="1" v="2771"/>
    </bk>
    <bk>
      <rc t="1" v="2772"/>
    </bk>
    <bk>
      <rc t="1" v="2773"/>
    </bk>
    <bk>
      <rc t="1" v="2774"/>
    </bk>
    <bk>
      <rc t="1" v="2775"/>
    </bk>
    <bk>
      <rc t="1" v="2776"/>
    </bk>
    <bk>
      <rc t="1" v="2777"/>
    </bk>
    <bk>
      <rc t="1" v="2778"/>
    </bk>
    <bk>
      <rc t="1" v="2779"/>
    </bk>
    <bk>
      <rc t="1" v="2780"/>
    </bk>
    <bk>
      <rc t="1" v="2781"/>
    </bk>
    <bk>
      <rc t="1" v="2782"/>
    </bk>
    <bk>
      <rc t="1" v="2783"/>
    </bk>
    <bk>
      <rc t="1" v="2784"/>
    </bk>
    <bk>
      <rc t="1" v="2785"/>
    </bk>
    <bk>
      <rc t="1" v="2786"/>
    </bk>
    <bk>
      <rc t="1" v="2787"/>
    </bk>
    <bk>
      <rc t="1" v="2788"/>
    </bk>
    <bk>
      <rc t="1" v="2789"/>
    </bk>
    <bk>
      <rc t="1" v="2790"/>
    </bk>
    <bk>
      <rc t="1" v="2791"/>
    </bk>
    <bk>
      <rc t="1" v="2792"/>
    </bk>
    <bk>
      <rc t="1" v="2793"/>
    </bk>
    <bk>
      <rc t="1" v="2794"/>
    </bk>
    <bk>
      <rc t="1" v="2795"/>
    </bk>
    <bk>
      <rc t="1" v="2796"/>
    </bk>
    <bk>
      <rc t="1" v="2797"/>
    </bk>
    <bk>
      <rc t="1" v="2798"/>
    </bk>
    <bk>
      <rc t="1" v="2799"/>
    </bk>
    <bk>
      <rc t="1" v="2800"/>
    </bk>
    <bk>
      <rc t="1" v="2801"/>
    </bk>
    <bk>
      <rc t="1" v="2802"/>
    </bk>
    <bk>
      <rc t="1" v="2803"/>
    </bk>
    <bk>
      <rc t="1" v="2804"/>
    </bk>
    <bk>
      <rc t="1" v="2805"/>
    </bk>
    <bk>
      <rc t="1" v="2806"/>
    </bk>
    <bk>
      <rc t="1" v="2807"/>
    </bk>
    <bk>
      <rc t="1" v="2808"/>
    </bk>
    <bk>
      <rc t="1" v="2809"/>
    </bk>
    <bk>
      <rc t="1" v="2810"/>
    </bk>
    <bk>
      <rc t="1" v="2811"/>
    </bk>
    <bk>
      <rc t="1" v="2812"/>
    </bk>
    <bk>
      <rc t="1" v="2813"/>
    </bk>
    <bk>
      <rc t="1" v="2814"/>
    </bk>
    <bk>
      <rc t="1" v="2815"/>
    </bk>
    <bk>
      <rc t="1" v="2816"/>
    </bk>
    <bk>
      <rc t="1" v="2817"/>
    </bk>
    <bk>
      <rc t="1" v="2818"/>
    </bk>
    <bk>
      <rc t="1" v="2819"/>
    </bk>
    <bk>
      <rc t="1" v="2820"/>
    </bk>
    <bk>
      <rc t="1" v="2821"/>
    </bk>
    <bk>
      <rc t="1" v="2822"/>
    </bk>
    <bk>
      <rc t="1" v="2823"/>
    </bk>
    <bk>
      <rc t="1" v="2824"/>
    </bk>
    <bk>
      <rc t="1" v="2825"/>
    </bk>
    <bk>
      <rc t="1" v="2826"/>
    </bk>
    <bk>
      <rc t="1" v="2827"/>
    </bk>
    <bk>
      <rc t="1" v="2828"/>
    </bk>
    <bk>
      <rc t="1" v="2829"/>
    </bk>
    <bk>
      <rc t="1" v="2830"/>
    </bk>
    <bk>
      <rc t="1" v="2831"/>
    </bk>
    <bk>
      <rc t="1" v="2832"/>
    </bk>
    <bk>
      <rc t="1" v="2833"/>
    </bk>
    <bk>
      <rc t="1" v="2834"/>
    </bk>
    <bk>
      <rc t="1" v="2835"/>
    </bk>
    <bk>
      <rc t="1" v="2836"/>
    </bk>
    <bk>
      <rc t="1" v="2837"/>
    </bk>
    <bk>
      <rc t="1" v="2838"/>
    </bk>
    <bk>
      <rc t="1" v="2839"/>
    </bk>
    <bk>
      <rc t="1" v="2840"/>
    </bk>
    <bk>
      <rc t="1" v="2841"/>
    </bk>
    <bk>
      <rc t="1" v="2842"/>
    </bk>
    <bk>
      <rc t="1" v="2843"/>
    </bk>
    <bk>
      <rc t="1" v="2844"/>
    </bk>
    <bk>
      <rc t="1" v="2845"/>
    </bk>
    <bk>
      <rc t="1" v="2846"/>
    </bk>
    <bk>
      <rc t="1" v="2847"/>
    </bk>
    <bk>
      <rc t="1" v="2848"/>
    </bk>
    <bk>
      <rc t="1" v="2849"/>
    </bk>
    <bk>
      <rc t="1" v="2850"/>
    </bk>
    <bk>
      <rc t="1" v="2851"/>
    </bk>
    <bk>
      <rc t="1" v="2852"/>
    </bk>
    <bk>
      <rc t="1" v="2853"/>
    </bk>
    <bk>
      <rc t="1" v="2854"/>
    </bk>
    <bk>
      <rc t="1" v="2855"/>
    </bk>
    <bk>
      <rc t="1" v="2856"/>
    </bk>
    <bk>
      <rc t="1" v="2857"/>
    </bk>
    <bk>
      <rc t="1" v="2858"/>
    </bk>
    <bk>
      <rc t="1" v="2859"/>
    </bk>
    <bk>
      <rc t="1" v="2860"/>
    </bk>
    <bk>
      <rc t="1" v="2861"/>
    </bk>
    <bk>
      <rc t="1" v="2862"/>
    </bk>
    <bk>
      <rc t="1" v="2863"/>
    </bk>
    <bk>
      <rc t="1" v="2864"/>
    </bk>
    <bk>
      <rc t="1" v="2865"/>
    </bk>
    <bk>
      <rc t="1" v="2866"/>
    </bk>
    <bk>
      <rc t="1" v="2867"/>
    </bk>
    <bk>
      <rc t="1" v="2868"/>
    </bk>
    <bk>
      <rc t="1" v="2869"/>
    </bk>
    <bk>
      <rc t="1" v="2870"/>
    </bk>
    <bk>
      <rc t="1" v="2871"/>
    </bk>
    <bk>
      <rc t="1" v="2872"/>
    </bk>
    <bk>
      <rc t="1" v="2873"/>
    </bk>
    <bk>
      <rc t="1" v="2874"/>
    </bk>
    <bk>
      <rc t="1" v="2875"/>
    </bk>
    <bk>
      <rc t="1" v="2876"/>
    </bk>
    <bk>
      <rc t="1" v="2877"/>
    </bk>
    <bk>
      <rc t="1" v="2878"/>
    </bk>
    <bk>
      <rc t="1" v="2879"/>
    </bk>
    <bk>
      <rc t="1" v="2880"/>
    </bk>
    <bk>
      <rc t="1" v="2881"/>
    </bk>
    <bk>
      <rc t="1" v="2882"/>
    </bk>
    <bk>
      <rc t="1" v="2883"/>
    </bk>
    <bk>
      <rc t="1" v="2884"/>
    </bk>
    <bk>
      <rc t="1" v="2885"/>
    </bk>
    <bk>
      <rc t="1" v="2886"/>
    </bk>
    <bk>
      <rc t="1" v="2887"/>
    </bk>
    <bk>
      <rc t="1" v="2888"/>
    </bk>
    <bk>
      <rc t="1" v="2889"/>
    </bk>
    <bk>
      <rc t="1" v="2890"/>
    </bk>
    <bk>
      <rc t="1" v="2891"/>
    </bk>
    <bk>
      <rc t="1" v="2892"/>
    </bk>
    <bk>
      <rc t="1" v="2893"/>
    </bk>
    <bk>
      <rc t="1" v="2894"/>
    </bk>
    <bk>
      <rc t="1" v="2895"/>
    </bk>
    <bk>
      <rc t="1" v="2896"/>
    </bk>
    <bk>
      <rc t="1" v="2897"/>
    </bk>
    <bk>
      <rc t="1" v="2898"/>
    </bk>
    <bk>
      <rc t="1" v="2899"/>
    </bk>
    <bk>
      <rc t="1" v="2900"/>
    </bk>
    <bk>
      <rc t="1" v="2901"/>
    </bk>
    <bk>
      <rc t="1" v="2902"/>
    </bk>
    <bk>
      <rc t="1" v="2903"/>
    </bk>
    <bk>
      <rc t="1" v="2904"/>
    </bk>
    <bk>
      <rc t="1" v="2905"/>
    </bk>
    <bk>
      <rc t="1" v="2906"/>
    </bk>
    <bk>
      <rc t="1" v="2907"/>
    </bk>
    <bk>
      <rc t="1" v="2908"/>
    </bk>
    <bk>
      <rc t="1" v="2909"/>
    </bk>
    <bk>
      <rc t="1" v="2910"/>
    </bk>
    <bk>
      <rc t="1" v="2911"/>
    </bk>
    <bk>
      <rc t="1" v="2912"/>
    </bk>
    <bk>
      <rc t="1" v="2913"/>
    </bk>
    <bk>
      <rc t="1" v="2914"/>
    </bk>
    <bk>
      <rc t="1" v="2915"/>
    </bk>
    <bk>
      <rc t="1" v="2916"/>
    </bk>
    <bk>
      <rc t="1" v="2917"/>
    </bk>
    <bk>
      <rc t="1" v="2918"/>
    </bk>
    <bk>
      <rc t="1" v="2919"/>
    </bk>
    <bk>
      <rc t="1" v="2920"/>
    </bk>
    <bk>
      <rc t="1" v="2921"/>
    </bk>
    <bk>
      <rc t="1" v="2922"/>
    </bk>
    <bk>
      <rc t="1" v="2923"/>
    </bk>
    <bk>
      <rc t="1" v="2924"/>
    </bk>
    <bk>
      <rc t="1" v="2925"/>
    </bk>
    <bk>
      <rc t="1" v="2926"/>
    </bk>
    <bk>
      <rc t="1" v="2927"/>
    </bk>
    <bk>
      <rc t="1" v="2928"/>
    </bk>
    <bk>
      <rc t="1" v="2929"/>
    </bk>
    <bk>
      <rc t="1" v="2930"/>
    </bk>
    <bk>
      <rc t="1" v="2931"/>
    </bk>
    <bk>
      <rc t="1" v="2932"/>
    </bk>
    <bk>
      <rc t="1" v="2933"/>
    </bk>
    <bk>
      <rc t="1" v="2934"/>
    </bk>
    <bk>
      <rc t="1" v="2935"/>
    </bk>
    <bk>
      <rc t="1" v="2936"/>
    </bk>
    <bk>
      <rc t="1" v="2937"/>
    </bk>
    <bk>
      <rc t="1" v="2938"/>
    </bk>
    <bk>
      <rc t="1" v="2939"/>
    </bk>
    <bk>
      <rc t="1" v="2940"/>
    </bk>
    <bk>
      <rc t="1" v="2941"/>
    </bk>
    <bk>
      <rc t="1" v="2942"/>
    </bk>
    <bk>
      <rc t="1" v="2943"/>
    </bk>
    <bk>
      <rc t="1" v="2944"/>
    </bk>
    <bk>
      <rc t="1" v="2945"/>
    </bk>
    <bk>
      <rc t="1" v="2946"/>
    </bk>
    <bk>
      <rc t="1" v="2947"/>
    </bk>
    <bk>
      <rc t="1" v="2948"/>
    </bk>
    <bk>
      <rc t="1" v="2949"/>
    </bk>
    <bk>
      <rc t="1" v="2950"/>
    </bk>
    <bk>
      <rc t="1" v="2951"/>
    </bk>
    <bk>
      <rc t="1" v="2952"/>
    </bk>
    <bk>
      <rc t="1" v="2953"/>
    </bk>
    <bk>
      <rc t="1" v="2954"/>
    </bk>
    <bk>
      <rc t="1" v="2955"/>
    </bk>
    <bk>
      <rc t="1" v="2956"/>
    </bk>
    <bk>
      <rc t="1" v="2957"/>
    </bk>
    <bk>
      <rc t="1" v="2958"/>
    </bk>
    <bk>
      <rc t="1" v="2959"/>
    </bk>
    <bk>
      <rc t="1" v="2960"/>
    </bk>
    <bk>
      <rc t="1" v="2961"/>
    </bk>
    <bk>
      <rc t="1" v="2962"/>
    </bk>
    <bk>
      <rc t="1" v="2963"/>
    </bk>
    <bk>
      <rc t="1" v="2964"/>
    </bk>
    <bk>
      <rc t="1" v="2965"/>
    </bk>
    <bk>
      <rc t="1" v="2966"/>
    </bk>
    <bk>
      <rc t="1" v="2967"/>
    </bk>
    <bk>
      <rc t="1" v="2968"/>
    </bk>
    <bk>
      <rc t="1" v="2969"/>
    </bk>
    <bk>
      <rc t="1" v="2970"/>
    </bk>
    <bk>
      <rc t="1" v="2971"/>
    </bk>
    <bk>
      <rc t="1" v="2972"/>
    </bk>
    <bk>
      <rc t="1" v="2973"/>
    </bk>
    <bk>
      <rc t="1" v="2974"/>
    </bk>
    <bk>
      <rc t="1" v="2975"/>
    </bk>
    <bk>
      <rc t="1" v="2976"/>
    </bk>
    <bk>
      <rc t="1" v="2977"/>
    </bk>
    <bk>
      <rc t="1" v="2978"/>
    </bk>
    <bk>
      <rc t="1" v="2979"/>
    </bk>
    <bk>
      <rc t="1" v="2980"/>
    </bk>
    <bk>
      <rc t="1" v="2981"/>
    </bk>
    <bk>
      <rc t="1" v="2982"/>
    </bk>
    <bk>
      <rc t="1" v="2983"/>
    </bk>
    <bk>
      <rc t="1" v="2984"/>
    </bk>
    <bk>
      <rc t="1" v="2985"/>
    </bk>
    <bk>
      <rc t="1" v="2986"/>
    </bk>
    <bk>
      <rc t="1" v="2987"/>
    </bk>
    <bk>
      <rc t="1" v="2988"/>
    </bk>
    <bk>
      <rc t="1" v="2989"/>
    </bk>
    <bk>
      <rc t="1" v="2990"/>
    </bk>
    <bk>
      <rc t="1" v="2991"/>
    </bk>
    <bk>
      <rc t="1" v="2992"/>
    </bk>
    <bk>
      <rc t="1" v="2993"/>
    </bk>
    <bk>
      <rc t="1" v="2994"/>
    </bk>
    <bk>
      <rc t="1" v="2995"/>
    </bk>
    <bk>
      <rc t="1" v="2996"/>
    </bk>
    <bk>
      <rc t="1" v="2997"/>
    </bk>
    <bk>
      <rc t="1" v="2998"/>
    </bk>
    <bk>
      <rc t="1" v="2999"/>
    </bk>
    <bk>
      <rc t="1" v="3000"/>
    </bk>
    <bk>
      <rc t="1" v="3001"/>
    </bk>
    <bk>
      <rc t="1" v="3002"/>
    </bk>
    <bk>
      <rc t="1" v="3003"/>
    </bk>
    <bk>
      <rc t="1" v="3004"/>
    </bk>
    <bk>
      <rc t="1" v="3005"/>
    </bk>
    <bk>
      <rc t="1" v="3006"/>
    </bk>
    <bk>
      <rc t="1" v="3007"/>
    </bk>
    <bk>
      <rc t="1" v="3008"/>
    </bk>
    <bk>
      <rc t="1" v="3009"/>
    </bk>
    <bk>
      <rc t="1" v="3010"/>
    </bk>
    <bk>
      <rc t="1" v="3011"/>
    </bk>
    <bk>
      <rc t="1" v="3012"/>
    </bk>
    <bk>
      <rc t="1" v="3013"/>
    </bk>
    <bk>
      <rc t="1" v="3014"/>
    </bk>
    <bk>
      <rc t="1" v="3015"/>
    </bk>
    <bk>
      <rc t="1" v="3016"/>
    </bk>
    <bk>
      <rc t="1" v="3017"/>
    </bk>
    <bk>
      <rc t="1" v="3018"/>
    </bk>
    <bk>
      <rc t="1" v="3019"/>
    </bk>
    <bk>
      <rc t="1" v="3020"/>
    </bk>
    <bk>
      <rc t="1" v="3021"/>
    </bk>
    <bk>
      <rc t="1" v="3022"/>
    </bk>
    <bk>
      <rc t="1" v="3023"/>
    </bk>
    <bk>
      <rc t="1" v="3024"/>
    </bk>
    <bk>
      <rc t="1" v="3025"/>
    </bk>
    <bk>
      <rc t="1" v="3026"/>
    </bk>
    <bk>
      <rc t="1" v="3027"/>
    </bk>
    <bk>
      <rc t="1" v="3028"/>
    </bk>
    <bk>
      <rc t="1" v="3029"/>
    </bk>
    <bk>
      <rc t="1" v="3030"/>
    </bk>
    <bk>
      <rc t="1" v="3031"/>
    </bk>
    <bk>
      <rc t="1" v="3032"/>
    </bk>
    <bk>
      <rc t="1" v="3033"/>
    </bk>
    <bk>
      <rc t="1" v="3034"/>
    </bk>
    <bk>
      <rc t="1" v="3035"/>
    </bk>
    <bk>
      <rc t="1" v="3036"/>
    </bk>
    <bk>
      <rc t="1" v="3037"/>
    </bk>
    <bk>
      <rc t="1" v="3038"/>
    </bk>
    <bk>
      <rc t="1" v="3039"/>
    </bk>
    <bk>
      <rc t="1" v="3040"/>
    </bk>
    <bk>
      <rc t="1" v="3041"/>
    </bk>
    <bk>
      <rc t="1" v="3042"/>
    </bk>
    <bk>
      <rc t="1" v="3043"/>
    </bk>
    <bk>
      <rc t="1" v="3044"/>
    </bk>
    <bk>
      <rc t="1" v="3045"/>
    </bk>
    <bk>
      <rc t="1" v="3046"/>
    </bk>
    <bk>
      <rc t="1" v="3047"/>
    </bk>
    <bk>
      <rc t="1" v="3048"/>
    </bk>
    <bk>
      <rc t="1" v="3049"/>
    </bk>
    <bk>
      <rc t="1" v="3050"/>
    </bk>
    <bk>
      <rc t="1" v="3051"/>
    </bk>
    <bk>
      <rc t="1" v="3052"/>
    </bk>
    <bk>
      <rc t="1" v="3053"/>
    </bk>
    <bk>
      <rc t="1" v="3054"/>
    </bk>
    <bk>
      <rc t="1" v="3055"/>
    </bk>
    <bk>
      <rc t="1" v="3056"/>
    </bk>
    <bk>
      <rc t="1" v="3057"/>
    </bk>
    <bk>
      <rc t="1" v="3058"/>
    </bk>
    <bk>
      <rc t="1" v="3059"/>
    </bk>
    <bk>
      <rc t="1" v="3060"/>
    </bk>
    <bk>
      <rc t="1" v="3061"/>
    </bk>
    <bk>
      <rc t="1" v="3062"/>
    </bk>
    <bk>
      <rc t="1" v="3063"/>
    </bk>
    <bk>
      <rc t="1" v="3064"/>
    </bk>
    <bk>
      <rc t="1" v="3065"/>
    </bk>
    <bk>
      <rc t="1" v="3066"/>
    </bk>
    <bk>
      <rc t="1" v="3067"/>
    </bk>
    <bk>
      <rc t="1" v="3068"/>
    </bk>
    <bk>
      <rc t="1" v="3069"/>
    </bk>
    <bk>
      <rc t="1" v="3070"/>
    </bk>
    <bk>
      <rc t="1" v="3071"/>
    </bk>
    <bk>
      <rc t="1" v="3072"/>
    </bk>
    <bk>
      <rc t="1" v="3073"/>
    </bk>
    <bk>
      <rc t="1" v="3074"/>
    </bk>
    <bk>
      <rc t="1" v="3075"/>
    </bk>
    <bk>
      <rc t="1" v="3076"/>
    </bk>
    <bk>
      <rc t="1" v="3077"/>
    </bk>
    <bk>
      <rc t="1" v="3078"/>
    </bk>
    <bk>
      <rc t="1" v="3079"/>
    </bk>
    <bk>
      <rc t="1" v="3080"/>
    </bk>
    <bk>
      <rc t="1" v="3081"/>
    </bk>
    <bk>
      <rc t="1" v="3082"/>
    </bk>
    <bk>
      <rc t="1" v="3083"/>
    </bk>
    <bk>
      <rc t="1" v="3084"/>
    </bk>
    <bk>
      <rc t="1" v="3085"/>
    </bk>
    <bk>
      <rc t="1" v="3086"/>
    </bk>
    <bk>
      <rc t="1" v="3087"/>
    </bk>
    <bk>
      <rc t="1" v="3088"/>
    </bk>
    <bk>
      <rc t="1" v="3089"/>
    </bk>
    <bk>
      <rc t="1" v="3090"/>
    </bk>
    <bk>
      <rc t="1" v="3091"/>
    </bk>
    <bk>
      <rc t="1" v="3092"/>
    </bk>
    <bk>
      <rc t="1" v="3093"/>
    </bk>
    <bk>
      <rc t="1" v="3094"/>
    </bk>
    <bk>
      <rc t="1" v="3095"/>
    </bk>
    <bk>
      <rc t="1" v="3096"/>
    </bk>
    <bk>
      <rc t="1" v="3097"/>
    </bk>
    <bk>
      <rc t="1" v="3098"/>
    </bk>
    <bk>
      <rc t="1" v="3099"/>
    </bk>
    <bk>
      <rc t="1" v="3100"/>
    </bk>
    <bk>
      <rc t="1" v="3101"/>
    </bk>
    <bk>
      <rc t="1" v="3102"/>
    </bk>
    <bk>
      <rc t="1" v="3103"/>
    </bk>
    <bk>
      <rc t="1" v="3104"/>
    </bk>
    <bk>
      <rc t="1" v="3105"/>
    </bk>
    <bk>
      <rc t="1" v="3106"/>
    </bk>
    <bk>
      <rc t="1" v="3107"/>
    </bk>
    <bk>
      <rc t="1" v="3108"/>
    </bk>
    <bk>
      <rc t="1" v="3109"/>
    </bk>
    <bk>
      <rc t="1" v="3110"/>
    </bk>
    <bk>
      <rc t="1" v="3111"/>
    </bk>
    <bk>
      <rc t="1" v="3112"/>
    </bk>
    <bk>
      <rc t="1" v="3113"/>
    </bk>
    <bk>
      <rc t="1" v="3114"/>
    </bk>
    <bk>
      <rc t="1" v="3115"/>
    </bk>
    <bk>
      <rc t="1" v="3116"/>
    </bk>
    <bk>
      <rc t="1" v="3117"/>
    </bk>
    <bk>
      <rc t="1" v="3118"/>
    </bk>
    <bk>
      <rc t="1" v="3119"/>
    </bk>
    <bk>
      <rc t="1" v="3120"/>
    </bk>
    <bk>
      <rc t="1" v="3121"/>
    </bk>
    <bk>
      <rc t="1" v="3122"/>
    </bk>
    <bk>
      <rc t="1" v="3123"/>
    </bk>
    <bk>
      <rc t="1" v="3124"/>
    </bk>
    <bk>
      <rc t="1" v="3125"/>
    </bk>
    <bk>
      <rc t="1" v="3126"/>
    </bk>
    <bk>
      <rc t="1" v="3127"/>
    </bk>
    <bk>
      <rc t="1" v="3128"/>
    </bk>
    <bk>
      <rc t="1" v="3129"/>
    </bk>
    <bk>
      <rc t="1" v="3130"/>
    </bk>
    <bk>
      <rc t="1" v="3131"/>
    </bk>
    <bk>
      <rc t="1" v="3132"/>
    </bk>
    <bk>
      <rc t="1" v="3133"/>
    </bk>
    <bk>
      <rc t="1" v="3134"/>
    </bk>
    <bk>
      <rc t="1" v="3135"/>
    </bk>
    <bk>
      <rc t="1" v="3136"/>
    </bk>
    <bk>
      <rc t="1" v="3137"/>
    </bk>
    <bk>
      <rc t="1" v="3138"/>
    </bk>
    <bk>
      <rc t="1" v="3139"/>
    </bk>
    <bk>
      <rc t="1" v="3140"/>
    </bk>
    <bk>
      <rc t="1" v="3141"/>
    </bk>
    <bk>
      <rc t="1" v="3142"/>
    </bk>
    <bk>
      <rc t="1" v="3143"/>
    </bk>
    <bk>
      <rc t="1" v="3144"/>
    </bk>
    <bk>
      <rc t="1" v="3145"/>
    </bk>
    <bk>
      <rc t="1" v="3146"/>
    </bk>
    <bk>
      <rc t="1" v="3147"/>
    </bk>
    <bk>
      <rc t="1" v="3148"/>
    </bk>
    <bk>
      <rc t="1" v="3149"/>
    </bk>
    <bk>
      <rc t="1" v="3150"/>
    </bk>
    <bk>
      <rc t="1" v="3151"/>
    </bk>
    <bk>
      <rc t="1" v="3152"/>
    </bk>
    <bk>
      <rc t="1" v="3153"/>
    </bk>
    <bk>
      <rc t="1" v="3154"/>
    </bk>
    <bk>
      <rc t="1" v="3155"/>
    </bk>
    <bk>
      <rc t="1" v="3156"/>
    </bk>
    <bk>
      <rc t="1" v="3157"/>
    </bk>
    <bk>
      <rc t="1" v="3158"/>
    </bk>
    <bk>
      <rc t="1" v="3159"/>
    </bk>
    <bk>
      <rc t="1" v="3160"/>
    </bk>
    <bk>
      <rc t="1" v="3161"/>
    </bk>
    <bk>
      <rc t="1" v="3162"/>
    </bk>
    <bk>
      <rc t="1" v="3163"/>
    </bk>
    <bk>
      <rc t="1" v="3164"/>
    </bk>
    <bk>
      <rc t="1" v="3165"/>
    </bk>
    <bk>
      <rc t="1" v="3166"/>
    </bk>
    <bk>
      <rc t="1" v="3167"/>
    </bk>
    <bk>
      <rc t="1" v="3168"/>
    </bk>
    <bk>
      <rc t="1" v="3169"/>
    </bk>
    <bk>
      <rc t="1" v="3170"/>
    </bk>
    <bk>
      <rc t="1" v="3171"/>
    </bk>
    <bk>
      <rc t="1" v="3172"/>
    </bk>
    <bk>
      <rc t="1" v="3173"/>
    </bk>
    <bk>
      <rc t="1" v="3174"/>
    </bk>
    <bk>
      <rc t="1" v="3175"/>
    </bk>
    <bk>
      <rc t="1" v="3176"/>
    </bk>
    <bk>
      <rc t="1" v="3177"/>
    </bk>
    <bk>
      <rc t="1" v="3178"/>
    </bk>
    <bk>
      <rc t="1" v="3179"/>
    </bk>
    <bk>
      <rc t="1" v="3180"/>
    </bk>
    <bk>
      <rc t="1" v="3181"/>
    </bk>
    <bk>
      <rc t="1" v="3182"/>
    </bk>
    <bk>
      <rc t="1" v="3183"/>
    </bk>
    <bk>
      <rc t="1" v="3184"/>
    </bk>
    <bk>
      <rc t="1" v="3185"/>
    </bk>
    <bk>
      <rc t="1" v="3186"/>
    </bk>
    <bk>
      <rc t="1" v="3187"/>
    </bk>
    <bk>
      <rc t="1" v="3188"/>
    </bk>
    <bk>
      <rc t="1" v="3189"/>
    </bk>
    <bk>
      <rc t="1" v="3190"/>
    </bk>
    <bk>
      <rc t="1" v="3191"/>
    </bk>
    <bk>
      <rc t="1" v="3192"/>
    </bk>
    <bk>
      <rc t="1" v="3193"/>
    </bk>
    <bk>
      <rc t="1" v="3194"/>
    </bk>
    <bk>
      <rc t="1" v="3195"/>
    </bk>
    <bk>
      <rc t="1" v="3196"/>
    </bk>
    <bk>
      <rc t="1" v="3197"/>
    </bk>
    <bk>
      <rc t="1" v="3198"/>
    </bk>
    <bk>
      <rc t="1" v="3199"/>
    </bk>
    <bk>
      <rc t="1" v="3200"/>
    </bk>
    <bk>
      <rc t="1" v="3201"/>
    </bk>
    <bk>
      <rc t="1" v="3202"/>
    </bk>
    <bk>
      <rc t="1" v="3203"/>
    </bk>
    <bk>
      <rc t="1" v="3204"/>
    </bk>
    <bk>
      <rc t="1" v="3205"/>
    </bk>
    <bk>
      <rc t="1" v="3206"/>
    </bk>
    <bk>
      <rc t="1" v="3207"/>
    </bk>
    <bk>
      <rc t="1" v="3208"/>
    </bk>
    <bk>
      <rc t="1" v="3209"/>
    </bk>
    <bk>
      <rc t="1" v="3210"/>
    </bk>
    <bk>
      <rc t="1" v="3211"/>
    </bk>
    <bk>
      <rc t="1" v="3212"/>
    </bk>
    <bk>
      <rc t="1" v="3213"/>
    </bk>
    <bk>
      <rc t="1" v="3214"/>
    </bk>
    <bk>
      <rc t="1" v="3215"/>
    </bk>
    <bk>
      <rc t="1" v="3216"/>
    </bk>
    <bk>
      <rc t="1" v="3217"/>
    </bk>
    <bk>
      <rc t="1" v="3218"/>
    </bk>
    <bk>
      <rc t="1" v="3219"/>
    </bk>
    <bk>
      <rc t="1" v="3220"/>
    </bk>
    <bk>
      <rc t="1" v="3221"/>
    </bk>
    <bk>
      <rc t="1" v="3222"/>
    </bk>
    <bk>
      <rc t="1" v="3223"/>
    </bk>
    <bk>
      <rc t="1" v="3224"/>
    </bk>
    <bk>
      <rc t="1" v="3225"/>
    </bk>
    <bk>
      <rc t="1" v="3226"/>
    </bk>
    <bk>
      <rc t="1" v="3227"/>
    </bk>
    <bk>
      <rc t="1" v="3228"/>
    </bk>
    <bk>
      <rc t="1" v="3229"/>
    </bk>
    <bk>
      <rc t="1" v="3230"/>
    </bk>
    <bk>
      <rc t="1" v="3231"/>
    </bk>
    <bk>
      <rc t="1" v="3232"/>
    </bk>
    <bk>
      <rc t="1" v="3233"/>
    </bk>
    <bk>
      <rc t="1" v="3234"/>
    </bk>
    <bk>
      <rc t="1" v="3235"/>
    </bk>
    <bk>
      <rc t="1" v="3236"/>
    </bk>
    <bk>
      <rc t="1" v="3237"/>
    </bk>
    <bk>
      <rc t="1" v="3238"/>
    </bk>
    <bk>
      <rc t="1" v="3239"/>
    </bk>
    <bk>
      <rc t="1" v="3240"/>
    </bk>
    <bk>
      <rc t="1" v="3241"/>
    </bk>
    <bk>
      <rc t="1" v="3242"/>
    </bk>
    <bk>
      <rc t="1" v="3243"/>
    </bk>
    <bk>
      <rc t="1" v="3244"/>
    </bk>
    <bk>
      <rc t="1" v="3245"/>
    </bk>
    <bk>
      <rc t="1" v="3246"/>
    </bk>
    <bk>
      <rc t="1" v="3247"/>
    </bk>
    <bk>
      <rc t="1" v="3248"/>
    </bk>
    <bk>
      <rc t="1" v="3249"/>
    </bk>
    <bk>
      <rc t="1" v="3250"/>
    </bk>
    <bk>
      <rc t="1" v="3251"/>
    </bk>
    <bk>
      <rc t="1" v="3252"/>
    </bk>
    <bk>
      <rc t="1" v="3253"/>
    </bk>
    <bk>
      <rc t="1" v="3254"/>
    </bk>
    <bk>
      <rc t="1" v="3255"/>
    </bk>
    <bk>
      <rc t="1" v="3256"/>
    </bk>
    <bk>
      <rc t="1" v="3257"/>
    </bk>
    <bk>
      <rc t="1" v="3258"/>
    </bk>
    <bk>
      <rc t="1" v="3259"/>
    </bk>
    <bk>
      <rc t="1" v="3260"/>
    </bk>
    <bk>
      <rc t="1" v="3261"/>
    </bk>
    <bk>
      <rc t="1" v="3262"/>
    </bk>
    <bk>
      <rc t="1" v="3263"/>
    </bk>
    <bk>
      <rc t="1" v="3264"/>
    </bk>
    <bk>
      <rc t="1" v="3265"/>
    </bk>
    <bk>
      <rc t="1" v="3266"/>
    </bk>
    <bk>
      <rc t="1" v="3267"/>
    </bk>
    <bk>
      <rc t="1" v="3268"/>
    </bk>
    <bk>
      <rc t="1" v="3269"/>
    </bk>
    <bk>
      <rc t="1" v="3270"/>
    </bk>
    <bk>
      <rc t="1" v="3271"/>
    </bk>
    <bk>
      <rc t="1" v="3272"/>
    </bk>
    <bk>
      <rc t="1" v="3273"/>
    </bk>
    <bk>
      <rc t="1" v="3274"/>
    </bk>
    <bk>
      <rc t="1" v="3275"/>
    </bk>
    <bk>
      <rc t="1" v="3276"/>
    </bk>
    <bk>
      <rc t="1" v="3277"/>
    </bk>
    <bk>
      <rc t="1" v="3278"/>
    </bk>
    <bk>
      <rc t="1" v="3279"/>
    </bk>
    <bk>
      <rc t="1" v="3280"/>
    </bk>
    <bk>
      <rc t="1" v="3281"/>
    </bk>
    <bk>
      <rc t="1" v="3282"/>
    </bk>
    <bk>
      <rc t="1" v="3283"/>
    </bk>
    <bk>
      <rc t="1" v="3284"/>
    </bk>
    <bk>
      <rc t="1" v="3285"/>
    </bk>
    <bk>
      <rc t="1" v="3286"/>
    </bk>
    <bk>
      <rc t="1" v="3287"/>
    </bk>
    <bk>
      <rc t="1" v="3288"/>
    </bk>
    <bk>
      <rc t="1" v="3289"/>
    </bk>
    <bk>
      <rc t="1" v="3290"/>
    </bk>
    <bk>
      <rc t="1" v="3291"/>
    </bk>
    <bk>
      <rc t="1" v="3292"/>
    </bk>
    <bk>
      <rc t="1" v="3293"/>
    </bk>
    <bk>
      <rc t="1" v="3294"/>
    </bk>
    <bk>
      <rc t="1" v="3295"/>
    </bk>
    <bk>
      <rc t="1" v="3296"/>
    </bk>
    <bk>
      <rc t="1" v="3297"/>
    </bk>
    <bk>
      <rc t="1" v="3298"/>
    </bk>
    <bk>
      <rc t="1" v="3299"/>
    </bk>
    <bk>
      <rc t="1" v="3300"/>
    </bk>
    <bk>
      <rc t="1" v="3301"/>
    </bk>
    <bk>
      <rc t="1" v="3302"/>
    </bk>
    <bk>
      <rc t="1" v="3303"/>
    </bk>
    <bk>
      <rc t="1" v="3304"/>
    </bk>
    <bk>
      <rc t="1" v="3305"/>
    </bk>
    <bk>
      <rc t="1" v="3306"/>
    </bk>
    <bk>
      <rc t="1" v="3307"/>
    </bk>
    <bk>
      <rc t="1" v="3308"/>
    </bk>
    <bk>
      <rc t="1" v="3309"/>
    </bk>
    <bk>
      <rc t="1" v="3310"/>
    </bk>
    <bk>
      <rc t="1" v="3311"/>
    </bk>
    <bk>
      <rc t="1" v="3312"/>
    </bk>
    <bk>
      <rc t="1" v="3313"/>
    </bk>
    <bk>
      <rc t="1" v="3314"/>
    </bk>
    <bk>
      <rc t="1" v="3315"/>
    </bk>
    <bk>
      <rc t="1" v="3316"/>
    </bk>
    <bk>
      <rc t="1" v="3317"/>
    </bk>
    <bk>
      <rc t="1" v="3318"/>
    </bk>
    <bk>
      <rc t="1" v="3319"/>
    </bk>
    <bk>
      <rc t="1" v="3320"/>
    </bk>
    <bk>
      <rc t="1" v="3321"/>
    </bk>
    <bk>
      <rc t="1" v="3322"/>
    </bk>
    <bk>
      <rc t="1" v="3323"/>
    </bk>
    <bk>
      <rc t="1" v="3324"/>
    </bk>
    <bk>
      <rc t="1" v="3325"/>
    </bk>
    <bk>
      <rc t="1" v="3326"/>
    </bk>
    <bk>
      <rc t="1" v="3327"/>
    </bk>
    <bk>
      <rc t="1" v="3328"/>
    </bk>
    <bk>
      <rc t="1" v="3329"/>
    </bk>
    <bk>
      <rc t="1" v="3330"/>
    </bk>
    <bk>
      <rc t="1" v="3331"/>
    </bk>
    <bk>
      <rc t="1" v="3332"/>
    </bk>
    <bk>
      <rc t="1" v="3333"/>
    </bk>
    <bk>
      <rc t="1" v="3334"/>
    </bk>
    <bk>
      <rc t="1" v="3335"/>
    </bk>
    <bk>
      <rc t="1" v="3336"/>
    </bk>
    <bk>
      <rc t="1" v="3337"/>
    </bk>
    <bk>
      <rc t="1" v="3338"/>
    </bk>
    <bk>
      <rc t="1" v="3339"/>
    </bk>
    <bk>
      <rc t="1" v="3340"/>
    </bk>
    <bk>
      <rc t="1" v="3341"/>
    </bk>
    <bk>
      <rc t="1" v="3342"/>
    </bk>
    <bk>
      <rc t="1" v="3343"/>
    </bk>
    <bk>
      <rc t="1" v="3344"/>
    </bk>
    <bk>
      <rc t="1" v="3345"/>
    </bk>
    <bk>
      <rc t="1" v="3346"/>
    </bk>
    <bk>
      <rc t="1" v="3347"/>
    </bk>
    <bk>
      <rc t="1" v="3348"/>
    </bk>
    <bk>
      <rc t="1" v="3349"/>
    </bk>
    <bk>
      <rc t="1" v="3350"/>
    </bk>
    <bk>
      <rc t="1" v="3351"/>
    </bk>
    <bk>
      <rc t="1" v="3352"/>
    </bk>
    <bk>
      <rc t="1" v="3353"/>
    </bk>
    <bk>
      <rc t="1" v="3354"/>
    </bk>
    <bk>
      <rc t="1" v="3355"/>
    </bk>
    <bk>
      <rc t="1" v="3356"/>
    </bk>
    <bk>
      <rc t="1" v="3357"/>
    </bk>
    <bk>
      <rc t="1" v="3358"/>
    </bk>
    <bk>
      <rc t="1" v="3359"/>
    </bk>
    <bk>
      <rc t="1" v="3360"/>
    </bk>
    <bk>
      <rc t="1" v="3361"/>
    </bk>
    <bk>
      <rc t="1" v="3362"/>
    </bk>
    <bk>
      <rc t="1" v="3363"/>
    </bk>
    <bk>
      <rc t="1" v="3364"/>
    </bk>
    <bk>
      <rc t="1" v="3365"/>
    </bk>
    <bk>
      <rc t="1" v="3366"/>
    </bk>
    <bk>
      <rc t="1" v="3367"/>
    </bk>
    <bk>
      <rc t="1" v="3368"/>
    </bk>
    <bk>
      <rc t="1" v="3369"/>
    </bk>
    <bk>
      <rc t="1" v="3370"/>
    </bk>
    <bk>
      <rc t="1" v="3371"/>
    </bk>
    <bk>
      <rc t="1" v="3372"/>
    </bk>
    <bk>
      <rc t="1" v="3373"/>
    </bk>
    <bk>
      <rc t="1" v="3374"/>
    </bk>
    <bk>
      <rc t="1" v="3375"/>
    </bk>
    <bk>
      <rc t="1" v="3376"/>
    </bk>
    <bk>
      <rc t="1" v="3377"/>
    </bk>
    <bk>
      <rc t="1" v="3378"/>
    </bk>
    <bk>
      <rc t="1" v="3379"/>
    </bk>
    <bk>
      <rc t="1" v="3380"/>
    </bk>
    <bk>
      <rc t="1" v="3381"/>
    </bk>
    <bk>
      <rc t="1" v="3382"/>
    </bk>
    <bk>
      <rc t="1" v="3383"/>
    </bk>
    <bk>
      <rc t="1" v="3384"/>
    </bk>
    <bk>
      <rc t="1" v="3385"/>
    </bk>
    <bk>
      <rc t="1" v="3386"/>
    </bk>
    <bk>
      <rc t="1" v="3387"/>
    </bk>
    <bk>
      <rc t="1" v="3388"/>
    </bk>
    <bk>
      <rc t="1" v="3389"/>
    </bk>
    <bk>
      <rc t="1" v="3390"/>
    </bk>
    <bk>
      <rc t="1" v="3391"/>
    </bk>
    <bk>
      <rc t="1" v="3392"/>
    </bk>
    <bk>
      <rc t="1" v="3393"/>
    </bk>
    <bk>
      <rc t="1" v="3394"/>
    </bk>
    <bk>
      <rc t="1" v="3395"/>
    </bk>
    <bk>
      <rc t="1" v="3396"/>
    </bk>
    <bk>
      <rc t="1" v="3397"/>
    </bk>
    <bk>
      <rc t="1" v="3398"/>
    </bk>
    <bk>
      <rc t="1" v="3399"/>
    </bk>
    <bk>
      <rc t="1" v="3400"/>
    </bk>
    <bk>
      <rc t="1" v="3401"/>
    </bk>
    <bk>
      <rc t="1" v="3402"/>
    </bk>
    <bk>
      <rc t="1" v="3403"/>
    </bk>
    <bk>
      <rc t="1" v="3404"/>
    </bk>
    <bk>
      <rc t="1" v="3405"/>
    </bk>
    <bk>
      <rc t="1" v="3406"/>
    </bk>
    <bk>
      <rc t="1" v="3407"/>
    </bk>
    <bk>
      <rc t="1" v="3408"/>
    </bk>
    <bk>
      <rc t="1" v="3409"/>
    </bk>
    <bk>
      <rc t="1" v="3410"/>
    </bk>
    <bk>
      <rc t="1" v="3411"/>
    </bk>
    <bk>
      <rc t="1" v="3412"/>
    </bk>
    <bk>
      <rc t="1" v="3413"/>
    </bk>
    <bk>
      <rc t="1" v="3414"/>
    </bk>
    <bk>
      <rc t="1" v="3415"/>
    </bk>
    <bk>
      <rc t="1" v="3416"/>
    </bk>
    <bk>
      <rc t="1" v="3417"/>
    </bk>
    <bk>
      <rc t="1" v="3418"/>
    </bk>
    <bk>
      <rc t="1" v="3419"/>
    </bk>
    <bk>
      <rc t="1" v="3420"/>
    </bk>
    <bk>
      <rc t="1" v="3421"/>
    </bk>
    <bk>
      <rc t="1" v="3422"/>
    </bk>
    <bk>
      <rc t="1" v="3423"/>
    </bk>
    <bk>
      <rc t="1" v="3424"/>
    </bk>
    <bk>
      <rc t="1" v="3425"/>
    </bk>
    <bk>
      <rc t="1" v="3426"/>
    </bk>
    <bk>
      <rc t="1" v="3427"/>
    </bk>
    <bk>
      <rc t="1" v="3428"/>
    </bk>
    <bk>
      <rc t="1" v="3429"/>
    </bk>
    <bk>
      <rc t="1" v="3430"/>
    </bk>
    <bk>
      <rc t="1" v="3431"/>
    </bk>
    <bk>
      <rc t="1" v="3432"/>
    </bk>
    <bk>
      <rc t="1" v="3433"/>
    </bk>
    <bk>
      <rc t="1" v="3434"/>
    </bk>
    <bk>
      <rc t="1" v="3435"/>
    </bk>
    <bk>
      <rc t="1" v="3436"/>
    </bk>
    <bk>
      <rc t="1" v="3437"/>
    </bk>
    <bk>
      <rc t="1" v="3438"/>
    </bk>
    <bk>
      <rc t="1" v="3439"/>
    </bk>
    <bk>
      <rc t="1" v="3440"/>
    </bk>
    <bk>
      <rc t="1" v="3441"/>
    </bk>
    <bk>
      <rc t="1" v="3442"/>
    </bk>
    <bk>
      <rc t="1" v="3443"/>
    </bk>
    <bk>
      <rc t="1" v="3444"/>
    </bk>
    <bk>
      <rc t="1" v="3445"/>
    </bk>
    <bk>
      <rc t="1" v="3446"/>
    </bk>
    <bk>
      <rc t="1" v="3447"/>
    </bk>
    <bk>
      <rc t="1" v="3448"/>
    </bk>
    <bk>
      <rc t="1" v="3449"/>
    </bk>
    <bk>
      <rc t="1" v="3450"/>
    </bk>
    <bk>
      <rc t="1" v="3451"/>
    </bk>
    <bk>
      <rc t="1" v="3452"/>
    </bk>
    <bk>
      <rc t="1" v="3453"/>
    </bk>
    <bk>
      <rc t="1" v="3454"/>
    </bk>
    <bk>
      <rc t="1" v="3455"/>
    </bk>
    <bk>
      <rc t="1" v="3456"/>
    </bk>
    <bk>
      <rc t="1" v="3457"/>
    </bk>
    <bk>
      <rc t="1" v="3458"/>
    </bk>
    <bk>
      <rc t="1" v="3459"/>
    </bk>
    <bk>
      <rc t="1" v="3460"/>
    </bk>
    <bk>
      <rc t="1" v="3461"/>
    </bk>
    <bk>
      <rc t="1" v="3462"/>
    </bk>
    <bk>
      <rc t="1" v="3463"/>
    </bk>
    <bk>
      <rc t="1" v="3464"/>
    </bk>
    <bk>
      <rc t="1" v="3465"/>
    </bk>
    <bk>
      <rc t="1" v="3466"/>
    </bk>
    <bk>
      <rc t="1" v="3467"/>
    </bk>
    <bk>
      <rc t="1" v="3468"/>
    </bk>
    <bk>
      <rc t="1" v="3469"/>
    </bk>
    <bk>
      <rc t="1" v="3470"/>
    </bk>
    <bk>
      <rc t="1" v="3471"/>
    </bk>
    <bk>
      <rc t="1" v="3472"/>
    </bk>
    <bk>
      <rc t="1" v="3473"/>
    </bk>
    <bk>
      <rc t="1" v="3474"/>
    </bk>
    <bk>
      <rc t="1" v="3475"/>
    </bk>
    <bk>
      <rc t="1" v="3476"/>
    </bk>
    <bk>
      <rc t="1" v="3477"/>
    </bk>
    <bk>
      <rc t="1" v="3478"/>
    </bk>
    <bk>
      <rc t="1" v="3479"/>
    </bk>
    <bk>
      <rc t="1" v="3480"/>
    </bk>
    <bk>
      <rc t="1" v="3481"/>
    </bk>
    <bk>
      <rc t="1" v="3482"/>
    </bk>
    <bk>
      <rc t="1" v="3483"/>
    </bk>
    <bk>
      <rc t="1" v="3484"/>
    </bk>
    <bk>
      <rc t="1" v="3485"/>
    </bk>
    <bk>
      <rc t="1" v="3486"/>
    </bk>
    <bk>
      <rc t="1" v="3487"/>
    </bk>
    <bk>
      <rc t="1" v="3488"/>
    </bk>
    <bk>
      <rc t="1" v="3489"/>
    </bk>
    <bk>
      <rc t="1" v="3490"/>
    </bk>
    <bk>
      <rc t="1" v="3491"/>
    </bk>
    <bk>
      <rc t="1" v="3492"/>
    </bk>
    <bk>
      <rc t="1" v="3493"/>
    </bk>
    <bk>
      <rc t="1" v="3494"/>
    </bk>
    <bk>
      <rc t="1" v="3495"/>
    </bk>
    <bk>
      <rc t="1" v="3496"/>
    </bk>
    <bk>
      <rc t="1" v="3497"/>
    </bk>
    <bk>
      <rc t="1" v="3498"/>
    </bk>
    <bk>
      <rc t="1" v="3499"/>
    </bk>
    <bk>
      <rc t="1" v="3500"/>
    </bk>
    <bk>
      <rc t="1" v="3501"/>
    </bk>
    <bk>
      <rc t="1" v="3502"/>
    </bk>
    <bk>
      <rc t="1" v="3503"/>
    </bk>
    <bk>
      <rc t="1" v="3504"/>
    </bk>
    <bk>
      <rc t="1" v="3505"/>
    </bk>
    <bk>
      <rc t="1" v="3506"/>
    </bk>
    <bk>
      <rc t="1" v="3507"/>
    </bk>
    <bk>
      <rc t="1" v="3508"/>
    </bk>
    <bk>
      <rc t="1" v="3509"/>
    </bk>
    <bk>
      <rc t="1" v="3510"/>
    </bk>
    <bk>
      <rc t="1" v="3511"/>
    </bk>
    <bk>
      <rc t="1" v="3512"/>
    </bk>
    <bk>
      <rc t="1" v="3513"/>
    </bk>
    <bk>
      <rc t="1" v="3514"/>
    </bk>
    <bk>
      <rc t="1" v="3515"/>
    </bk>
    <bk>
      <rc t="1" v="3516"/>
    </bk>
    <bk>
      <rc t="1" v="3517"/>
    </bk>
    <bk>
      <rc t="1" v="3518"/>
    </bk>
    <bk>
      <rc t="1" v="3519"/>
    </bk>
    <bk>
      <rc t="1" v="3520"/>
    </bk>
    <bk>
      <rc t="1" v="3521"/>
    </bk>
    <bk>
      <rc t="1" v="3522"/>
    </bk>
    <bk>
      <rc t="1" v="3523"/>
    </bk>
    <bk>
      <rc t="1" v="3524"/>
    </bk>
    <bk>
      <rc t="1" v="3525"/>
    </bk>
    <bk>
      <rc t="1" v="3526"/>
    </bk>
    <bk>
      <rc t="1" v="3527"/>
    </bk>
    <bk>
      <rc t="1" v="3528"/>
    </bk>
    <bk>
      <rc t="1" v="3529"/>
    </bk>
    <bk>
      <rc t="1" v="3530"/>
    </bk>
    <bk>
      <rc t="1" v="3531"/>
    </bk>
    <bk>
      <rc t="1" v="3532"/>
    </bk>
    <bk>
      <rc t="1" v="3533"/>
    </bk>
    <bk>
      <rc t="1" v="3534"/>
    </bk>
    <bk>
      <rc t="1" v="3535"/>
    </bk>
    <bk>
      <rc t="1" v="3536"/>
    </bk>
    <bk>
      <rc t="1" v="3537"/>
    </bk>
    <bk>
      <rc t="1" v="3538"/>
    </bk>
    <bk>
      <rc t="1" v="3539"/>
    </bk>
    <bk>
      <rc t="1" v="3540"/>
    </bk>
    <bk>
      <rc t="1" v="3541"/>
    </bk>
    <bk>
      <rc t="1" v="3542"/>
    </bk>
    <bk>
      <rc t="1" v="3543"/>
    </bk>
    <bk>
      <rc t="1" v="3544"/>
    </bk>
    <bk>
      <rc t="1" v="3545"/>
    </bk>
    <bk>
      <rc t="1" v="3546"/>
    </bk>
    <bk>
      <rc t="1" v="3547"/>
    </bk>
    <bk>
      <rc t="1" v="3548"/>
    </bk>
    <bk>
      <rc t="1" v="3549"/>
    </bk>
    <bk>
      <rc t="1" v="3550"/>
    </bk>
    <bk>
      <rc t="1" v="3551"/>
    </bk>
    <bk>
      <rc t="1" v="3552"/>
    </bk>
    <bk>
      <rc t="1" v="3553"/>
    </bk>
    <bk>
      <rc t="1" v="3554"/>
    </bk>
    <bk>
      <rc t="1" v="3555"/>
    </bk>
    <bk>
      <rc t="1" v="3556"/>
    </bk>
    <bk>
      <rc t="1" v="3557"/>
    </bk>
    <bk>
      <rc t="1" v="3558"/>
    </bk>
    <bk>
      <rc t="1" v="3559"/>
    </bk>
    <bk>
      <rc t="1" v="3560"/>
    </bk>
    <bk>
      <rc t="1" v="3561"/>
    </bk>
    <bk>
      <rc t="1" v="3562"/>
    </bk>
    <bk>
      <rc t="1" v="3563"/>
    </bk>
    <bk>
      <rc t="1" v="3564"/>
    </bk>
    <bk>
      <rc t="1" v="3565"/>
    </bk>
    <bk>
      <rc t="1" v="3566"/>
    </bk>
    <bk>
      <rc t="1" v="3567"/>
    </bk>
    <bk>
      <rc t="1" v="3568"/>
    </bk>
    <bk>
      <rc t="1" v="3569"/>
    </bk>
    <bk>
      <rc t="1" v="3570"/>
    </bk>
    <bk>
      <rc t="1" v="3571"/>
    </bk>
    <bk>
      <rc t="1" v="3572"/>
    </bk>
    <bk>
      <rc t="1" v="3573"/>
    </bk>
    <bk>
      <rc t="1" v="3574"/>
    </bk>
    <bk>
      <rc t="1" v="3575"/>
    </bk>
    <bk>
      <rc t="1" v="3576"/>
    </bk>
    <bk>
      <rc t="1" v="3577"/>
    </bk>
    <bk>
      <rc t="1" v="3578"/>
    </bk>
    <bk>
      <rc t="1" v="3579"/>
    </bk>
    <bk>
      <rc t="1" v="3580"/>
    </bk>
    <bk>
      <rc t="1" v="3581"/>
    </bk>
    <bk>
      <rc t="1" v="3582"/>
    </bk>
    <bk>
      <rc t="1" v="3583"/>
    </bk>
    <bk>
      <rc t="1" v="3584"/>
    </bk>
    <bk>
      <rc t="1" v="3585"/>
    </bk>
    <bk>
      <rc t="1" v="3586"/>
    </bk>
    <bk>
      <rc t="1" v="3587"/>
    </bk>
    <bk>
      <rc t="1" v="3588"/>
    </bk>
    <bk>
      <rc t="1" v="3589"/>
    </bk>
    <bk>
      <rc t="1" v="3590"/>
    </bk>
    <bk>
      <rc t="1" v="3591"/>
    </bk>
    <bk>
      <rc t="1" v="3592"/>
    </bk>
    <bk>
      <rc t="1" v="3593"/>
    </bk>
    <bk>
      <rc t="1" v="3594"/>
    </bk>
    <bk>
      <rc t="1" v="3595"/>
    </bk>
    <bk>
      <rc t="1" v="3596"/>
    </bk>
    <bk>
      <rc t="1" v="3597"/>
    </bk>
    <bk>
      <rc t="1" v="3598"/>
    </bk>
    <bk>
      <rc t="1" v="3599"/>
    </bk>
    <bk>
      <rc t="1" v="3600"/>
    </bk>
    <bk>
      <rc t="1" v="3601"/>
    </bk>
    <bk>
      <rc t="1" v="3602"/>
    </bk>
    <bk>
      <rc t="1" v="3603"/>
    </bk>
    <bk>
      <rc t="1" v="3604"/>
    </bk>
    <bk>
      <rc t="1" v="3605"/>
    </bk>
    <bk>
      <rc t="1" v="3606"/>
    </bk>
    <bk>
      <rc t="1" v="3607"/>
    </bk>
    <bk>
      <rc t="1" v="3608"/>
    </bk>
    <bk>
      <rc t="1" v="3609"/>
    </bk>
    <bk>
      <rc t="1" v="3610"/>
    </bk>
    <bk>
      <rc t="1" v="3611"/>
    </bk>
    <bk>
      <rc t="1" v="3612"/>
    </bk>
    <bk>
      <rc t="1" v="3613"/>
    </bk>
    <bk>
      <rc t="1" v="3614"/>
    </bk>
    <bk>
      <rc t="1" v="3615"/>
    </bk>
    <bk>
      <rc t="1" v="3616"/>
    </bk>
    <bk>
      <rc t="1" v="3617"/>
    </bk>
    <bk>
      <rc t="1" v="3618"/>
    </bk>
    <bk>
      <rc t="1" v="3619"/>
    </bk>
    <bk>
      <rc t="1" v="3620"/>
    </bk>
    <bk>
      <rc t="1" v="3621"/>
    </bk>
    <bk>
      <rc t="1" v="3622"/>
    </bk>
    <bk>
      <rc t="1" v="3623"/>
    </bk>
    <bk>
      <rc t="1" v="3624"/>
    </bk>
    <bk>
      <rc t="1" v="3625"/>
    </bk>
    <bk>
      <rc t="1" v="3626"/>
    </bk>
    <bk>
      <rc t="1" v="3627"/>
    </bk>
    <bk>
      <rc t="1" v="3628"/>
    </bk>
    <bk>
      <rc t="1" v="3629"/>
    </bk>
    <bk>
      <rc t="1" v="3630"/>
    </bk>
    <bk>
      <rc t="1" v="3631"/>
    </bk>
    <bk>
      <rc t="1" v="3632"/>
    </bk>
    <bk>
      <rc t="1" v="3633"/>
    </bk>
    <bk>
      <rc t="1" v="3634"/>
    </bk>
    <bk>
      <rc t="1" v="3635"/>
    </bk>
    <bk>
      <rc t="1" v="3636"/>
    </bk>
    <bk>
      <rc t="1" v="3637"/>
    </bk>
    <bk>
      <rc t="1" v="3638"/>
    </bk>
    <bk>
      <rc t="1" v="3639"/>
    </bk>
    <bk>
      <rc t="1" v="3640"/>
    </bk>
    <bk>
      <rc t="1" v="3641"/>
    </bk>
    <bk>
      <rc t="1" v="3642"/>
    </bk>
    <bk>
      <rc t="1" v="3643"/>
    </bk>
    <bk>
      <rc t="1" v="3644"/>
    </bk>
    <bk>
      <rc t="1" v="3645"/>
    </bk>
    <bk>
      <rc t="1" v="3646"/>
    </bk>
    <bk>
      <rc t="1" v="3647"/>
    </bk>
    <bk>
      <rc t="1" v="3648"/>
    </bk>
    <bk>
      <rc t="1" v="3649"/>
    </bk>
    <bk>
      <rc t="1" v="3650"/>
    </bk>
    <bk>
      <rc t="1" v="3651"/>
    </bk>
    <bk>
      <rc t="1" v="3652"/>
    </bk>
    <bk>
      <rc t="1" v="3653"/>
    </bk>
    <bk>
      <rc t="1" v="3654"/>
    </bk>
    <bk>
      <rc t="1" v="3655"/>
    </bk>
    <bk>
      <rc t="1" v="3656"/>
    </bk>
    <bk>
      <rc t="1" v="3657"/>
    </bk>
    <bk>
      <rc t="1" v="3658"/>
    </bk>
    <bk>
      <rc t="1" v="3659"/>
    </bk>
    <bk>
      <rc t="1" v="3660"/>
    </bk>
    <bk>
      <rc t="1" v="3661"/>
    </bk>
    <bk>
      <rc t="1" v="3662"/>
    </bk>
    <bk>
      <rc t="1" v="3663"/>
    </bk>
    <bk>
      <rc t="1" v="3664"/>
    </bk>
    <bk>
      <rc t="1" v="3665"/>
    </bk>
    <bk>
      <rc t="1" v="3666"/>
    </bk>
    <bk>
      <rc t="1" v="3667"/>
    </bk>
    <bk>
      <rc t="1" v="3668"/>
    </bk>
    <bk>
      <rc t="1" v="3669"/>
    </bk>
    <bk>
      <rc t="1" v="3670"/>
    </bk>
    <bk>
      <rc t="1" v="3671"/>
    </bk>
    <bk>
      <rc t="1" v="3672"/>
    </bk>
    <bk>
      <rc t="1" v="3673"/>
    </bk>
    <bk>
      <rc t="1" v="3674"/>
    </bk>
    <bk>
      <rc t="1" v="3675"/>
    </bk>
    <bk>
      <rc t="1" v="3676"/>
    </bk>
    <bk>
      <rc t="1" v="3677"/>
    </bk>
    <bk>
      <rc t="1" v="3678"/>
    </bk>
    <bk>
      <rc t="1" v="3679"/>
    </bk>
    <bk>
      <rc t="1" v="3680"/>
    </bk>
    <bk>
      <rc t="1" v="3681"/>
    </bk>
    <bk>
      <rc t="1" v="3682"/>
    </bk>
    <bk>
      <rc t="1" v="3683"/>
    </bk>
    <bk>
      <rc t="1" v="3684"/>
    </bk>
    <bk>
      <rc t="1" v="3685"/>
    </bk>
    <bk>
      <rc t="1" v="3686"/>
    </bk>
    <bk>
      <rc t="1" v="3687"/>
    </bk>
    <bk>
      <rc t="1" v="3688"/>
    </bk>
    <bk>
      <rc t="1" v="3689"/>
    </bk>
    <bk>
      <rc t="1" v="3690"/>
    </bk>
    <bk>
      <rc t="1" v="3691"/>
    </bk>
    <bk>
      <rc t="1" v="3692"/>
    </bk>
    <bk>
      <rc t="1" v="3693"/>
    </bk>
    <bk>
      <rc t="1" v="3694"/>
    </bk>
    <bk>
      <rc t="1" v="3695"/>
    </bk>
    <bk>
      <rc t="1" v="3696"/>
    </bk>
    <bk>
      <rc t="1" v="3697"/>
    </bk>
    <bk>
      <rc t="1" v="3698"/>
    </bk>
    <bk>
      <rc t="1" v="3699"/>
    </bk>
    <bk>
      <rc t="1" v="3700"/>
    </bk>
    <bk>
      <rc t="1" v="3701"/>
    </bk>
    <bk>
      <rc t="1" v="3702"/>
    </bk>
    <bk>
      <rc t="1" v="3703"/>
    </bk>
    <bk>
      <rc t="1" v="3704"/>
    </bk>
    <bk>
      <rc t="1" v="3705"/>
    </bk>
    <bk>
      <rc t="1" v="3706"/>
    </bk>
    <bk>
      <rc t="1" v="3707"/>
    </bk>
    <bk>
      <rc t="1" v="3708"/>
    </bk>
    <bk>
      <rc t="1" v="3709"/>
    </bk>
    <bk>
      <rc t="1" v="3710"/>
    </bk>
    <bk>
      <rc t="1" v="3711"/>
    </bk>
    <bk>
      <rc t="1" v="3712"/>
    </bk>
    <bk>
      <rc t="1" v="3713"/>
    </bk>
    <bk>
      <rc t="1" v="3714"/>
    </bk>
    <bk>
      <rc t="1" v="3715"/>
    </bk>
    <bk>
      <rc t="1" v="3716"/>
    </bk>
    <bk>
      <rc t="1" v="3717"/>
    </bk>
    <bk>
      <rc t="1" v="3718"/>
    </bk>
    <bk>
      <rc t="1" v="3719"/>
    </bk>
    <bk>
      <rc t="1" v="3720"/>
    </bk>
    <bk>
      <rc t="1" v="3721"/>
    </bk>
    <bk>
      <rc t="1" v="3722"/>
    </bk>
    <bk>
      <rc t="1" v="3723"/>
    </bk>
    <bk>
      <rc t="1" v="3724"/>
    </bk>
    <bk>
      <rc t="1" v="3725"/>
    </bk>
    <bk>
      <rc t="1" v="3726"/>
    </bk>
    <bk>
      <rc t="1" v="3727"/>
    </bk>
    <bk>
      <rc t="1" v="3728"/>
    </bk>
    <bk>
      <rc t="1" v="3729"/>
    </bk>
    <bk>
      <rc t="1" v="3730"/>
    </bk>
    <bk>
      <rc t="1" v="3731"/>
    </bk>
    <bk>
      <rc t="1" v="3732"/>
    </bk>
    <bk>
      <rc t="1" v="3733"/>
    </bk>
    <bk>
      <rc t="1" v="3734"/>
    </bk>
    <bk>
      <rc t="1" v="3735"/>
    </bk>
    <bk>
      <rc t="1" v="3736"/>
    </bk>
    <bk>
      <rc t="1" v="3737"/>
    </bk>
    <bk>
      <rc t="1" v="3738"/>
    </bk>
    <bk>
      <rc t="1" v="3739"/>
    </bk>
    <bk>
      <rc t="1" v="3740"/>
    </bk>
    <bk>
      <rc t="1" v="3741"/>
    </bk>
    <bk>
      <rc t="1" v="3742"/>
    </bk>
    <bk>
      <rc t="1" v="3743"/>
    </bk>
    <bk>
      <rc t="1" v="3744"/>
    </bk>
    <bk>
      <rc t="1" v="3745"/>
    </bk>
    <bk>
      <rc t="1" v="3746"/>
    </bk>
    <bk>
      <rc t="1" v="3747"/>
    </bk>
    <bk>
      <rc t="1" v="3748"/>
    </bk>
    <bk>
      <rc t="1" v="3749"/>
    </bk>
    <bk>
      <rc t="1" v="3750"/>
    </bk>
    <bk>
      <rc t="1" v="3751"/>
    </bk>
    <bk>
      <rc t="1" v="3752"/>
    </bk>
    <bk>
      <rc t="1" v="3753"/>
    </bk>
    <bk>
      <rc t="1" v="3754"/>
    </bk>
    <bk>
      <rc t="1" v="3755"/>
    </bk>
    <bk>
      <rc t="1" v="3756"/>
    </bk>
    <bk>
      <rc t="1" v="3757"/>
    </bk>
    <bk>
      <rc t="1" v="3758"/>
    </bk>
    <bk>
      <rc t="1" v="3759"/>
    </bk>
    <bk>
      <rc t="1" v="3760"/>
    </bk>
    <bk>
      <rc t="1" v="3761"/>
    </bk>
    <bk>
      <rc t="1" v="3762"/>
    </bk>
    <bk>
      <rc t="1" v="3763"/>
    </bk>
    <bk>
      <rc t="1" v="3764"/>
    </bk>
    <bk>
      <rc t="1" v="3765"/>
    </bk>
    <bk>
      <rc t="1" v="3766"/>
    </bk>
    <bk>
      <rc t="1" v="3767"/>
    </bk>
    <bk>
      <rc t="1" v="3768"/>
    </bk>
    <bk>
      <rc t="1" v="3769"/>
    </bk>
    <bk>
      <rc t="1" v="3770"/>
    </bk>
    <bk>
      <rc t="1" v="3771"/>
    </bk>
    <bk>
      <rc t="1" v="3772"/>
    </bk>
    <bk>
      <rc t="1" v="3773"/>
    </bk>
    <bk>
      <rc t="1" v="3774"/>
    </bk>
    <bk>
      <rc t="1" v="3775"/>
    </bk>
    <bk>
      <rc t="1" v="3776"/>
    </bk>
    <bk>
      <rc t="1" v="3777"/>
    </bk>
    <bk>
      <rc t="1" v="3778"/>
    </bk>
    <bk>
      <rc t="1" v="3779"/>
    </bk>
    <bk>
      <rc t="1" v="3780"/>
    </bk>
    <bk>
      <rc t="1" v="3781"/>
    </bk>
    <bk>
      <rc t="1" v="3782"/>
    </bk>
    <bk>
      <rc t="1" v="3783"/>
    </bk>
    <bk>
      <rc t="1" v="3784"/>
    </bk>
    <bk>
      <rc t="1" v="3785"/>
    </bk>
    <bk>
      <rc t="1" v="3786"/>
    </bk>
    <bk>
      <rc t="1" v="3787"/>
    </bk>
    <bk>
      <rc t="1" v="3788"/>
    </bk>
    <bk>
      <rc t="1" v="3789"/>
    </bk>
    <bk>
      <rc t="1" v="3790"/>
    </bk>
    <bk>
      <rc t="1" v="3791"/>
    </bk>
    <bk>
      <rc t="1" v="3792"/>
    </bk>
    <bk>
      <rc t="1" v="3793"/>
    </bk>
    <bk>
      <rc t="1" v="3794"/>
    </bk>
    <bk>
      <rc t="1" v="3795"/>
    </bk>
    <bk>
      <rc t="1" v="3796"/>
    </bk>
    <bk>
      <rc t="1" v="3797"/>
    </bk>
    <bk>
      <rc t="1" v="3798"/>
    </bk>
    <bk>
      <rc t="1" v="3799"/>
    </bk>
    <bk>
      <rc t="1" v="3800"/>
    </bk>
    <bk>
      <rc t="1" v="3801"/>
    </bk>
    <bk>
      <rc t="1" v="3802"/>
    </bk>
    <bk>
      <rc t="1" v="3803"/>
    </bk>
    <bk>
      <rc t="1" v="3804"/>
    </bk>
    <bk>
      <rc t="1" v="3805"/>
    </bk>
    <bk>
      <rc t="1" v="3806"/>
    </bk>
    <bk>
      <rc t="1" v="3807"/>
    </bk>
    <bk>
      <rc t="1" v="3808"/>
    </bk>
    <bk>
      <rc t="1" v="3809"/>
    </bk>
    <bk>
      <rc t="1" v="3810"/>
    </bk>
    <bk>
      <rc t="1" v="3811"/>
    </bk>
    <bk>
      <rc t="1" v="3812"/>
    </bk>
    <bk>
      <rc t="1" v="3813"/>
    </bk>
    <bk>
      <rc t="1" v="3814"/>
    </bk>
    <bk>
      <rc t="1" v="3815"/>
    </bk>
    <bk>
      <rc t="1" v="3816"/>
    </bk>
    <bk>
      <rc t="1" v="3817"/>
    </bk>
    <bk>
      <rc t="1" v="3818"/>
    </bk>
    <bk>
      <rc t="1" v="3819"/>
    </bk>
    <bk>
      <rc t="1" v="3820"/>
    </bk>
    <bk>
      <rc t="1" v="3821"/>
    </bk>
    <bk>
      <rc t="1" v="3822"/>
    </bk>
    <bk>
      <rc t="1" v="3823"/>
    </bk>
    <bk>
      <rc t="1" v="3824"/>
    </bk>
    <bk>
      <rc t="1" v="3825"/>
    </bk>
    <bk>
      <rc t="1" v="3826"/>
    </bk>
    <bk>
      <rc t="1" v="3827"/>
    </bk>
    <bk>
      <rc t="1" v="3828"/>
    </bk>
    <bk>
      <rc t="1" v="3829"/>
    </bk>
    <bk>
      <rc t="1" v="3830"/>
    </bk>
    <bk>
      <rc t="1" v="3831"/>
    </bk>
    <bk>
      <rc t="1" v="3832"/>
    </bk>
    <bk>
      <rc t="1" v="3833"/>
    </bk>
    <bk>
      <rc t="1" v="3834"/>
    </bk>
    <bk>
      <rc t="1" v="3835"/>
    </bk>
    <bk>
      <rc t="1" v="3836"/>
    </bk>
    <bk>
      <rc t="1" v="3837"/>
    </bk>
    <bk>
      <rc t="1" v="3838"/>
    </bk>
    <bk>
      <rc t="1" v="3839"/>
    </bk>
    <bk>
      <rc t="1" v="3840"/>
    </bk>
    <bk>
      <rc t="1" v="3841"/>
    </bk>
    <bk>
      <rc t="1" v="3842"/>
    </bk>
    <bk>
      <rc t="1" v="3843"/>
    </bk>
    <bk>
      <rc t="1" v="3844"/>
    </bk>
    <bk>
      <rc t="1" v="3845"/>
    </bk>
    <bk>
      <rc t="1" v="3846"/>
    </bk>
    <bk>
      <rc t="1" v="3847"/>
    </bk>
    <bk>
      <rc t="1" v="3848"/>
    </bk>
    <bk>
      <rc t="1" v="3849"/>
    </bk>
    <bk>
      <rc t="1" v="3850"/>
    </bk>
    <bk>
      <rc t="1" v="3851"/>
    </bk>
    <bk>
      <rc t="1" v="3852"/>
    </bk>
    <bk>
      <rc t="1" v="3853"/>
    </bk>
    <bk>
      <rc t="1" v="3854"/>
    </bk>
    <bk>
      <rc t="1" v="3855"/>
    </bk>
    <bk>
      <rc t="1" v="3856"/>
    </bk>
    <bk>
      <rc t="1" v="3857"/>
    </bk>
    <bk>
      <rc t="1" v="3858"/>
    </bk>
    <bk>
      <rc t="1" v="3859"/>
    </bk>
    <bk>
      <rc t="1" v="3860"/>
    </bk>
    <bk>
      <rc t="1" v="3861"/>
    </bk>
    <bk>
      <rc t="1" v="3862"/>
    </bk>
    <bk>
      <rc t="1" v="3863"/>
    </bk>
    <bk>
      <rc t="1" v="3864"/>
    </bk>
    <bk>
      <rc t="1" v="3865"/>
    </bk>
    <bk>
      <rc t="1" v="3866"/>
    </bk>
    <bk>
      <rc t="1" v="3867"/>
    </bk>
    <bk>
      <rc t="1" v="3868"/>
    </bk>
    <bk>
      <rc t="1" v="3869"/>
    </bk>
    <bk>
      <rc t="1" v="3870"/>
    </bk>
    <bk>
      <rc t="1" v="3871"/>
    </bk>
    <bk>
      <rc t="1" v="3872"/>
    </bk>
    <bk>
      <rc t="1" v="3873"/>
    </bk>
    <bk>
      <rc t="1" v="3874"/>
    </bk>
    <bk>
      <rc t="1" v="3875"/>
    </bk>
    <bk>
      <rc t="1" v="3876"/>
    </bk>
    <bk>
      <rc t="1" v="3877"/>
    </bk>
    <bk>
      <rc t="1" v="3878"/>
    </bk>
    <bk>
      <rc t="1" v="3879"/>
    </bk>
    <bk>
      <rc t="1" v="3880"/>
    </bk>
    <bk>
      <rc t="1" v="3881"/>
    </bk>
    <bk>
      <rc t="1" v="3882"/>
    </bk>
    <bk>
      <rc t="1" v="3883"/>
    </bk>
    <bk>
      <rc t="1" v="3884"/>
    </bk>
    <bk>
      <rc t="1" v="3885"/>
    </bk>
    <bk>
      <rc t="1" v="3886"/>
    </bk>
    <bk>
      <rc t="1" v="3887"/>
    </bk>
    <bk>
      <rc t="1" v="3888"/>
    </bk>
    <bk>
      <rc t="1" v="3889"/>
    </bk>
    <bk>
      <rc t="1" v="3890"/>
    </bk>
    <bk>
      <rc t="1" v="3891"/>
    </bk>
    <bk>
      <rc t="1" v="3892"/>
    </bk>
    <bk>
      <rc t="1" v="3893"/>
    </bk>
    <bk>
      <rc t="1" v="3894"/>
    </bk>
    <bk>
      <rc t="1" v="3895"/>
    </bk>
    <bk>
      <rc t="1" v="3896"/>
    </bk>
    <bk>
      <rc t="1" v="3897"/>
    </bk>
    <bk>
      <rc t="1" v="3898"/>
    </bk>
    <bk>
      <rc t="1" v="3899"/>
    </bk>
    <bk>
      <rc t="1" v="3900"/>
    </bk>
    <bk>
      <rc t="1" v="3901"/>
    </bk>
    <bk>
      <rc t="1" v="3902"/>
    </bk>
    <bk>
      <rc t="1" v="3903"/>
    </bk>
    <bk>
      <rc t="1" v="3904"/>
    </bk>
    <bk>
      <rc t="1" v="3905"/>
    </bk>
    <bk>
      <rc t="1" v="3906"/>
    </bk>
    <bk>
      <rc t="1" v="3907"/>
    </bk>
    <bk>
      <rc t="1" v="3908"/>
    </bk>
    <bk>
      <rc t="1" v="3909"/>
    </bk>
    <bk>
      <rc t="1" v="3910"/>
    </bk>
    <bk>
      <rc t="1" v="3911"/>
    </bk>
    <bk>
      <rc t="1" v="3912"/>
    </bk>
    <bk>
      <rc t="1" v="3913"/>
    </bk>
    <bk>
      <rc t="1" v="3914"/>
    </bk>
    <bk>
      <rc t="1" v="3915"/>
    </bk>
    <bk>
      <rc t="1" v="3916"/>
    </bk>
    <bk>
      <rc t="1" v="3917"/>
    </bk>
    <bk>
      <rc t="1" v="3918"/>
    </bk>
    <bk>
      <rc t="1" v="3919"/>
    </bk>
    <bk>
      <rc t="1" v="3920"/>
    </bk>
    <bk>
      <rc t="1" v="3921"/>
    </bk>
    <bk>
      <rc t="1" v="3922"/>
    </bk>
    <bk>
      <rc t="1" v="3923"/>
    </bk>
    <bk>
      <rc t="1" v="3924"/>
    </bk>
    <bk>
      <rc t="1" v="3925"/>
    </bk>
    <bk>
      <rc t="1" v="3926"/>
    </bk>
    <bk>
      <rc t="1" v="3927"/>
    </bk>
    <bk>
      <rc t="1" v="3928"/>
    </bk>
    <bk>
      <rc t="1" v="3929"/>
    </bk>
    <bk>
      <rc t="1" v="3930"/>
    </bk>
    <bk>
      <rc t="1" v="3931"/>
    </bk>
    <bk>
      <rc t="1" v="3932"/>
    </bk>
    <bk>
      <rc t="1" v="3933"/>
    </bk>
    <bk>
      <rc t="1" v="3934"/>
    </bk>
    <bk>
      <rc t="1" v="3935"/>
    </bk>
    <bk>
      <rc t="1" v="3936"/>
    </bk>
    <bk>
      <rc t="1" v="3937"/>
    </bk>
    <bk>
      <rc t="1" v="3938"/>
    </bk>
    <bk>
      <rc t="1" v="3939"/>
    </bk>
    <bk>
      <rc t="1" v="3940"/>
    </bk>
    <bk>
      <rc t="1" v="3941"/>
    </bk>
    <bk>
      <rc t="1" v="3942"/>
    </bk>
    <bk>
      <rc t="1" v="3943"/>
    </bk>
    <bk>
      <rc t="1" v="3944"/>
    </bk>
    <bk>
      <rc t="1" v="3945"/>
    </bk>
    <bk>
      <rc t="1" v="3946"/>
    </bk>
    <bk>
      <rc t="1" v="3947"/>
    </bk>
    <bk>
      <rc t="1" v="3948"/>
    </bk>
    <bk>
      <rc t="1" v="3949"/>
    </bk>
    <bk>
      <rc t="1" v="3950"/>
    </bk>
    <bk>
      <rc t="1" v="3951"/>
    </bk>
    <bk>
      <rc t="1" v="3952"/>
    </bk>
    <bk>
      <rc t="1" v="3953"/>
    </bk>
    <bk>
      <rc t="1" v="3954"/>
    </bk>
    <bk>
      <rc t="1" v="3955"/>
    </bk>
    <bk>
      <rc t="1" v="3956"/>
    </bk>
    <bk>
      <rc t="1" v="3957"/>
    </bk>
    <bk>
      <rc t="1" v="3958"/>
    </bk>
    <bk>
      <rc t="1" v="3959"/>
    </bk>
    <bk>
      <rc t="1" v="3960"/>
    </bk>
    <bk>
      <rc t="1" v="3961"/>
    </bk>
    <bk>
      <rc t="1" v="3962"/>
    </bk>
    <bk>
      <rc t="1" v="3963"/>
    </bk>
    <bk>
      <rc t="1" v="3964"/>
    </bk>
    <bk>
      <rc t="1" v="3965"/>
    </bk>
    <bk>
      <rc t="1" v="3966"/>
    </bk>
    <bk>
      <rc t="1" v="3967"/>
    </bk>
    <bk>
      <rc t="1" v="3968"/>
    </bk>
    <bk>
      <rc t="1" v="3969"/>
    </bk>
    <bk>
      <rc t="1" v="3970"/>
    </bk>
    <bk>
      <rc t="1" v="3971"/>
    </bk>
    <bk>
      <rc t="1" v="3972"/>
    </bk>
    <bk>
      <rc t="1" v="3973"/>
    </bk>
    <bk>
      <rc t="1" v="3974"/>
    </bk>
    <bk>
      <rc t="1" v="3975"/>
    </bk>
    <bk>
      <rc t="1" v="3976"/>
    </bk>
    <bk>
      <rc t="1" v="3977"/>
    </bk>
    <bk>
      <rc t="1" v="3978"/>
    </bk>
    <bk>
      <rc t="1" v="3979"/>
    </bk>
    <bk>
      <rc t="1" v="3980"/>
    </bk>
    <bk>
      <rc t="1" v="3981"/>
    </bk>
    <bk>
      <rc t="1" v="3982"/>
    </bk>
    <bk>
      <rc t="1" v="3983"/>
    </bk>
    <bk>
      <rc t="1" v="3984"/>
    </bk>
    <bk>
      <rc t="1" v="3985"/>
    </bk>
    <bk>
      <rc t="1" v="3986"/>
    </bk>
    <bk>
      <rc t="1" v="3987"/>
    </bk>
    <bk>
      <rc t="1" v="3988"/>
    </bk>
    <bk>
      <rc t="1" v="3989"/>
    </bk>
    <bk>
      <rc t="1" v="3990"/>
    </bk>
    <bk>
      <rc t="1" v="3991"/>
    </bk>
    <bk>
      <rc t="1" v="3992"/>
    </bk>
    <bk>
      <rc t="1" v="3993"/>
    </bk>
    <bk>
      <rc t="1" v="3994"/>
    </bk>
    <bk>
      <rc t="1" v="3995"/>
    </bk>
    <bk>
      <rc t="1" v="3996"/>
    </bk>
    <bk>
      <rc t="1" v="3997"/>
    </bk>
    <bk>
      <rc t="1" v="3998"/>
    </bk>
    <bk>
      <rc t="1" v="3999"/>
    </bk>
    <bk>
      <rc t="1" v="4000"/>
    </bk>
    <bk>
      <rc t="1" v="4001"/>
    </bk>
    <bk>
      <rc t="1" v="4002"/>
    </bk>
    <bk>
      <rc t="1" v="4003"/>
    </bk>
    <bk>
      <rc t="1" v="4004"/>
    </bk>
    <bk>
      <rc t="1" v="4005"/>
    </bk>
    <bk>
      <rc t="1" v="4006"/>
    </bk>
    <bk>
      <rc t="1" v="4007"/>
    </bk>
    <bk>
      <rc t="1" v="4008"/>
    </bk>
    <bk>
      <rc t="1" v="4009"/>
    </bk>
    <bk>
      <rc t="1" v="4010"/>
    </bk>
    <bk>
      <rc t="1" v="4011"/>
    </bk>
    <bk>
      <rc t="1" v="4012"/>
    </bk>
    <bk>
      <rc t="1" v="4013"/>
    </bk>
    <bk>
      <rc t="1" v="4014"/>
    </bk>
    <bk>
      <rc t="1" v="4015"/>
    </bk>
    <bk>
      <rc t="1" v="4016"/>
    </bk>
    <bk>
      <rc t="1" v="4017"/>
    </bk>
    <bk>
      <rc t="1" v="4018"/>
    </bk>
    <bk>
      <rc t="1" v="4019"/>
    </bk>
    <bk>
      <rc t="1" v="4020"/>
    </bk>
    <bk>
      <rc t="1" v="4021"/>
    </bk>
    <bk>
      <rc t="1" v="4022"/>
    </bk>
    <bk>
      <rc t="1" v="4023"/>
    </bk>
    <bk>
      <rc t="1" v="4024"/>
    </bk>
    <bk>
      <rc t="1" v="4025"/>
    </bk>
    <bk>
      <rc t="1" v="4026"/>
    </bk>
    <bk>
      <rc t="1" v="4027"/>
    </bk>
    <bk>
      <rc t="1" v="4028"/>
    </bk>
    <bk>
      <rc t="1" v="4029"/>
    </bk>
    <bk>
      <rc t="1" v="4030"/>
    </bk>
    <bk>
      <rc t="1" v="4031"/>
    </bk>
    <bk>
      <rc t="1" v="4032"/>
    </bk>
    <bk>
      <rc t="1" v="4033"/>
    </bk>
    <bk>
      <rc t="1" v="4034"/>
    </bk>
    <bk>
      <rc t="1" v="4035"/>
    </bk>
    <bk>
      <rc t="1" v="4036"/>
    </bk>
    <bk>
      <rc t="1" v="4037"/>
    </bk>
    <bk>
      <rc t="1" v="4038"/>
    </bk>
    <bk>
      <rc t="1" v="4039"/>
    </bk>
    <bk>
      <rc t="1" v="4040"/>
    </bk>
    <bk>
      <rc t="1" v="4041"/>
    </bk>
    <bk>
      <rc t="1" v="4042"/>
    </bk>
    <bk>
      <rc t="1" v="4043"/>
    </bk>
    <bk>
      <rc t="1" v="4044"/>
    </bk>
    <bk>
      <rc t="1" v="4045"/>
    </bk>
    <bk>
      <rc t="1" v="4046"/>
    </bk>
    <bk>
      <rc t="1" v="4047"/>
    </bk>
    <bk>
      <rc t="1" v="4048"/>
    </bk>
    <bk>
      <rc t="1" v="4049"/>
    </bk>
    <bk>
      <rc t="1" v="4050"/>
    </bk>
    <bk>
      <rc t="1" v="4051"/>
    </bk>
    <bk>
      <rc t="1" v="4052"/>
    </bk>
    <bk>
      <rc t="1" v="4053"/>
    </bk>
    <bk>
      <rc t="1" v="4054"/>
    </bk>
    <bk>
      <rc t="1" v="4055"/>
    </bk>
    <bk>
      <rc t="1" v="4056"/>
    </bk>
    <bk>
      <rc t="1" v="4057"/>
    </bk>
    <bk>
      <rc t="1" v="4058"/>
    </bk>
    <bk>
      <rc t="1" v="4059"/>
    </bk>
    <bk>
      <rc t="1" v="4060"/>
    </bk>
    <bk>
      <rc t="1" v="4061"/>
    </bk>
    <bk>
      <rc t="1" v="4062"/>
    </bk>
    <bk>
      <rc t="1" v="4063"/>
    </bk>
    <bk>
      <rc t="1" v="4064"/>
    </bk>
    <bk>
      <rc t="1" v="4065"/>
    </bk>
    <bk>
      <rc t="1" v="4066"/>
    </bk>
    <bk>
      <rc t="1" v="4067"/>
    </bk>
    <bk>
      <rc t="1" v="4068"/>
    </bk>
    <bk>
      <rc t="1" v="4069"/>
    </bk>
    <bk>
      <rc t="1" v="4070"/>
    </bk>
    <bk>
      <rc t="1" v="4071"/>
    </bk>
    <bk>
      <rc t="1" v="4072"/>
    </bk>
    <bk>
      <rc t="1" v="4073"/>
    </bk>
    <bk>
      <rc t="1" v="4074"/>
    </bk>
    <bk>
      <rc t="1" v="4075"/>
    </bk>
    <bk>
      <rc t="1" v="4076"/>
    </bk>
    <bk>
      <rc t="1" v="4077"/>
    </bk>
    <bk>
      <rc t="1" v="4078"/>
    </bk>
    <bk>
      <rc t="1" v="4079"/>
    </bk>
    <bk>
      <rc t="1" v="4080"/>
    </bk>
    <bk>
      <rc t="1" v="4081"/>
    </bk>
    <bk>
      <rc t="1" v="4082"/>
    </bk>
    <bk>
      <rc t="1" v="4083"/>
    </bk>
    <bk>
      <rc t="1" v="4084"/>
    </bk>
    <bk>
      <rc t="1" v="4085"/>
    </bk>
    <bk>
      <rc t="1" v="4086"/>
    </bk>
    <bk>
      <rc t="1" v="4087"/>
    </bk>
    <bk>
      <rc t="1" v="4088"/>
    </bk>
    <bk>
      <rc t="1" v="4089"/>
    </bk>
    <bk>
      <rc t="1" v="4090"/>
    </bk>
    <bk>
      <rc t="1" v="4091"/>
    </bk>
    <bk>
      <rc t="1" v="4092"/>
    </bk>
    <bk>
      <rc t="1" v="4093"/>
    </bk>
    <bk>
      <rc t="1" v="4094"/>
    </bk>
    <bk>
      <rc t="1" v="4095"/>
    </bk>
    <bk>
      <rc t="1" v="4096"/>
    </bk>
    <bk>
      <rc t="1" v="4097"/>
    </bk>
    <bk>
      <rc t="1" v="4098"/>
    </bk>
    <bk>
      <rc t="1" v="4099"/>
    </bk>
    <bk>
      <rc t="1" v="4100"/>
    </bk>
    <bk>
      <rc t="1" v="4101"/>
    </bk>
    <bk>
      <rc t="1" v="4102"/>
    </bk>
    <bk>
      <rc t="1" v="4103"/>
    </bk>
    <bk>
      <rc t="1" v="4104"/>
    </bk>
    <bk>
      <rc t="1" v="4105"/>
    </bk>
    <bk>
      <rc t="1" v="4106"/>
    </bk>
    <bk>
      <rc t="1" v="4107"/>
    </bk>
    <bk>
      <rc t="1" v="4108"/>
    </bk>
    <bk>
      <rc t="1" v="4109"/>
    </bk>
    <bk>
      <rc t="1" v="4110"/>
    </bk>
    <bk>
      <rc t="1" v="4111"/>
    </bk>
    <bk>
      <rc t="1" v="4112"/>
    </bk>
    <bk>
      <rc t="1" v="4113"/>
    </bk>
    <bk>
      <rc t="1" v="4114"/>
    </bk>
    <bk>
      <rc t="1" v="4115"/>
    </bk>
    <bk>
      <rc t="1" v="4116"/>
    </bk>
    <bk>
      <rc t="1" v="4117"/>
    </bk>
    <bk>
      <rc t="1" v="4118"/>
    </bk>
    <bk>
      <rc t="1" v="4119"/>
    </bk>
    <bk>
      <rc t="1" v="4120"/>
    </bk>
    <bk>
      <rc t="1" v="4121"/>
    </bk>
    <bk>
      <rc t="1" v="4122"/>
    </bk>
    <bk>
      <rc t="1" v="4123"/>
    </bk>
    <bk>
      <rc t="1" v="4124"/>
    </bk>
    <bk>
      <rc t="1" v="4125"/>
    </bk>
    <bk>
      <rc t="1" v="4126"/>
    </bk>
    <bk>
      <rc t="1" v="4127"/>
    </bk>
    <bk>
      <rc t="1" v="4128"/>
    </bk>
    <bk>
      <rc t="1" v="4129"/>
    </bk>
    <bk>
      <rc t="1" v="4130"/>
    </bk>
    <bk>
      <rc t="1" v="4131"/>
    </bk>
    <bk>
      <rc t="1" v="4132"/>
    </bk>
    <bk>
      <rc t="1" v="4133"/>
    </bk>
    <bk>
      <rc t="1" v="4134"/>
    </bk>
    <bk>
      <rc t="1" v="4135"/>
    </bk>
    <bk>
      <rc t="1" v="4136"/>
    </bk>
    <bk>
      <rc t="1" v="4137"/>
    </bk>
    <bk>
      <rc t="1" v="4138"/>
    </bk>
    <bk>
      <rc t="1" v="4139"/>
    </bk>
    <bk>
      <rc t="1" v="4140"/>
    </bk>
    <bk>
      <rc t="1" v="4141"/>
    </bk>
    <bk>
      <rc t="1" v="4142"/>
    </bk>
    <bk>
      <rc t="1" v="4143"/>
    </bk>
    <bk>
      <rc t="1" v="4144"/>
    </bk>
    <bk>
      <rc t="1" v="4145"/>
    </bk>
    <bk>
      <rc t="1" v="4146"/>
    </bk>
    <bk>
      <rc t="1" v="4147"/>
    </bk>
    <bk>
      <rc t="1" v="4148"/>
    </bk>
    <bk>
      <rc t="1" v="4149"/>
    </bk>
    <bk>
      <rc t="1" v="4150"/>
    </bk>
    <bk>
      <rc t="1" v="4151"/>
    </bk>
    <bk>
      <rc t="1" v="4152"/>
    </bk>
    <bk>
      <rc t="1" v="4153"/>
    </bk>
    <bk>
      <rc t="1" v="4154"/>
    </bk>
    <bk>
      <rc t="1" v="4155"/>
    </bk>
    <bk>
      <rc t="1" v="4156"/>
    </bk>
    <bk>
      <rc t="1" v="4157"/>
    </bk>
    <bk>
      <rc t="1" v="4158"/>
    </bk>
    <bk>
      <rc t="1" v="4159"/>
    </bk>
    <bk>
      <rc t="1" v="4160"/>
    </bk>
    <bk>
      <rc t="1" v="4161"/>
    </bk>
    <bk>
      <rc t="1" v="4162"/>
    </bk>
    <bk>
      <rc t="1" v="4163"/>
    </bk>
    <bk>
      <rc t="1" v="4164"/>
    </bk>
    <bk>
      <rc t="1" v="4165"/>
    </bk>
    <bk>
      <rc t="1" v="4166"/>
    </bk>
    <bk>
      <rc t="1" v="4167"/>
    </bk>
    <bk>
      <rc t="1" v="4168"/>
    </bk>
    <bk>
      <rc t="1" v="4169"/>
    </bk>
    <bk>
      <rc t="1" v="4170"/>
    </bk>
    <bk>
      <rc t="1" v="4171"/>
    </bk>
    <bk>
      <rc t="1" v="4172"/>
    </bk>
    <bk>
      <rc t="1" v="4173"/>
    </bk>
    <bk>
      <rc t="1" v="4174"/>
    </bk>
    <bk>
      <rc t="1" v="4175"/>
    </bk>
    <bk>
      <rc t="1" v="4176"/>
    </bk>
    <bk>
      <rc t="1" v="4177"/>
    </bk>
    <bk>
      <rc t="1" v="4178"/>
    </bk>
    <bk>
      <rc t="1" v="4179"/>
    </bk>
    <bk>
      <rc t="1" v="4180"/>
    </bk>
    <bk>
      <rc t="1" v="4181"/>
    </bk>
    <bk>
      <rc t="1" v="4182"/>
    </bk>
    <bk>
      <rc t="1" v="4183"/>
    </bk>
    <bk>
      <rc t="1" v="4184"/>
    </bk>
    <bk>
      <rc t="1" v="4185"/>
    </bk>
    <bk>
      <rc t="1" v="4186"/>
    </bk>
    <bk>
      <rc t="1" v="4187"/>
    </bk>
    <bk>
      <rc t="1" v="4188"/>
    </bk>
    <bk>
      <rc t="1" v="4189"/>
    </bk>
    <bk>
      <rc t="1" v="4190"/>
    </bk>
    <bk>
      <rc t="1" v="4191"/>
    </bk>
    <bk>
      <rc t="1" v="4192"/>
    </bk>
    <bk>
      <rc t="1" v="4193"/>
    </bk>
    <bk>
      <rc t="1" v="4194"/>
    </bk>
    <bk>
      <rc t="1" v="4195"/>
    </bk>
    <bk>
      <rc t="1" v="4196"/>
    </bk>
    <bk>
      <rc t="1" v="4197"/>
    </bk>
    <bk>
      <rc t="1" v="4198"/>
    </bk>
    <bk>
      <rc t="1" v="4199"/>
    </bk>
    <bk>
      <rc t="1" v="4200"/>
    </bk>
    <bk>
      <rc t="1" v="4201"/>
    </bk>
    <bk>
      <rc t="1" v="4202"/>
    </bk>
    <bk>
      <rc t="1" v="4203"/>
    </bk>
    <bk>
      <rc t="1" v="4204"/>
    </bk>
    <bk>
      <rc t="1" v="4205"/>
    </bk>
    <bk>
      <rc t="1" v="4206"/>
    </bk>
    <bk>
      <rc t="1" v="4207"/>
    </bk>
    <bk>
      <rc t="1" v="4208"/>
    </bk>
    <bk>
      <rc t="1" v="4209"/>
    </bk>
    <bk>
      <rc t="1" v="4210"/>
    </bk>
    <bk>
      <rc t="1" v="4211"/>
    </bk>
    <bk>
      <rc t="1" v="4212"/>
    </bk>
    <bk>
      <rc t="1" v="4213"/>
    </bk>
    <bk>
      <rc t="1" v="4214"/>
    </bk>
    <bk>
      <rc t="1" v="4215"/>
    </bk>
    <bk>
      <rc t="1" v="4216"/>
    </bk>
    <bk>
      <rc t="1" v="4217"/>
    </bk>
    <bk>
      <rc t="1" v="4218"/>
    </bk>
    <bk>
      <rc t="1" v="4219"/>
    </bk>
    <bk>
      <rc t="1" v="4220"/>
    </bk>
    <bk>
      <rc t="1" v="4221"/>
    </bk>
    <bk>
      <rc t="1" v="4222"/>
    </bk>
    <bk>
      <rc t="1" v="4223"/>
    </bk>
    <bk>
      <rc t="1" v="4224"/>
    </bk>
    <bk>
      <rc t="1" v="4225"/>
    </bk>
    <bk>
      <rc t="1" v="4226"/>
    </bk>
    <bk>
      <rc t="1" v="4227"/>
    </bk>
    <bk>
      <rc t="1" v="4228"/>
    </bk>
    <bk>
      <rc t="1" v="4229"/>
    </bk>
    <bk>
      <rc t="1" v="4230"/>
    </bk>
    <bk>
      <rc t="1" v="4231"/>
    </bk>
    <bk>
      <rc t="1" v="4232"/>
    </bk>
    <bk>
      <rc t="1" v="4233"/>
    </bk>
    <bk>
      <rc t="1" v="4234"/>
    </bk>
    <bk>
      <rc t="1" v="4235"/>
    </bk>
    <bk>
      <rc t="1" v="4236"/>
    </bk>
    <bk>
      <rc t="1" v="4237"/>
    </bk>
    <bk>
      <rc t="1" v="4238"/>
    </bk>
    <bk>
      <rc t="1" v="4239"/>
    </bk>
    <bk>
      <rc t="1" v="4240"/>
    </bk>
    <bk>
      <rc t="1" v="4241"/>
    </bk>
    <bk>
      <rc t="1" v="4242"/>
    </bk>
    <bk>
      <rc t="1" v="4243"/>
    </bk>
    <bk>
      <rc t="1" v="4244"/>
    </bk>
    <bk>
      <rc t="1" v="4245"/>
    </bk>
    <bk>
      <rc t="1" v="4246"/>
    </bk>
    <bk>
      <rc t="1" v="4247"/>
    </bk>
    <bk>
      <rc t="1" v="4248"/>
    </bk>
    <bk>
      <rc t="1" v="4249"/>
    </bk>
    <bk>
      <rc t="1" v="4250"/>
    </bk>
    <bk>
      <rc t="1" v="4251"/>
    </bk>
    <bk>
      <rc t="1" v="4252"/>
    </bk>
    <bk>
      <rc t="1" v="4253"/>
    </bk>
    <bk>
      <rc t="1" v="4254"/>
    </bk>
    <bk>
      <rc t="1" v="4255"/>
    </bk>
    <bk>
      <rc t="1" v="4256"/>
    </bk>
    <bk>
      <rc t="1" v="4257"/>
    </bk>
    <bk>
      <rc t="1" v="4258"/>
    </bk>
    <bk>
      <rc t="1" v="4259"/>
    </bk>
    <bk>
      <rc t="1" v="4260"/>
    </bk>
    <bk>
      <rc t="1" v="4261"/>
    </bk>
    <bk>
      <rc t="1" v="4262"/>
    </bk>
    <bk>
      <rc t="1" v="4263"/>
    </bk>
    <bk>
      <rc t="1" v="4264"/>
    </bk>
    <bk>
      <rc t="1" v="4265"/>
    </bk>
    <bk>
      <rc t="1" v="4266"/>
    </bk>
    <bk>
      <rc t="1" v="4267"/>
    </bk>
    <bk>
      <rc t="1" v="4268"/>
    </bk>
    <bk>
      <rc t="1" v="4269"/>
    </bk>
    <bk>
      <rc t="1" v="4270"/>
    </bk>
    <bk>
      <rc t="1" v="4271"/>
    </bk>
    <bk>
      <rc t="1" v="4272"/>
    </bk>
    <bk>
      <rc t="1" v="4273"/>
    </bk>
    <bk>
      <rc t="1" v="4274"/>
    </bk>
    <bk>
      <rc t="1" v="4275"/>
    </bk>
    <bk>
      <rc t="1" v="4276"/>
    </bk>
    <bk>
      <rc t="1" v="4277"/>
    </bk>
    <bk>
      <rc t="1" v="4278"/>
    </bk>
    <bk>
      <rc t="1" v="4279"/>
    </bk>
    <bk>
      <rc t="1" v="4280"/>
    </bk>
    <bk>
      <rc t="1" v="4281"/>
    </bk>
    <bk>
      <rc t="1" v="4282"/>
    </bk>
    <bk>
      <rc t="1" v="4283"/>
    </bk>
    <bk>
      <rc t="1" v="4284"/>
    </bk>
    <bk>
      <rc t="1" v="4285"/>
    </bk>
    <bk>
      <rc t="1" v="4286"/>
    </bk>
    <bk>
      <rc t="1" v="4287"/>
    </bk>
    <bk>
      <rc t="1" v="4288"/>
    </bk>
    <bk>
      <rc t="1" v="4289"/>
    </bk>
    <bk>
      <rc t="1" v="4290"/>
    </bk>
    <bk>
      <rc t="1" v="4291"/>
    </bk>
    <bk>
      <rc t="1" v="4292"/>
    </bk>
    <bk>
      <rc t="1" v="4293"/>
    </bk>
    <bk>
      <rc t="1" v="4294"/>
    </bk>
    <bk>
      <rc t="1" v="4295"/>
    </bk>
    <bk>
      <rc t="1" v="4296"/>
    </bk>
    <bk>
      <rc t="1" v="4297"/>
    </bk>
    <bk>
      <rc t="1" v="4298"/>
    </bk>
    <bk>
      <rc t="1" v="4299"/>
    </bk>
    <bk>
      <rc t="1" v="4300"/>
    </bk>
    <bk>
      <rc t="1" v="4301"/>
    </bk>
    <bk>
      <rc t="1" v="4302"/>
    </bk>
    <bk>
      <rc t="1" v="4303"/>
    </bk>
    <bk>
      <rc t="1" v="4304"/>
    </bk>
    <bk>
      <rc t="1" v="4305"/>
    </bk>
    <bk>
      <rc t="1" v="4306"/>
    </bk>
    <bk>
      <rc t="1" v="4307"/>
    </bk>
    <bk>
      <rc t="1" v="4308"/>
    </bk>
    <bk>
      <rc t="1" v="4309"/>
    </bk>
    <bk>
      <rc t="1" v="4310"/>
    </bk>
    <bk>
      <rc t="1" v="4311"/>
    </bk>
    <bk>
      <rc t="1" v="4312"/>
    </bk>
    <bk>
      <rc t="1" v="4313"/>
    </bk>
    <bk>
      <rc t="1" v="4314"/>
    </bk>
    <bk>
      <rc t="1" v="4315"/>
    </bk>
    <bk>
      <rc t="1" v="4316"/>
    </bk>
    <bk>
      <rc t="1" v="4317"/>
    </bk>
    <bk>
      <rc t="1" v="4318"/>
    </bk>
    <bk>
      <rc t="1" v="4319"/>
    </bk>
    <bk>
      <rc t="1" v="4320"/>
    </bk>
    <bk>
      <rc t="1" v="4321"/>
    </bk>
    <bk>
      <rc t="1" v="4322"/>
    </bk>
    <bk>
      <rc t="1" v="4323"/>
    </bk>
    <bk>
      <rc t="1" v="4324"/>
    </bk>
    <bk>
      <rc t="1" v="4325"/>
    </bk>
    <bk>
      <rc t="1" v="4326"/>
    </bk>
    <bk>
      <rc t="1" v="4327"/>
    </bk>
    <bk>
      <rc t="1" v="4328"/>
    </bk>
    <bk>
      <rc t="1" v="4329"/>
    </bk>
    <bk>
      <rc t="1" v="4330"/>
    </bk>
    <bk>
      <rc t="1" v="4331"/>
    </bk>
    <bk>
      <rc t="1" v="4332"/>
    </bk>
    <bk>
      <rc t="1" v="4333"/>
    </bk>
    <bk>
      <rc t="1" v="4334"/>
    </bk>
    <bk>
      <rc t="1" v="4335"/>
    </bk>
    <bk>
      <rc t="1" v="4336"/>
    </bk>
    <bk>
      <rc t="1" v="4337"/>
    </bk>
    <bk>
      <rc t="1" v="4338"/>
    </bk>
    <bk>
      <rc t="1" v="4339"/>
    </bk>
    <bk>
      <rc t="1" v="4340"/>
    </bk>
    <bk>
      <rc t="1" v="4341"/>
    </bk>
    <bk>
      <rc t="1" v="4342"/>
    </bk>
    <bk>
      <rc t="1" v="4343"/>
    </bk>
    <bk>
      <rc t="1" v="4344"/>
    </bk>
    <bk>
      <rc t="1" v="4345"/>
    </bk>
    <bk>
      <rc t="1" v="4346"/>
    </bk>
    <bk>
      <rc t="1" v="4347"/>
    </bk>
    <bk>
      <rc t="1" v="4348"/>
    </bk>
    <bk>
      <rc t="1" v="4349"/>
    </bk>
    <bk>
      <rc t="1" v="4350"/>
    </bk>
    <bk>
      <rc t="1" v="4351"/>
    </bk>
    <bk>
      <rc t="1" v="4352"/>
    </bk>
    <bk>
      <rc t="1" v="4353"/>
    </bk>
    <bk>
      <rc t="1" v="4354"/>
    </bk>
    <bk>
      <rc t="1" v="4355"/>
    </bk>
    <bk>
      <rc t="1" v="4356"/>
    </bk>
    <bk>
      <rc t="1" v="4357"/>
    </bk>
    <bk>
      <rc t="1" v="4358"/>
    </bk>
    <bk>
      <rc t="1" v="4359"/>
    </bk>
    <bk>
      <rc t="1" v="4360"/>
    </bk>
    <bk>
      <rc t="1" v="4361"/>
    </bk>
    <bk>
      <rc t="1" v="4362"/>
    </bk>
    <bk>
      <rc t="1" v="4363"/>
    </bk>
    <bk>
      <rc t="1" v="4364"/>
    </bk>
    <bk>
      <rc t="1" v="4365"/>
    </bk>
    <bk>
      <rc t="1" v="4366"/>
    </bk>
    <bk>
      <rc t="1" v="4367"/>
    </bk>
    <bk>
      <rc t="1" v="4368"/>
    </bk>
    <bk>
      <rc t="1" v="4369"/>
    </bk>
    <bk>
      <rc t="1" v="4370"/>
    </bk>
    <bk>
      <rc t="1" v="4371"/>
    </bk>
    <bk>
      <rc t="1" v="4372"/>
    </bk>
    <bk>
      <rc t="1" v="4373"/>
    </bk>
    <bk>
      <rc t="1" v="4374"/>
    </bk>
    <bk>
      <rc t="1" v="4375"/>
    </bk>
    <bk>
      <rc t="1" v="4376"/>
    </bk>
    <bk>
      <rc t="1" v="4377"/>
    </bk>
    <bk>
      <rc t="1" v="4378"/>
    </bk>
    <bk>
      <rc t="1" v="4379"/>
    </bk>
    <bk>
      <rc t="1" v="4380"/>
    </bk>
    <bk>
      <rc t="1" v="4381"/>
    </bk>
    <bk>
      <rc t="1" v="4382"/>
    </bk>
    <bk>
      <rc t="1" v="4383"/>
    </bk>
    <bk>
      <rc t="1" v="4384"/>
    </bk>
    <bk>
      <rc t="1" v="4385"/>
    </bk>
    <bk>
      <rc t="1" v="4386"/>
    </bk>
    <bk>
      <rc t="1" v="4387"/>
    </bk>
    <bk>
      <rc t="1" v="4388"/>
    </bk>
    <bk>
      <rc t="1" v="4389"/>
    </bk>
    <bk>
      <rc t="1" v="4390"/>
    </bk>
    <bk>
      <rc t="1" v="4391"/>
    </bk>
    <bk>
      <rc t="1" v="4392"/>
    </bk>
    <bk>
      <rc t="1" v="4393"/>
    </bk>
    <bk>
      <rc t="1" v="4394"/>
    </bk>
    <bk>
      <rc t="1" v="4395"/>
    </bk>
    <bk>
      <rc t="1" v="4396"/>
    </bk>
    <bk>
      <rc t="1" v="4397"/>
    </bk>
    <bk>
      <rc t="1" v="4398"/>
    </bk>
    <bk>
      <rc t="1" v="4399"/>
    </bk>
    <bk>
      <rc t="1" v="4400"/>
    </bk>
    <bk>
      <rc t="1" v="4401"/>
    </bk>
    <bk>
      <rc t="1" v="4402"/>
    </bk>
    <bk>
      <rc t="1" v="4403"/>
    </bk>
    <bk>
      <rc t="1" v="4404"/>
    </bk>
    <bk>
      <rc t="1" v="4405"/>
    </bk>
    <bk>
      <rc t="1" v="4406"/>
    </bk>
    <bk>
      <rc t="1" v="4407"/>
    </bk>
    <bk>
      <rc t="1" v="4408"/>
    </bk>
    <bk>
      <rc t="1" v="4409"/>
    </bk>
    <bk>
      <rc t="1" v="4410"/>
    </bk>
    <bk>
      <rc t="1" v="4411"/>
    </bk>
    <bk>
      <rc t="1" v="4412"/>
    </bk>
    <bk>
      <rc t="1" v="4413"/>
    </bk>
    <bk>
      <rc t="1" v="4414"/>
    </bk>
    <bk>
      <rc t="1" v="4415"/>
    </bk>
    <bk>
      <rc t="1" v="4416"/>
    </bk>
    <bk>
      <rc t="1" v="4417"/>
    </bk>
    <bk>
      <rc t="1" v="4418"/>
    </bk>
    <bk>
      <rc t="1" v="4419"/>
    </bk>
    <bk>
      <rc t="1" v="4420"/>
    </bk>
    <bk>
      <rc t="1" v="4421"/>
    </bk>
    <bk>
      <rc t="1" v="4422"/>
    </bk>
    <bk>
      <rc t="1" v="4423"/>
    </bk>
    <bk>
      <rc t="1" v="4424"/>
    </bk>
    <bk>
      <rc t="1" v="4425"/>
    </bk>
    <bk>
      <rc t="1" v="4426"/>
    </bk>
    <bk>
      <rc t="1" v="4427"/>
    </bk>
    <bk>
      <rc t="1" v="4428"/>
    </bk>
    <bk>
      <rc t="1" v="4429"/>
    </bk>
    <bk>
      <rc t="1" v="4430"/>
    </bk>
    <bk>
      <rc t="1" v="4431"/>
    </bk>
    <bk>
      <rc t="1" v="4432"/>
    </bk>
    <bk>
      <rc t="1" v="4433"/>
    </bk>
    <bk>
      <rc t="1" v="4434"/>
    </bk>
    <bk>
      <rc t="1" v="4435"/>
    </bk>
    <bk>
      <rc t="1" v="4436"/>
    </bk>
    <bk>
      <rc t="1" v="4437"/>
    </bk>
    <bk>
      <rc t="1" v="4438"/>
    </bk>
    <bk>
      <rc t="1" v="4439"/>
    </bk>
    <bk>
      <rc t="1" v="4440"/>
    </bk>
    <bk>
      <rc t="1" v="4441"/>
    </bk>
    <bk>
      <rc t="1" v="4442"/>
    </bk>
    <bk>
      <rc t="1" v="4443"/>
    </bk>
    <bk>
      <rc t="1" v="4444"/>
    </bk>
    <bk>
      <rc t="1" v="4445"/>
    </bk>
    <bk>
      <rc t="1" v="4446"/>
    </bk>
    <bk>
      <rc t="1" v="4447"/>
    </bk>
    <bk>
      <rc t="1" v="4448"/>
    </bk>
    <bk>
      <rc t="1" v="4449"/>
    </bk>
    <bk>
      <rc t="1" v="4450"/>
    </bk>
    <bk>
      <rc t="1" v="4451"/>
    </bk>
    <bk>
      <rc t="1" v="4452"/>
    </bk>
    <bk>
      <rc t="1" v="4453"/>
    </bk>
    <bk>
      <rc t="1" v="4454"/>
    </bk>
    <bk>
      <rc t="1" v="4455"/>
    </bk>
    <bk>
      <rc t="1" v="4456"/>
    </bk>
    <bk>
      <rc t="1" v="4457"/>
    </bk>
    <bk>
      <rc t="1" v="4458"/>
    </bk>
    <bk>
      <rc t="1" v="4459"/>
    </bk>
    <bk>
      <rc t="1" v="4460"/>
    </bk>
    <bk>
      <rc t="1" v="4461"/>
    </bk>
    <bk>
      <rc t="1" v="4462"/>
    </bk>
    <bk>
      <rc t="1" v="4463"/>
    </bk>
    <bk>
      <rc t="1" v="4464"/>
    </bk>
    <bk>
      <rc t="1" v="4465"/>
    </bk>
    <bk>
      <rc t="1" v="4466"/>
    </bk>
    <bk>
      <rc t="1" v="4467"/>
    </bk>
    <bk>
      <rc t="1" v="4468"/>
    </bk>
    <bk>
      <rc t="1" v="4469"/>
    </bk>
    <bk>
      <rc t="1" v="4470"/>
    </bk>
    <bk>
      <rc t="1" v="4471"/>
    </bk>
    <bk>
      <rc t="1" v="4472"/>
    </bk>
    <bk>
      <rc t="1" v="4473"/>
    </bk>
    <bk>
      <rc t="1" v="4474"/>
    </bk>
    <bk>
      <rc t="1" v="4475"/>
    </bk>
    <bk>
      <rc t="1" v="4476"/>
    </bk>
    <bk>
      <rc t="1" v="4477"/>
    </bk>
    <bk>
      <rc t="1" v="4478"/>
    </bk>
    <bk>
      <rc t="1" v="4479"/>
    </bk>
    <bk>
      <rc t="1" v="4480"/>
    </bk>
    <bk>
      <rc t="1" v="4481"/>
    </bk>
    <bk>
      <rc t="1" v="4482"/>
    </bk>
    <bk>
      <rc t="1" v="4483"/>
    </bk>
    <bk>
      <rc t="1" v="4484"/>
    </bk>
    <bk>
      <rc t="1" v="4485"/>
    </bk>
    <bk>
      <rc t="1" v="4486"/>
    </bk>
    <bk>
      <rc t="1" v="4487"/>
    </bk>
    <bk>
      <rc t="1" v="4488"/>
    </bk>
    <bk>
      <rc t="1" v="4489"/>
    </bk>
    <bk>
      <rc t="1" v="4490"/>
    </bk>
    <bk>
      <rc t="1" v="4491"/>
    </bk>
    <bk>
      <rc t="1" v="4492"/>
    </bk>
    <bk>
      <rc t="1" v="4493"/>
    </bk>
    <bk>
      <rc t="1" v="4494"/>
    </bk>
    <bk>
      <rc t="1" v="4495"/>
    </bk>
    <bk>
      <rc t="1" v="4496"/>
    </bk>
    <bk>
      <rc t="1" v="4497"/>
    </bk>
    <bk>
      <rc t="1" v="4498"/>
    </bk>
    <bk>
      <rc t="1" v="4499"/>
    </bk>
    <bk>
      <rc t="1" v="4500"/>
    </bk>
    <bk>
      <rc t="1" v="4501"/>
    </bk>
    <bk>
      <rc t="1" v="4502"/>
    </bk>
    <bk>
      <rc t="1" v="4503"/>
    </bk>
    <bk>
      <rc t="1" v="4504"/>
    </bk>
    <bk>
      <rc t="1" v="4505"/>
    </bk>
    <bk>
      <rc t="1" v="4506"/>
    </bk>
    <bk>
      <rc t="1" v="4507"/>
    </bk>
    <bk>
      <rc t="1" v="4508"/>
    </bk>
    <bk>
      <rc t="1" v="4509"/>
    </bk>
    <bk>
      <rc t="1" v="4510"/>
    </bk>
    <bk>
      <rc t="1" v="4511"/>
    </bk>
    <bk>
      <rc t="1" v="4512"/>
    </bk>
    <bk>
      <rc t="1" v="4513"/>
    </bk>
    <bk>
      <rc t="1" v="4514"/>
    </bk>
    <bk>
      <rc t="1" v="4515"/>
    </bk>
    <bk>
      <rc t="1" v="4516"/>
    </bk>
    <bk>
      <rc t="1" v="4517"/>
    </bk>
    <bk>
      <rc t="1" v="4518"/>
    </bk>
    <bk>
      <rc t="1" v="4519"/>
    </bk>
    <bk>
      <rc t="1" v="4520"/>
    </bk>
    <bk>
      <rc t="1" v="4521"/>
    </bk>
    <bk>
      <rc t="1" v="4522"/>
    </bk>
    <bk>
      <rc t="1" v="4523"/>
    </bk>
    <bk>
      <rc t="1" v="4524"/>
    </bk>
    <bk>
      <rc t="1" v="4525"/>
    </bk>
    <bk>
      <rc t="1" v="4526"/>
    </bk>
    <bk>
      <rc t="1" v="4527"/>
    </bk>
    <bk>
      <rc t="1" v="4528"/>
    </bk>
    <bk>
      <rc t="1" v="4529"/>
    </bk>
    <bk>
      <rc t="1" v="4530"/>
    </bk>
    <bk>
      <rc t="1" v="4531"/>
    </bk>
    <bk>
      <rc t="1" v="4532"/>
    </bk>
    <bk>
      <rc t="1" v="4533"/>
    </bk>
    <bk>
      <rc t="1" v="4534"/>
    </bk>
    <bk>
      <rc t="1" v="4535"/>
    </bk>
    <bk>
      <rc t="1" v="4536"/>
    </bk>
    <bk>
      <rc t="1" v="4537"/>
    </bk>
    <bk>
      <rc t="1" v="4538"/>
    </bk>
    <bk>
      <rc t="1" v="4539"/>
    </bk>
    <bk>
      <rc t="1" v="4540"/>
    </bk>
    <bk>
      <rc t="1" v="4541"/>
    </bk>
    <bk>
      <rc t="1" v="4542"/>
    </bk>
    <bk>
      <rc t="1" v="4543"/>
    </bk>
    <bk>
      <rc t="1" v="4544"/>
    </bk>
    <bk>
      <rc t="1" v="4545"/>
    </bk>
    <bk>
      <rc t="1" v="4546"/>
    </bk>
    <bk>
      <rc t="1" v="4547"/>
    </bk>
    <bk>
      <rc t="1" v="4548"/>
    </bk>
    <bk>
      <rc t="1" v="4549"/>
    </bk>
    <bk>
      <rc t="1" v="4550"/>
    </bk>
    <bk>
      <rc t="1" v="4551"/>
    </bk>
    <bk>
      <rc t="1" v="4552"/>
    </bk>
    <bk>
      <rc t="1" v="4553"/>
    </bk>
    <bk>
      <rc t="1" v="4554"/>
    </bk>
    <bk>
      <rc t="1" v="4555"/>
    </bk>
    <bk>
      <rc t="1" v="4556"/>
    </bk>
    <bk>
      <rc t="1" v="4557"/>
    </bk>
    <bk>
      <rc t="1" v="4558"/>
    </bk>
    <bk>
      <rc t="1" v="4559"/>
    </bk>
    <bk>
      <rc t="1" v="4560"/>
    </bk>
    <bk>
      <rc t="1" v="4561"/>
    </bk>
    <bk>
      <rc t="1" v="4562"/>
    </bk>
    <bk>
      <rc t="1" v="4563"/>
    </bk>
    <bk>
      <rc t="1" v="4564"/>
    </bk>
    <bk>
      <rc t="1" v="4565"/>
    </bk>
    <bk>
      <rc t="1" v="4566"/>
    </bk>
    <bk>
      <rc t="1" v="4567"/>
    </bk>
    <bk>
      <rc t="1" v="4568"/>
    </bk>
    <bk>
      <rc t="1" v="4569"/>
    </bk>
    <bk>
      <rc t="1" v="4570"/>
    </bk>
    <bk>
      <rc t="1" v="4571"/>
    </bk>
    <bk>
      <rc t="1" v="4572"/>
    </bk>
    <bk>
      <rc t="1" v="4573"/>
    </bk>
    <bk>
      <rc t="1" v="4574"/>
    </bk>
    <bk>
      <rc t="1" v="4575"/>
    </bk>
    <bk>
      <rc t="1" v="4576"/>
    </bk>
    <bk>
      <rc t="1" v="4577"/>
    </bk>
    <bk>
      <rc t="1" v="4578"/>
    </bk>
    <bk>
      <rc t="1" v="4579"/>
    </bk>
    <bk>
      <rc t="1" v="4580"/>
    </bk>
    <bk>
      <rc t="1" v="4581"/>
    </bk>
    <bk>
      <rc t="1" v="4582"/>
    </bk>
    <bk>
      <rc t="1" v="4583"/>
    </bk>
    <bk>
      <rc t="1" v="4584"/>
    </bk>
    <bk>
      <rc t="1" v="4585"/>
    </bk>
    <bk>
      <rc t="1" v="4586"/>
    </bk>
    <bk>
      <rc t="1" v="4587"/>
    </bk>
    <bk>
      <rc t="1" v="4588"/>
    </bk>
    <bk>
      <rc t="1" v="4589"/>
    </bk>
    <bk>
      <rc t="1" v="4590"/>
    </bk>
    <bk>
      <rc t="1" v="4591"/>
    </bk>
    <bk>
      <rc t="1" v="4592"/>
    </bk>
    <bk>
      <rc t="1" v="4593"/>
    </bk>
    <bk>
      <rc t="1" v="4594"/>
    </bk>
    <bk>
      <rc t="1" v="4595"/>
    </bk>
    <bk>
      <rc t="1" v="4596"/>
    </bk>
    <bk>
      <rc t="1" v="4597"/>
    </bk>
    <bk>
      <rc t="1" v="4598"/>
    </bk>
    <bk>
      <rc t="1" v="4599"/>
    </bk>
    <bk>
      <rc t="1" v="4600"/>
    </bk>
    <bk>
      <rc t="1" v="4601"/>
    </bk>
    <bk>
      <rc t="1" v="4602"/>
    </bk>
    <bk>
      <rc t="1" v="4603"/>
    </bk>
    <bk>
      <rc t="1" v="4604"/>
    </bk>
    <bk>
      <rc t="1" v="4605"/>
    </bk>
    <bk>
      <rc t="1" v="4606"/>
    </bk>
    <bk>
      <rc t="1" v="4607"/>
    </bk>
    <bk>
      <rc t="1" v="4608"/>
    </bk>
    <bk>
      <rc t="1" v="4609"/>
    </bk>
    <bk>
      <rc t="1" v="4610"/>
    </bk>
    <bk>
      <rc t="1" v="4611"/>
    </bk>
    <bk>
      <rc t="1" v="4612"/>
    </bk>
    <bk>
      <rc t="1" v="4613"/>
    </bk>
    <bk>
      <rc t="1" v="4614"/>
    </bk>
    <bk>
      <rc t="1" v="4615"/>
    </bk>
    <bk>
      <rc t="1" v="4616"/>
    </bk>
    <bk>
      <rc t="1" v="4617"/>
    </bk>
    <bk>
      <rc t="1" v="4618"/>
    </bk>
    <bk>
      <rc t="1" v="4619"/>
    </bk>
    <bk>
      <rc t="1" v="4620"/>
    </bk>
    <bk>
      <rc t="1" v="4621"/>
    </bk>
    <bk>
      <rc t="1" v="4622"/>
    </bk>
    <bk>
      <rc t="1" v="4623"/>
    </bk>
    <bk>
      <rc t="1" v="4624"/>
    </bk>
    <bk>
      <rc t="1" v="4625"/>
    </bk>
    <bk>
      <rc t="1" v="4626"/>
    </bk>
    <bk>
      <rc t="1" v="4627"/>
    </bk>
    <bk>
      <rc t="1" v="4628"/>
    </bk>
    <bk>
      <rc t="1" v="4629"/>
    </bk>
    <bk>
      <rc t="1" v="4630"/>
    </bk>
    <bk>
      <rc t="1" v="4631"/>
    </bk>
    <bk>
      <rc t="1" v="4632"/>
    </bk>
    <bk>
      <rc t="1" v="4633"/>
    </bk>
    <bk>
      <rc t="1" v="4634"/>
    </bk>
    <bk>
      <rc t="1" v="4635"/>
    </bk>
    <bk>
      <rc t="1" v="4636"/>
    </bk>
    <bk>
      <rc t="1" v="4637"/>
    </bk>
    <bk>
      <rc t="1" v="4638"/>
    </bk>
    <bk>
      <rc t="1" v="4639"/>
    </bk>
    <bk>
      <rc t="1" v="4640"/>
    </bk>
    <bk>
      <rc t="1" v="4641"/>
    </bk>
    <bk>
      <rc t="1" v="4642"/>
    </bk>
    <bk>
      <rc t="1" v="4643"/>
    </bk>
    <bk>
      <rc t="1" v="4644"/>
    </bk>
    <bk>
      <rc t="1" v="4645"/>
    </bk>
    <bk>
      <rc t="1" v="4646"/>
    </bk>
    <bk>
      <rc t="1" v="4647"/>
    </bk>
    <bk>
      <rc t="1" v="4648"/>
    </bk>
    <bk>
      <rc t="1" v="4649"/>
    </bk>
    <bk>
      <rc t="1" v="4650"/>
    </bk>
    <bk>
      <rc t="1" v="4651"/>
    </bk>
    <bk>
      <rc t="1" v="4652"/>
    </bk>
    <bk>
      <rc t="1" v="4653"/>
    </bk>
    <bk>
      <rc t="1" v="4654"/>
    </bk>
    <bk>
      <rc t="1" v="4655"/>
    </bk>
    <bk>
      <rc t="1" v="4656"/>
    </bk>
    <bk>
      <rc t="1" v="4657"/>
    </bk>
    <bk>
      <rc t="1" v="4658"/>
    </bk>
    <bk>
      <rc t="1" v="4659"/>
    </bk>
    <bk>
      <rc t="1" v="4660"/>
    </bk>
    <bk>
      <rc t="1" v="4661"/>
    </bk>
    <bk>
      <rc t="1" v="4662"/>
    </bk>
    <bk>
      <rc t="1" v="4663"/>
    </bk>
    <bk>
      <rc t="1" v="4664"/>
    </bk>
    <bk>
      <rc t="1" v="4665"/>
    </bk>
    <bk>
      <rc t="1" v="4666"/>
    </bk>
    <bk>
      <rc t="1" v="4667"/>
    </bk>
    <bk>
      <rc t="1" v="4668"/>
    </bk>
    <bk>
      <rc t="1" v="4669"/>
    </bk>
    <bk>
      <rc t="1" v="4670"/>
    </bk>
    <bk>
      <rc t="1" v="4671"/>
    </bk>
    <bk>
      <rc t="1" v="4672"/>
    </bk>
    <bk>
      <rc t="1" v="4673"/>
    </bk>
    <bk>
      <rc t="1" v="4674"/>
    </bk>
    <bk>
      <rc t="1" v="4675"/>
    </bk>
    <bk>
      <rc t="1" v="4676"/>
    </bk>
    <bk>
      <rc t="1" v="4677"/>
    </bk>
    <bk>
      <rc t="1" v="4678"/>
    </bk>
    <bk>
      <rc t="1" v="4679"/>
    </bk>
    <bk>
      <rc t="1" v="4680"/>
    </bk>
    <bk>
      <rc t="1" v="4681"/>
    </bk>
    <bk>
      <rc t="1" v="4682"/>
    </bk>
    <bk>
      <rc t="1" v="4683"/>
    </bk>
    <bk>
      <rc t="1" v="4684"/>
    </bk>
    <bk>
      <rc t="1" v="4685"/>
    </bk>
    <bk>
      <rc t="1" v="4686"/>
    </bk>
    <bk>
      <rc t="1" v="4687"/>
    </bk>
    <bk>
      <rc t="1" v="4688"/>
    </bk>
    <bk>
      <rc t="1" v="4689"/>
    </bk>
    <bk>
      <rc t="1" v="4690"/>
    </bk>
    <bk>
      <rc t="1" v="4691"/>
    </bk>
    <bk>
      <rc t="1" v="4692"/>
    </bk>
    <bk>
      <rc t="1" v="4693"/>
    </bk>
    <bk>
      <rc t="1" v="4694"/>
    </bk>
    <bk>
      <rc t="1" v="4695"/>
    </bk>
    <bk>
      <rc t="1" v="4696"/>
    </bk>
    <bk>
      <rc t="1" v="4697"/>
    </bk>
    <bk>
      <rc t="1" v="4698"/>
    </bk>
    <bk>
      <rc t="1" v="4699"/>
    </bk>
    <bk>
      <rc t="1" v="4700"/>
    </bk>
    <bk>
      <rc t="1" v="4701"/>
    </bk>
    <bk>
      <rc t="1" v="4702"/>
    </bk>
    <bk>
      <rc t="1" v="4703"/>
    </bk>
    <bk>
      <rc t="1" v="4704"/>
    </bk>
    <bk>
      <rc t="1" v="4705"/>
    </bk>
    <bk>
      <rc t="1" v="4706"/>
    </bk>
    <bk>
      <rc t="1" v="4707"/>
    </bk>
    <bk>
      <rc t="1" v="4708"/>
    </bk>
    <bk>
      <rc t="1" v="4709"/>
    </bk>
    <bk>
      <rc t="1" v="4710"/>
    </bk>
    <bk>
      <rc t="1" v="4711"/>
    </bk>
    <bk>
      <rc t="1" v="4712"/>
    </bk>
    <bk>
      <rc t="1" v="4713"/>
    </bk>
    <bk>
      <rc t="1" v="4714"/>
    </bk>
    <bk>
      <rc t="1" v="4715"/>
    </bk>
    <bk>
      <rc t="1" v="4716"/>
    </bk>
    <bk>
      <rc t="1" v="4717"/>
    </bk>
    <bk>
      <rc t="1" v="4718"/>
    </bk>
    <bk>
      <rc t="1" v="4719"/>
    </bk>
    <bk>
      <rc t="1" v="4720"/>
    </bk>
    <bk>
      <rc t="1" v="4721"/>
    </bk>
    <bk>
      <rc t="1" v="4722"/>
    </bk>
    <bk>
      <rc t="1" v="4723"/>
    </bk>
    <bk>
      <rc t="1" v="4724"/>
    </bk>
    <bk>
      <rc t="1" v="4725"/>
    </bk>
    <bk>
      <rc t="1" v="4726"/>
    </bk>
    <bk>
      <rc t="1" v="4727"/>
    </bk>
    <bk>
      <rc t="1" v="4728"/>
    </bk>
    <bk>
      <rc t="1" v="4729"/>
    </bk>
    <bk>
      <rc t="1" v="4730"/>
    </bk>
    <bk>
      <rc t="1" v="4731"/>
    </bk>
    <bk>
      <rc t="1" v="4732"/>
    </bk>
    <bk>
      <rc t="1" v="4733"/>
    </bk>
    <bk>
      <rc t="1" v="4734"/>
    </bk>
    <bk>
      <rc t="1" v="4735"/>
    </bk>
    <bk>
      <rc t="1" v="4736"/>
    </bk>
    <bk>
      <rc t="1" v="4737"/>
    </bk>
    <bk>
      <rc t="1" v="4738"/>
    </bk>
    <bk>
      <rc t="1" v="4739"/>
    </bk>
    <bk>
      <rc t="1" v="4740"/>
    </bk>
    <bk>
      <rc t="1" v="4741"/>
    </bk>
    <bk>
      <rc t="1" v="4742"/>
    </bk>
    <bk>
      <rc t="1" v="4743"/>
    </bk>
    <bk>
      <rc t="1" v="4744"/>
    </bk>
    <bk>
      <rc t="1" v="4745"/>
    </bk>
    <bk>
      <rc t="1" v="4746"/>
    </bk>
    <bk>
      <rc t="1" v="4747"/>
    </bk>
    <bk>
      <rc t="1" v="4748"/>
    </bk>
    <bk>
      <rc t="1" v="4749"/>
    </bk>
    <bk>
      <rc t="1" v="4750"/>
    </bk>
    <bk>
      <rc t="1" v="4751"/>
    </bk>
    <bk>
      <rc t="1" v="4752"/>
    </bk>
    <bk>
      <rc t="1" v="4753"/>
    </bk>
    <bk>
      <rc t="1" v="4754"/>
    </bk>
    <bk>
      <rc t="1" v="4755"/>
    </bk>
    <bk>
      <rc t="1" v="4756"/>
    </bk>
    <bk>
      <rc t="1" v="4757"/>
    </bk>
    <bk>
      <rc t="1" v="4758"/>
    </bk>
    <bk>
      <rc t="1" v="4759"/>
    </bk>
    <bk>
      <rc t="1" v="4760"/>
    </bk>
    <bk>
      <rc t="1" v="4761"/>
    </bk>
    <bk>
      <rc t="1" v="4762"/>
    </bk>
    <bk>
      <rc t="1" v="4763"/>
    </bk>
    <bk>
      <rc t="1" v="4764"/>
    </bk>
    <bk>
      <rc t="1" v="4765"/>
    </bk>
    <bk>
      <rc t="1" v="4766"/>
    </bk>
    <bk>
      <rc t="1" v="4767"/>
    </bk>
    <bk>
      <rc t="1" v="4768"/>
    </bk>
    <bk>
      <rc t="1" v="4769"/>
    </bk>
    <bk>
      <rc t="1" v="4770"/>
    </bk>
    <bk>
      <rc t="1" v="4771"/>
    </bk>
    <bk>
      <rc t="1" v="4772"/>
    </bk>
    <bk>
      <rc t="1" v="4773"/>
    </bk>
    <bk>
      <rc t="1" v="4774"/>
    </bk>
    <bk>
      <rc t="1" v="4775"/>
    </bk>
    <bk>
      <rc t="1" v="4776"/>
    </bk>
    <bk>
      <rc t="1" v="4777"/>
    </bk>
    <bk>
      <rc t="1" v="4778"/>
    </bk>
    <bk>
      <rc t="1" v="4779"/>
    </bk>
    <bk>
      <rc t="1" v="4780"/>
    </bk>
    <bk>
      <rc t="1" v="4781"/>
    </bk>
    <bk>
      <rc t="1" v="4782"/>
    </bk>
    <bk>
      <rc t="1" v="4783"/>
    </bk>
    <bk>
      <rc t="1" v="4784"/>
    </bk>
    <bk>
      <rc t="1" v="4785"/>
    </bk>
    <bk>
      <rc t="1" v="4786"/>
    </bk>
    <bk>
      <rc t="1" v="4787"/>
    </bk>
    <bk>
      <rc t="1" v="4788"/>
    </bk>
    <bk>
      <rc t="1" v="4789"/>
    </bk>
    <bk>
      <rc t="1" v="4790"/>
    </bk>
    <bk>
      <rc t="1" v="4791"/>
    </bk>
    <bk>
      <rc t="1" v="4792"/>
    </bk>
    <bk>
      <rc t="1" v="4793"/>
    </bk>
    <bk>
      <rc t="1" v="4794"/>
    </bk>
    <bk>
      <rc t="1" v="4795"/>
    </bk>
    <bk>
      <rc t="1" v="4796"/>
    </bk>
    <bk>
      <rc t="1" v="4797"/>
    </bk>
    <bk>
      <rc t="1" v="4798"/>
    </bk>
    <bk>
      <rc t="1" v="4799"/>
    </bk>
    <bk>
      <rc t="1" v="4800"/>
    </bk>
    <bk>
      <rc t="1" v="4801"/>
    </bk>
    <bk>
      <rc t="1" v="4802"/>
    </bk>
    <bk>
      <rc t="1" v="4803"/>
    </bk>
    <bk>
      <rc t="1" v="4804"/>
    </bk>
    <bk>
      <rc t="1" v="4805"/>
    </bk>
    <bk>
      <rc t="1" v="4806"/>
    </bk>
    <bk>
      <rc t="1" v="4807"/>
    </bk>
    <bk>
      <rc t="1" v="4808"/>
    </bk>
    <bk>
      <rc t="1" v="4809"/>
    </bk>
    <bk>
      <rc t="1" v="4810"/>
    </bk>
    <bk>
      <rc t="1" v="4811"/>
    </bk>
    <bk>
      <rc t="1" v="4812"/>
    </bk>
    <bk>
      <rc t="1" v="4813"/>
    </bk>
    <bk>
      <rc t="1" v="4814"/>
    </bk>
    <bk>
      <rc t="1" v="4815"/>
    </bk>
    <bk>
      <rc t="1" v="4816"/>
    </bk>
    <bk>
      <rc t="1" v="4817"/>
    </bk>
    <bk>
      <rc t="1" v="4818"/>
    </bk>
    <bk>
      <rc t="1" v="4819"/>
    </bk>
    <bk>
      <rc t="1" v="4820"/>
    </bk>
    <bk>
      <rc t="1" v="4821"/>
    </bk>
    <bk>
      <rc t="1" v="4822"/>
    </bk>
    <bk>
      <rc t="1" v="4823"/>
    </bk>
    <bk>
      <rc t="1" v="4824"/>
    </bk>
    <bk>
      <rc t="1" v="4825"/>
    </bk>
    <bk>
      <rc t="1" v="4826"/>
    </bk>
    <bk>
      <rc t="1" v="4827"/>
    </bk>
    <bk>
      <rc t="1" v="4828"/>
    </bk>
    <bk>
      <rc t="1" v="4829"/>
    </bk>
    <bk>
      <rc t="1" v="4830"/>
    </bk>
    <bk>
      <rc t="1" v="4831"/>
    </bk>
    <bk>
      <rc t="1" v="4832"/>
    </bk>
    <bk>
      <rc t="1" v="4833"/>
    </bk>
    <bk>
      <rc t="1" v="4834"/>
    </bk>
    <bk>
      <rc t="1" v="4835"/>
    </bk>
    <bk>
      <rc t="1" v="4836"/>
    </bk>
    <bk>
      <rc t="1" v="4837"/>
    </bk>
    <bk>
      <rc t="1" v="4838"/>
    </bk>
    <bk>
      <rc t="1" v="4839"/>
    </bk>
    <bk>
      <rc t="1" v="4840"/>
    </bk>
    <bk>
      <rc t="1" v="4841"/>
    </bk>
    <bk>
      <rc t="1" v="4842"/>
    </bk>
    <bk>
      <rc t="1" v="4843"/>
    </bk>
    <bk>
      <rc t="1" v="4844"/>
    </bk>
    <bk>
      <rc t="1" v="4845"/>
    </bk>
    <bk>
      <rc t="1" v="4846"/>
    </bk>
    <bk>
      <rc t="1" v="4847"/>
    </bk>
    <bk>
      <rc t="1" v="4848"/>
    </bk>
    <bk>
      <rc t="1" v="4849"/>
    </bk>
    <bk>
      <rc t="1" v="4850"/>
    </bk>
    <bk>
      <rc t="1" v="4851"/>
    </bk>
    <bk>
      <rc t="1" v="4852"/>
    </bk>
    <bk>
      <rc t="1" v="4853"/>
    </bk>
    <bk>
      <rc t="1" v="4854"/>
    </bk>
    <bk>
      <rc t="1" v="4855"/>
    </bk>
    <bk>
      <rc t="1" v="4856"/>
    </bk>
    <bk>
      <rc t="1" v="4857"/>
    </bk>
    <bk>
      <rc t="1" v="4858"/>
    </bk>
    <bk>
      <rc t="1" v="4859"/>
    </bk>
    <bk>
      <rc t="1" v="4860"/>
    </bk>
    <bk>
      <rc t="1" v="4861"/>
    </bk>
    <bk>
      <rc t="1" v="4862"/>
    </bk>
    <bk>
      <rc t="1" v="4863"/>
    </bk>
    <bk>
      <rc t="1" v="4864"/>
    </bk>
    <bk>
      <rc t="1" v="4865"/>
    </bk>
    <bk>
      <rc t="1" v="4866"/>
    </bk>
    <bk>
      <rc t="1" v="4867"/>
    </bk>
    <bk>
      <rc t="1" v="4868"/>
    </bk>
    <bk>
      <rc t="1" v="4869"/>
    </bk>
    <bk>
      <rc t="1" v="4870"/>
    </bk>
    <bk>
      <rc t="1" v="4871"/>
    </bk>
    <bk>
      <rc t="1" v="4872"/>
    </bk>
    <bk>
      <rc t="1" v="4873"/>
    </bk>
    <bk>
      <rc t="1" v="4874"/>
    </bk>
    <bk>
      <rc t="1" v="4875"/>
    </bk>
    <bk>
      <rc t="1" v="4876"/>
    </bk>
    <bk>
      <rc t="1" v="4877"/>
    </bk>
    <bk>
      <rc t="1" v="4878"/>
    </bk>
    <bk>
      <rc t="1" v="4879"/>
    </bk>
    <bk>
      <rc t="1" v="4880"/>
    </bk>
    <bk>
      <rc t="1" v="4881"/>
    </bk>
    <bk>
      <rc t="1" v="4882"/>
    </bk>
    <bk>
      <rc t="1" v="4883"/>
    </bk>
    <bk>
      <rc t="1" v="4884"/>
    </bk>
    <bk>
      <rc t="1" v="4885"/>
    </bk>
    <bk>
      <rc t="1" v="4886"/>
    </bk>
    <bk>
      <rc t="1" v="4887"/>
    </bk>
    <bk>
      <rc t="1" v="4888"/>
    </bk>
    <bk>
      <rc t="1" v="4889"/>
    </bk>
    <bk>
      <rc t="1" v="4890"/>
    </bk>
    <bk>
      <rc t="1" v="4891"/>
    </bk>
    <bk>
      <rc t="1" v="4892"/>
    </bk>
    <bk>
      <rc t="1" v="4893"/>
    </bk>
    <bk>
      <rc t="1" v="4894"/>
    </bk>
    <bk>
      <rc t="1" v="4895"/>
    </bk>
    <bk>
      <rc t="1" v="4896"/>
    </bk>
    <bk>
      <rc t="1" v="4897"/>
    </bk>
    <bk>
      <rc t="1" v="4898"/>
    </bk>
    <bk>
      <rc t="1" v="4899"/>
    </bk>
    <bk>
      <rc t="1" v="4900"/>
    </bk>
    <bk>
      <rc t="1" v="4901"/>
    </bk>
    <bk>
      <rc t="1" v="4902"/>
    </bk>
    <bk>
      <rc t="1" v="4903"/>
    </bk>
    <bk>
      <rc t="1" v="4904"/>
    </bk>
    <bk>
      <rc t="1" v="4905"/>
    </bk>
    <bk>
      <rc t="1" v="4906"/>
    </bk>
    <bk>
      <rc t="1" v="4907"/>
    </bk>
    <bk>
      <rc t="1" v="4908"/>
    </bk>
    <bk>
      <rc t="1" v="4909"/>
    </bk>
    <bk>
      <rc t="1" v="4910"/>
    </bk>
    <bk>
      <rc t="1" v="4911"/>
    </bk>
    <bk>
      <rc t="1" v="4912"/>
    </bk>
    <bk>
      <rc t="1" v="4913"/>
    </bk>
    <bk>
      <rc t="1" v="4914"/>
    </bk>
    <bk>
      <rc t="1" v="4915"/>
    </bk>
    <bk>
      <rc t="1" v="4916"/>
    </bk>
    <bk>
      <rc t="1" v="4917"/>
    </bk>
    <bk>
      <rc t="1" v="4918"/>
    </bk>
    <bk>
      <rc t="1" v="4919"/>
    </bk>
    <bk>
      <rc t="1" v="4920"/>
    </bk>
    <bk>
      <rc t="1" v="4921"/>
    </bk>
    <bk>
      <rc t="1" v="4922"/>
    </bk>
    <bk>
      <rc t="1" v="4923"/>
    </bk>
    <bk>
      <rc t="1" v="4924"/>
    </bk>
    <bk>
      <rc t="1" v="4925"/>
    </bk>
    <bk>
      <rc t="1" v="4926"/>
    </bk>
    <bk>
      <rc t="1" v="4927"/>
    </bk>
    <bk>
      <rc t="1" v="4928"/>
    </bk>
    <bk>
      <rc t="1" v="4929"/>
    </bk>
    <bk>
      <rc t="1" v="4930"/>
    </bk>
    <bk>
      <rc t="1" v="4931"/>
    </bk>
    <bk>
      <rc t="1" v="4932"/>
    </bk>
    <bk>
      <rc t="1" v="4933"/>
    </bk>
    <bk>
      <rc t="1" v="4934"/>
    </bk>
    <bk>
      <rc t="1" v="4935"/>
    </bk>
    <bk>
      <rc t="1" v="4936"/>
    </bk>
    <bk>
      <rc t="1" v="4937"/>
    </bk>
    <bk>
      <rc t="1" v="4938"/>
    </bk>
    <bk>
      <rc t="1" v="4939"/>
    </bk>
    <bk>
      <rc t="1" v="4940"/>
    </bk>
    <bk>
      <rc t="1" v="4941"/>
    </bk>
    <bk>
      <rc t="1" v="4942"/>
    </bk>
    <bk>
      <rc t="1" v="4943"/>
    </bk>
    <bk>
      <rc t="1" v="4944"/>
    </bk>
    <bk>
      <rc t="1" v="4945"/>
    </bk>
    <bk>
      <rc t="1" v="4946"/>
    </bk>
    <bk>
      <rc t="1" v="4947"/>
    </bk>
    <bk>
      <rc t="1" v="4948"/>
    </bk>
    <bk>
      <rc t="1" v="4949"/>
    </bk>
    <bk>
      <rc t="1" v="4950"/>
    </bk>
    <bk>
      <rc t="1" v="4951"/>
    </bk>
    <bk>
      <rc t="1" v="4952"/>
    </bk>
    <bk>
      <rc t="1" v="4953"/>
    </bk>
    <bk>
      <rc t="1" v="4954"/>
    </bk>
    <bk>
      <rc t="1" v="4955"/>
    </bk>
    <bk>
      <rc t="1" v="4956"/>
    </bk>
    <bk>
      <rc t="1" v="4957"/>
    </bk>
    <bk>
      <rc t="1" v="4958"/>
    </bk>
    <bk>
      <rc t="1" v="4959"/>
    </bk>
    <bk>
      <rc t="1" v="4960"/>
    </bk>
    <bk>
      <rc t="1" v="4961"/>
    </bk>
    <bk>
      <rc t="1" v="4962"/>
    </bk>
    <bk>
      <rc t="1" v="4963"/>
    </bk>
    <bk>
      <rc t="1" v="4964"/>
    </bk>
    <bk>
      <rc t="1" v="4965"/>
    </bk>
    <bk>
      <rc t="1" v="4966"/>
    </bk>
    <bk>
      <rc t="1" v="4967"/>
    </bk>
    <bk>
      <rc t="1" v="4968"/>
    </bk>
    <bk>
      <rc t="1" v="4969"/>
    </bk>
    <bk>
      <rc t="1" v="4970"/>
    </bk>
    <bk>
      <rc t="1" v="4971"/>
    </bk>
    <bk>
      <rc t="1" v="4972"/>
    </bk>
    <bk>
      <rc t="1" v="4973"/>
    </bk>
    <bk>
      <rc t="1" v="4974"/>
    </bk>
    <bk>
      <rc t="1" v="4975"/>
    </bk>
    <bk>
      <rc t="1" v="4976"/>
    </bk>
    <bk>
      <rc t="1" v="4977"/>
    </bk>
    <bk>
      <rc t="1" v="4978"/>
    </bk>
    <bk>
      <rc t="1" v="4979"/>
    </bk>
    <bk>
      <rc t="1" v="4980"/>
    </bk>
    <bk>
      <rc t="1" v="4981"/>
    </bk>
    <bk>
      <rc t="1" v="4982"/>
    </bk>
    <bk>
      <rc t="1" v="4983"/>
    </bk>
    <bk>
      <rc t="1" v="4984"/>
    </bk>
    <bk>
      <rc t="1" v="4985"/>
    </bk>
    <bk>
      <rc t="1" v="4986"/>
    </bk>
    <bk>
      <rc t="1" v="4987"/>
    </bk>
    <bk>
      <rc t="1" v="4988"/>
    </bk>
    <bk>
      <rc t="1" v="4989"/>
    </bk>
    <bk>
      <rc t="1" v="4990"/>
    </bk>
    <bk>
      <rc t="1" v="4991"/>
    </bk>
    <bk>
      <rc t="1" v="4992"/>
    </bk>
    <bk>
      <rc t="1" v="4993"/>
    </bk>
    <bk>
      <rc t="1" v="4994"/>
    </bk>
    <bk>
      <rc t="1" v="4995"/>
    </bk>
    <bk>
      <rc t="1" v="4996"/>
    </bk>
    <bk>
      <rc t="1" v="4997"/>
    </bk>
    <bk>
      <rc t="1" v="4998"/>
    </bk>
    <bk>
      <rc t="1" v="4999"/>
    </bk>
    <bk>
      <rc t="1" v="5000"/>
    </bk>
    <bk>
      <rc t="1" v="5001"/>
    </bk>
    <bk>
      <rc t="1" v="5002"/>
    </bk>
    <bk>
      <rc t="1" v="5003"/>
    </bk>
    <bk>
      <rc t="1" v="5004"/>
    </bk>
    <bk>
      <rc t="1" v="5005"/>
    </bk>
    <bk>
      <rc t="1" v="5006"/>
    </bk>
    <bk>
      <rc t="1" v="5007"/>
    </bk>
    <bk>
      <rc t="1" v="5008"/>
    </bk>
    <bk>
      <rc t="1" v="5009"/>
    </bk>
    <bk>
      <rc t="1" v="5010"/>
    </bk>
    <bk>
      <rc t="1" v="5011"/>
    </bk>
    <bk>
      <rc t="1" v="5012"/>
    </bk>
    <bk>
      <rc t="1" v="5013"/>
    </bk>
    <bk>
      <rc t="1" v="5014"/>
    </bk>
    <bk>
      <rc t="1" v="5015"/>
    </bk>
    <bk>
      <rc t="1" v="5016"/>
    </bk>
    <bk>
      <rc t="1" v="5017"/>
    </bk>
    <bk>
      <rc t="1" v="5018"/>
    </bk>
    <bk>
      <rc t="1" v="5019"/>
    </bk>
    <bk>
      <rc t="1" v="5020"/>
    </bk>
    <bk>
      <rc t="1" v="5021"/>
    </bk>
    <bk>
      <rc t="1" v="5022"/>
    </bk>
    <bk>
      <rc t="1" v="5023"/>
    </bk>
    <bk>
      <rc t="1" v="5024"/>
    </bk>
    <bk>
      <rc t="1" v="5025"/>
    </bk>
    <bk>
      <rc t="1" v="5026"/>
    </bk>
    <bk>
      <rc t="1" v="5027"/>
    </bk>
    <bk>
      <rc t="1" v="5028"/>
    </bk>
    <bk>
      <rc t="1" v="5029"/>
    </bk>
    <bk>
      <rc t="1" v="5030"/>
    </bk>
    <bk>
      <rc t="1" v="5031"/>
    </bk>
    <bk>
      <rc t="1" v="5032"/>
    </bk>
    <bk>
      <rc t="1" v="5033"/>
    </bk>
    <bk>
      <rc t="1" v="5034"/>
    </bk>
    <bk>
      <rc t="1" v="5035"/>
    </bk>
    <bk>
      <rc t="1" v="5036"/>
    </bk>
    <bk>
      <rc t="1" v="5037"/>
    </bk>
    <bk>
      <rc t="1" v="5038"/>
    </bk>
    <bk>
      <rc t="1" v="5039"/>
    </bk>
    <bk>
      <rc t="1" v="5040"/>
    </bk>
    <bk>
      <rc t="1" v="5041"/>
    </bk>
    <bk>
      <rc t="1" v="5042"/>
    </bk>
    <bk>
      <rc t="1" v="5043"/>
    </bk>
    <bk>
      <rc t="1" v="5044"/>
    </bk>
    <bk>
      <rc t="1" v="5045"/>
    </bk>
    <bk>
      <rc t="1" v="5046"/>
    </bk>
    <bk>
      <rc t="1" v="5047"/>
    </bk>
    <bk>
      <rc t="1" v="5048"/>
    </bk>
    <bk>
      <rc t="1" v="5049"/>
    </bk>
    <bk>
      <rc t="1" v="5050"/>
    </bk>
    <bk>
      <rc t="1" v="5051"/>
    </bk>
    <bk>
      <rc t="1" v="5052"/>
    </bk>
    <bk>
      <rc t="1" v="5053"/>
    </bk>
    <bk>
      <rc t="1" v="5054"/>
    </bk>
    <bk>
      <rc t="1" v="5055"/>
    </bk>
    <bk>
      <rc t="1" v="5056"/>
    </bk>
    <bk>
      <rc t="1" v="5057"/>
    </bk>
    <bk>
      <rc t="1" v="5058"/>
    </bk>
    <bk>
      <rc t="1" v="5059"/>
    </bk>
    <bk>
      <rc t="1" v="5060"/>
    </bk>
    <bk>
      <rc t="1" v="5061"/>
    </bk>
    <bk>
      <rc t="1" v="5062"/>
    </bk>
    <bk>
      <rc t="1" v="5063"/>
    </bk>
    <bk>
      <rc t="1" v="5064"/>
    </bk>
    <bk>
      <rc t="1" v="5065"/>
    </bk>
    <bk>
      <rc t="1" v="5066"/>
    </bk>
    <bk>
      <rc t="1" v="5067"/>
    </bk>
    <bk>
      <rc t="1" v="5068"/>
    </bk>
    <bk>
      <rc t="1" v="5069"/>
    </bk>
    <bk>
      <rc t="1" v="5070"/>
    </bk>
    <bk>
      <rc t="1" v="5071"/>
    </bk>
    <bk>
      <rc t="1" v="5072"/>
    </bk>
    <bk>
      <rc t="1" v="5073"/>
    </bk>
    <bk>
      <rc t="1" v="5074"/>
    </bk>
    <bk>
      <rc t="1" v="5075"/>
    </bk>
    <bk>
      <rc t="1" v="5076"/>
    </bk>
    <bk>
      <rc t="1" v="5077"/>
    </bk>
    <bk>
      <rc t="1" v="5078"/>
    </bk>
    <bk>
      <rc t="1" v="5079"/>
    </bk>
    <bk>
      <rc t="1" v="5080"/>
    </bk>
    <bk>
      <rc t="1" v="5081"/>
    </bk>
    <bk>
      <rc t="1" v="5082"/>
    </bk>
    <bk>
      <rc t="1" v="5083"/>
    </bk>
    <bk>
      <rc t="1" v="5084"/>
    </bk>
    <bk>
      <rc t="1" v="5085"/>
    </bk>
    <bk>
      <rc t="1" v="5086"/>
    </bk>
    <bk>
      <rc t="1" v="5087"/>
    </bk>
    <bk>
      <rc t="1" v="5088"/>
    </bk>
    <bk>
      <rc t="1" v="5089"/>
    </bk>
    <bk>
      <rc t="1" v="5090"/>
    </bk>
    <bk>
      <rc t="1" v="5091"/>
    </bk>
    <bk>
      <rc t="1" v="5092"/>
    </bk>
    <bk>
      <rc t="1" v="5093"/>
    </bk>
    <bk>
      <rc t="1" v="5094"/>
    </bk>
    <bk>
      <rc t="1" v="5095"/>
    </bk>
    <bk>
      <rc t="1" v="5096"/>
    </bk>
    <bk>
      <rc t="1" v="5097"/>
    </bk>
    <bk>
      <rc t="1" v="5098"/>
    </bk>
    <bk>
      <rc t="1" v="5099"/>
    </bk>
    <bk>
      <rc t="1" v="5100"/>
    </bk>
    <bk>
      <rc t="1" v="5101"/>
    </bk>
    <bk>
      <rc t="1" v="5102"/>
    </bk>
    <bk>
      <rc t="1" v="5103"/>
    </bk>
    <bk>
      <rc t="1" v="5104"/>
    </bk>
    <bk>
      <rc t="1" v="5105"/>
    </bk>
    <bk>
      <rc t="1" v="5106"/>
    </bk>
    <bk>
      <rc t="1" v="5107"/>
    </bk>
    <bk>
      <rc t="1" v="5108"/>
    </bk>
    <bk>
      <rc t="1" v="5109"/>
    </bk>
    <bk>
      <rc t="1" v="5110"/>
    </bk>
    <bk>
      <rc t="1" v="5111"/>
    </bk>
    <bk>
      <rc t="1" v="5112"/>
    </bk>
    <bk>
      <rc t="1" v="5113"/>
    </bk>
    <bk>
      <rc t="1" v="5114"/>
    </bk>
    <bk>
      <rc t="1" v="5115"/>
    </bk>
    <bk>
      <rc t="1" v="5116"/>
    </bk>
    <bk>
      <rc t="1" v="5117"/>
    </bk>
    <bk>
      <rc t="1" v="5118"/>
    </bk>
    <bk>
      <rc t="1" v="5119"/>
    </bk>
    <bk>
      <rc t="1" v="5120"/>
    </bk>
    <bk>
      <rc t="1" v="5121"/>
    </bk>
    <bk>
      <rc t="1" v="5122"/>
    </bk>
    <bk>
      <rc t="1" v="5123"/>
    </bk>
    <bk>
      <rc t="1" v="5124"/>
    </bk>
    <bk>
      <rc t="1" v="5125"/>
    </bk>
    <bk>
      <rc t="1" v="5126"/>
    </bk>
    <bk>
      <rc t="1" v="5127"/>
    </bk>
    <bk>
      <rc t="1" v="5128"/>
    </bk>
    <bk>
      <rc t="1" v="5129"/>
    </bk>
    <bk>
      <rc t="1" v="5130"/>
    </bk>
    <bk>
      <rc t="1" v="5131"/>
    </bk>
    <bk>
      <rc t="1" v="5132"/>
    </bk>
    <bk>
      <rc t="1" v="5133"/>
    </bk>
    <bk>
      <rc t="1" v="5134"/>
    </bk>
    <bk>
      <rc t="1" v="5135"/>
    </bk>
    <bk>
      <rc t="1" v="5136"/>
    </bk>
    <bk>
      <rc t="1" v="5137"/>
    </bk>
    <bk>
      <rc t="1" v="5138"/>
    </bk>
    <bk>
      <rc t="1" v="5139"/>
    </bk>
    <bk>
      <rc t="1" v="5140"/>
    </bk>
    <bk>
      <rc t="1" v="5141"/>
    </bk>
    <bk>
      <rc t="1" v="5142"/>
    </bk>
    <bk>
      <rc t="1" v="5143"/>
    </bk>
    <bk>
      <rc t="1" v="5144"/>
    </bk>
    <bk>
      <rc t="1" v="5145"/>
    </bk>
    <bk>
      <rc t="1" v="5146"/>
    </bk>
    <bk>
      <rc t="1" v="5147"/>
    </bk>
    <bk>
      <rc t="1" v="5148"/>
    </bk>
    <bk>
      <rc t="1" v="5149"/>
    </bk>
    <bk>
      <rc t="1" v="5150"/>
    </bk>
    <bk>
      <rc t="1" v="5151"/>
    </bk>
    <bk>
      <rc t="1" v="5152"/>
    </bk>
    <bk>
      <rc t="1" v="5153"/>
    </bk>
    <bk>
      <rc t="1" v="5154"/>
    </bk>
    <bk>
      <rc t="1" v="5155"/>
    </bk>
    <bk>
      <rc t="1" v="5156"/>
    </bk>
    <bk>
      <rc t="1" v="5157"/>
    </bk>
    <bk>
      <rc t="1" v="5158"/>
    </bk>
    <bk>
      <rc t="1" v="5159"/>
    </bk>
    <bk>
      <rc t="1" v="5160"/>
    </bk>
    <bk>
      <rc t="1" v="5161"/>
    </bk>
    <bk>
      <rc t="1" v="5162"/>
    </bk>
    <bk>
      <rc t="1" v="5163"/>
    </bk>
    <bk>
      <rc t="1" v="5164"/>
    </bk>
    <bk>
      <rc t="1" v="5165"/>
    </bk>
    <bk>
      <rc t="1" v="5166"/>
    </bk>
    <bk>
      <rc t="1" v="5167"/>
    </bk>
    <bk>
      <rc t="1" v="5168"/>
    </bk>
    <bk>
      <rc t="1" v="5169"/>
    </bk>
    <bk>
      <rc t="1" v="5170"/>
    </bk>
    <bk>
      <rc t="1" v="5171"/>
    </bk>
    <bk>
      <rc t="1" v="5172"/>
    </bk>
    <bk>
      <rc t="1" v="5173"/>
    </bk>
    <bk>
      <rc t="1" v="5174"/>
    </bk>
    <bk>
      <rc t="1" v="5175"/>
    </bk>
    <bk>
      <rc t="1" v="5176"/>
    </bk>
    <bk>
      <rc t="1" v="5177"/>
    </bk>
    <bk>
      <rc t="1" v="5178"/>
    </bk>
    <bk>
      <rc t="1" v="5179"/>
    </bk>
    <bk>
      <rc t="1" v="5180"/>
    </bk>
    <bk>
      <rc t="1" v="5181"/>
    </bk>
    <bk>
      <rc t="1" v="5182"/>
    </bk>
    <bk>
      <rc t="1" v="5183"/>
    </bk>
    <bk>
      <rc t="1" v="5184"/>
    </bk>
    <bk>
      <rc t="1" v="5185"/>
    </bk>
    <bk>
      <rc t="1" v="5186"/>
    </bk>
    <bk>
      <rc t="1" v="5187"/>
    </bk>
    <bk>
      <rc t="1" v="5188"/>
    </bk>
    <bk>
      <rc t="1" v="5189"/>
    </bk>
    <bk>
      <rc t="1" v="5190"/>
    </bk>
    <bk>
      <rc t="1" v="5191"/>
    </bk>
    <bk>
      <rc t="1" v="5192"/>
    </bk>
    <bk>
      <rc t="1" v="5193"/>
    </bk>
    <bk>
      <rc t="1" v="5194"/>
    </bk>
    <bk>
      <rc t="1" v="5195"/>
    </bk>
    <bk>
      <rc t="1" v="5196"/>
    </bk>
    <bk>
      <rc t="1" v="5197"/>
    </bk>
    <bk>
      <rc t="1" v="5198"/>
    </bk>
    <bk>
      <rc t="1" v="5199"/>
    </bk>
    <bk>
      <rc t="1" v="5200"/>
    </bk>
    <bk>
      <rc t="1" v="5201"/>
    </bk>
    <bk>
      <rc t="1" v="5202"/>
    </bk>
    <bk>
      <rc t="1" v="5203"/>
    </bk>
    <bk>
      <rc t="1" v="5204"/>
    </bk>
    <bk>
      <rc t="1" v="5205"/>
    </bk>
    <bk>
      <rc t="1" v="5206"/>
    </bk>
    <bk>
      <rc t="1" v="5207"/>
    </bk>
    <bk>
      <rc t="1" v="5208"/>
    </bk>
    <bk>
      <rc t="1" v="5209"/>
    </bk>
    <bk>
      <rc t="1" v="5210"/>
    </bk>
    <bk>
      <rc t="1" v="5211"/>
    </bk>
    <bk>
      <rc t="1" v="5212"/>
    </bk>
    <bk>
      <rc t="1" v="5213"/>
    </bk>
    <bk>
      <rc t="1" v="5214"/>
    </bk>
    <bk>
      <rc t="1" v="5215"/>
    </bk>
    <bk>
      <rc t="1" v="5216"/>
    </bk>
    <bk>
      <rc t="1" v="5217"/>
    </bk>
    <bk>
      <rc t="1" v="5218"/>
    </bk>
    <bk>
      <rc t="1" v="5219"/>
    </bk>
    <bk>
      <rc t="1" v="5220"/>
    </bk>
    <bk>
      <rc t="1" v="5221"/>
    </bk>
    <bk>
      <rc t="1" v="5222"/>
    </bk>
    <bk>
      <rc t="1" v="5223"/>
    </bk>
    <bk>
      <rc t="1" v="5224"/>
    </bk>
    <bk>
      <rc t="1" v="5225"/>
    </bk>
    <bk>
      <rc t="1" v="5226"/>
    </bk>
    <bk>
      <rc t="1" v="5227"/>
    </bk>
    <bk>
      <rc t="1" v="5228"/>
    </bk>
    <bk>
      <rc t="1" v="5229"/>
    </bk>
    <bk>
      <rc t="1" v="5230"/>
    </bk>
    <bk>
      <rc t="1" v="5231"/>
    </bk>
    <bk>
      <rc t="1" v="5232"/>
    </bk>
    <bk>
      <rc t="1" v="5233"/>
    </bk>
    <bk>
      <rc t="1" v="5234"/>
    </bk>
    <bk>
      <rc t="1" v="5235"/>
    </bk>
    <bk>
      <rc t="1" v="5236"/>
    </bk>
    <bk>
      <rc t="1" v="5237"/>
    </bk>
    <bk>
      <rc t="1" v="5238"/>
    </bk>
    <bk>
      <rc t="1" v="5239"/>
    </bk>
    <bk>
      <rc t="1" v="5240"/>
    </bk>
    <bk>
      <rc t="1" v="5241"/>
    </bk>
    <bk>
      <rc t="1" v="5242"/>
    </bk>
    <bk>
      <rc t="1" v="5243"/>
    </bk>
    <bk>
      <rc t="1" v="5244"/>
    </bk>
    <bk>
      <rc t="1" v="5245"/>
    </bk>
    <bk>
      <rc t="1" v="5246"/>
    </bk>
    <bk>
      <rc t="1" v="5247"/>
    </bk>
    <bk>
      <rc t="1" v="5248"/>
    </bk>
    <bk>
      <rc t="1" v="5249"/>
    </bk>
    <bk>
      <rc t="1" v="5250"/>
    </bk>
    <bk>
      <rc t="1" v="5251"/>
    </bk>
    <bk>
      <rc t="1" v="5252"/>
    </bk>
    <bk>
      <rc t="1" v="5253"/>
    </bk>
    <bk>
      <rc t="1" v="5254"/>
    </bk>
    <bk>
      <rc t="1" v="5255"/>
    </bk>
    <bk>
      <rc t="1" v="5256"/>
    </bk>
    <bk>
      <rc t="1" v="5257"/>
    </bk>
    <bk>
      <rc t="1" v="5258"/>
    </bk>
    <bk>
      <rc t="1" v="5259"/>
    </bk>
    <bk>
      <rc t="1" v="5260"/>
    </bk>
    <bk>
      <rc t="1" v="5261"/>
    </bk>
    <bk>
      <rc t="1" v="5262"/>
    </bk>
    <bk>
      <rc t="1" v="5263"/>
    </bk>
    <bk>
      <rc t="1" v="5264"/>
    </bk>
    <bk>
      <rc t="1" v="5265"/>
    </bk>
    <bk>
      <rc t="1" v="5266"/>
    </bk>
    <bk>
      <rc t="1" v="5267"/>
    </bk>
    <bk>
      <rc t="1" v="5268"/>
    </bk>
    <bk>
      <rc t="1" v="5269"/>
    </bk>
    <bk>
      <rc t="1" v="5270"/>
    </bk>
    <bk>
      <rc t="1" v="5271"/>
    </bk>
    <bk>
      <rc t="1" v="5272"/>
    </bk>
    <bk>
      <rc t="1" v="5273"/>
    </bk>
    <bk>
      <rc t="1" v="5274"/>
    </bk>
    <bk>
      <rc t="1" v="5275"/>
    </bk>
    <bk>
      <rc t="1" v="5276"/>
    </bk>
    <bk>
      <rc t="1" v="5277"/>
    </bk>
    <bk>
      <rc t="1" v="5278"/>
    </bk>
    <bk>
      <rc t="1" v="5279"/>
    </bk>
    <bk>
      <rc t="1" v="5280"/>
    </bk>
    <bk>
      <rc t="1" v="5281"/>
    </bk>
    <bk>
      <rc t="1" v="5282"/>
    </bk>
    <bk>
      <rc t="1" v="5283"/>
    </bk>
    <bk>
      <rc t="1" v="5284"/>
    </bk>
    <bk>
      <rc t="1" v="5285"/>
    </bk>
    <bk>
      <rc t="1" v="5286"/>
    </bk>
    <bk>
      <rc t="1" v="5287"/>
    </bk>
    <bk>
      <rc t="1" v="5288"/>
    </bk>
    <bk>
      <rc t="1" v="5289"/>
    </bk>
    <bk>
      <rc t="1" v="5290"/>
    </bk>
    <bk>
      <rc t="1" v="5291"/>
    </bk>
    <bk>
      <rc t="1" v="5292"/>
    </bk>
    <bk>
      <rc t="1" v="5293"/>
    </bk>
    <bk>
      <rc t="1" v="5294"/>
    </bk>
    <bk>
      <rc t="1" v="5295"/>
    </bk>
    <bk>
      <rc t="1" v="5296"/>
    </bk>
    <bk>
      <rc t="1" v="5297"/>
    </bk>
    <bk>
      <rc t="1" v="5298"/>
    </bk>
    <bk>
      <rc t="1" v="5299"/>
    </bk>
    <bk>
      <rc t="1" v="5300"/>
    </bk>
    <bk>
      <rc t="1" v="5301"/>
    </bk>
    <bk>
      <rc t="1" v="5302"/>
    </bk>
    <bk>
      <rc t="1" v="5303"/>
    </bk>
    <bk>
      <rc t="1" v="5304"/>
    </bk>
    <bk>
      <rc t="1" v="5305"/>
    </bk>
    <bk>
      <rc t="1" v="5306"/>
    </bk>
    <bk>
      <rc t="1" v="5307"/>
    </bk>
    <bk>
      <rc t="1" v="5308"/>
    </bk>
    <bk>
      <rc t="1" v="5309"/>
    </bk>
    <bk>
      <rc t="1" v="5310"/>
    </bk>
    <bk>
      <rc t="1" v="5311"/>
    </bk>
    <bk>
      <rc t="1" v="5312"/>
    </bk>
    <bk>
      <rc t="1" v="5313"/>
    </bk>
    <bk>
      <rc t="1" v="5314"/>
    </bk>
    <bk>
      <rc t="1" v="5315"/>
    </bk>
    <bk>
      <rc t="1" v="5316"/>
    </bk>
    <bk>
      <rc t="1" v="5317"/>
    </bk>
    <bk>
      <rc t="1" v="5318"/>
    </bk>
    <bk>
      <rc t="1" v="5319"/>
    </bk>
    <bk>
      <rc t="1" v="5320"/>
    </bk>
    <bk>
      <rc t="1" v="5321"/>
    </bk>
    <bk>
      <rc t="1" v="5322"/>
    </bk>
    <bk>
      <rc t="1" v="5323"/>
    </bk>
    <bk>
      <rc t="1" v="5324"/>
    </bk>
    <bk>
      <rc t="1" v="5325"/>
    </bk>
    <bk>
      <rc t="1" v="5326"/>
    </bk>
    <bk>
      <rc t="1" v="5327"/>
    </bk>
    <bk>
      <rc t="1" v="5328"/>
    </bk>
    <bk>
      <rc t="1" v="5329"/>
    </bk>
    <bk>
      <rc t="1" v="5330"/>
    </bk>
    <bk>
      <rc t="1" v="5331"/>
    </bk>
    <bk>
      <rc t="1" v="5332"/>
    </bk>
    <bk>
      <rc t="1" v="5333"/>
    </bk>
    <bk>
      <rc t="1" v="5334"/>
    </bk>
    <bk>
      <rc t="1" v="5335"/>
    </bk>
    <bk>
      <rc t="1" v="5336"/>
    </bk>
    <bk>
      <rc t="1" v="5337"/>
    </bk>
    <bk>
      <rc t="1" v="5338"/>
    </bk>
    <bk>
      <rc t="1" v="5339"/>
    </bk>
    <bk>
      <rc t="1" v="5340"/>
    </bk>
    <bk>
      <rc t="1" v="5341"/>
    </bk>
    <bk>
      <rc t="1" v="5342"/>
    </bk>
    <bk>
      <rc t="1" v="5343"/>
    </bk>
    <bk>
      <rc t="1" v="5344"/>
    </bk>
    <bk>
      <rc t="1" v="5345"/>
    </bk>
    <bk>
      <rc t="1" v="5346"/>
    </bk>
    <bk>
      <rc t="1" v="5347"/>
    </bk>
    <bk>
      <rc t="1" v="5348"/>
    </bk>
    <bk>
      <rc t="1" v="5349"/>
    </bk>
    <bk>
      <rc t="1" v="5350"/>
    </bk>
    <bk>
      <rc t="1" v="5351"/>
    </bk>
    <bk>
      <rc t="1" v="5352"/>
    </bk>
    <bk>
      <rc t="1" v="5353"/>
    </bk>
    <bk>
      <rc t="1" v="5354"/>
    </bk>
    <bk>
      <rc t="1" v="5355"/>
    </bk>
    <bk>
      <rc t="1" v="5356"/>
    </bk>
    <bk>
      <rc t="1" v="5357"/>
    </bk>
    <bk>
      <rc t="1" v="5358"/>
    </bk>
    <bk>
      <rc t="1" v="5359"/>
    </bk>
    <bk>
      <rc t="1" v="5360"/>
    </bk>
    <bk>
      <rc t="1" v="5361"/>
    </bk>
    <bk>
      <rc t="1" v="5362"/>
    </bk>
    <bk>
      <rc t="1" v="5363"/>
    </bk>
    <bk>
      <rc t="1" v="5364"/>
    </bk>
    <bk>
      <rc t="1" v="5365"/>
    </bk>
    <bk>
      <rc t="1" v="5366"/>
    </bk>
    <bk>
      <rc t="1" v="5367"/>
    </bk>
    <bk>
      <rc t="1" v="5368"/>
    </bk>
    <bk>
      <rc t="1" v="5369"/>
    </bk>
    <bk>
      <rc t="1" v="5370"/>
    </bk>
    <bk>
      <rc t="1" v="5371"/>
    </bk>
    <bk>
      <rc t="1" v="5372"/>
    </bk>
    <bk>
      <rc t="1" v="5373"/>
    </bk>
    <bk>
      <rc t="1" v="5374"/>
    </bk>
    <bk>
      <rc t="1" v="5375"/>
    </bk>
    <bk>
      <rc t="1" v="5376"/>
    </bk>
    <bk>
      <rc t="1" v="5377"/>
    </bk>
    <bk>
      <rc t="1" v="5378"/>
    </bk>
    <bk>
      <rc t="1" v="5379"/>
    </bk>
    <bk>
      <rc t="1" v="5380"/>
    </bk>
    <bk>
      <rc t="1" v="5381"/>
    </bk>
    <bk>
      <rc t="1" v="5382"/>
    </bk>
    <bk>
      <rc t="1" v="5383"/>
    </bk>
    <bk>
      <rc t="1" v="5384"/>
    </bk>
    <bk>
      <rc t="1" v="5385"/>
    </bk>
    <bk>
      <rc t="1" v="5386"/>
    </bk>
    <bk>
      <rc t="1" v="5387"/>
    </bk>
    <bk>
      <rc t="1" v="5388"/>
    </bk>
    <bk>
      <rc t="1" v="5389"/>
    </bk>
    <bk>
      <rc t="1" v="5390"/>
    </bk>
    <bk>
      <rc t="1" v="5391"/>
    </bk>
    <bk>
      <rc t="1" v="5392"/>
    </bk>
    <bk>
      <rc t="1" v="5393"/>
    </bk>
    <bk>
      <rc t="1" v="5394"/>
    </bk>
    <bk>
      <rc t="1" v="5395"/>
    </bk>
    <bk>
      <rc t="1" v="5396"/>
    </bk>
    <bk>
      <rc t="1" v="5397"/>
    </bk>
    <bk>
      <rc t="1" v="5398"/>
    </bk>
    <bk>
      <rc t="1" v="5399"/>
    </bk>
    <bk>
      <rc t="1" v="5400"/>
    </bk>
    <bk>
      <rc t="1" v="5401"/>
    </bk>
    <bk>
      <rc t="1" v="5402"/>
    </bk>
    <bk>
      <rc t="1" v="5403"/>
    </bk>
    <bk>
      <rc t="1" v="5404"/>
    </bk>
    <bk>
      <rc t="1" v="5405"/>
    </bk>
    <bk>
      <rc t="1" v="5406"/>
    </bk>
    <bk>
      <rc t="1" v="5407"/>
    </bk>
    <bk>
      <rc t="1" v="5408"/>
    </bk>
    <bk>
      <rc t="1" v="5409"/>
    </bk>
    <bk>
      <rc t="1" v="5410"/>
    </bk>
    <bk>
      <rc t="1" v="5411"/>
    </bk>
    <bk>
      <rc t="1" v="5412"/>
    </bk>
    <bk>
      <rc t="1" v="5413"/>
    </bk>
    <bk>
      <rc t="1" v="5414"/>
    </bk>
    <bk>
      <rc t="1" v="5415"/>
    </bk>
    <bk>
      <rc t="1" v="5416"/>
    </bk>
    <bk>
      <rc t="1" v="5417"/>
    </bk>
    <bk>
      <rc t="1" v="5418"/>
    </bk>
    <bk>
      <rc t="1" v="5419"/>
    </bk>
    <bk>
      <rc t="1" v="5420"/>
    </bk>
    <bk>
      <rc t="1" v="5421"/>
    </bk>
    <bk>
      <rc t="1" v="5422"/>
    </bk>
    <bk>
      <rc t="1" v="5423"/>
    </bk>
    <bk>
      <rc t="1" v="5424"/>
    </bk>
    <bk>
      <rc t="1" v="5425"/>
    </bk>
    <bk>
      <rc t="1" v="5426"/>
    </bk>
    <bk>
      <rc t="1" v="5427"/>
    </bk>
    <bk>
      <rc t="1" v="5428"/>
    </bk>
    <bk>
      <rc t="1" v="5429"/>
    </bk>
    <bk>
      <rc t="1" v="5430"/>
    </bk>
    <bk>
      <rc t="1" v="5431"/>
    </bk>
    <bk>
      <rc t="1" v="5432"/>
    </bk>
    <bk>
      <rc t="1" v="5433"/>
    </bk>
    <bk>
      <rc t="1" v="5434"/>
    </bk>
    <bk>
      <rc t="1" v="5435"/>
    </bk>
    <bk>
      <rc t="1" v="5436"/>
    </bk>
    <bk>
      <rc t="1" v="5437"/>
    </bk>
    <bk>
      <rc t="1" v="5438"/>
    </bk>
    <bk>
      <rc t="1" v="5439"/>
    </bk>
    <bk>
      <rc t="1" v="5440"/>
    </bk>
    <bk>
      <rc t="1" v="5441"/>
    </bk>
    <bk>
      <rc t="1" v="5442"/>
    </bk>
    <bk>
      <rc t="1" v="5443"/>
    </bk>
    <bk>
      <rc t="1" v="5444"/>
    </bk>
    <bk>
      <rc t="1" v="5445"/>
    </bk>
    <bk>
      <rc t="1" v="5446"/>
    </bk>
    <bk>
      <rc t="1" v="5447"/>
    </bk>
    <bk>
      <rc t="1" v="5448"/>
    </bk>
    <bk>
      <rc t="1" v="5449"/>
    </bk>
    <bk>
      <rc t="1" v="5450"/>
    </bk>
    <bk>
      <rc t="1" v="5451"/>
    </bk>
    <bk>
      <rc t="1" v="5452"/>
    </bk>
    <bk>
      <rc t="1" v="5453"/>
    </bk>
    <bk>
      <rc t="1" v="5454"/>
    </bk>
    <bk>
      <rc t="1" v="5455"/>
    </bk>
    <bk>
      <rc t="1" v="5456"/>
    </bk>
    <bk>
      <rc t="1" v="5457"/>
    </bk>
    <bk>
      <rc t="1" v="5458"/>
    </bk>
    <bk>
      <rc t="1" v="5459"/>
    </bk>
    <bk>
      <rc t="1" v="5460"/>
    </bk>
    <bk>
      <rc t="1" v="5461"/>
    </bk>
    <bk>
      <rc t="1" v="5462"/>
    </bk>
    <bk>
      <rc t="1" v="5463"/>
    </bk>
    <bk>
      <rc t="1" v="5464"/>
    </bk>
    <bk>
      <rc t="1" v="5465"/>
    </bk>
    <bk>
      <rc t="1" v="5466"/>
    </bk>
    <bk>
      <rc t="1" v="5467"/>
    </bk>
    <bk>
      <rc t="1" v="5468"/>
    </bk>
    <bk>
      <rc t="1" v="5469"/>
    </bk>
    <bk>
      <rc t="1" v="5470"/>
    </bk>
    <bk>
      <rc t="1" v="5471"/>
    </bk>
    <bk>
      <rc t="1" v="5472"/>
    </bk>
    <bk>
      <rc t="1" v="5473"/>
    </bk>
    <bk>
      <rc t="1" v="5474"/>
    </bk>
    <bk>
      <rc t="1" v="5475"/>
    </bk>
    <bk>
      <rc t="1" v="5476"/>
    </bk>
    <bk>
      <rc t="1" v="5477"/>
    </bk>
    <bk>
      <rc t="1" v="5478"/>
    </bk>
    <bk>
      <rc t="1" v="5479"/>
    </bk>
    <bk>
      <rc t="1" v="5480"/>
    </bk>
    <bk>
      <rc t="1" v="5481"/>
    </bk>
    <bk>
      <rc t="1" v="5482"/>
    </bk>
    <bk>
      <rc t="1" v="5483"/>
    </bk>
    <bk>
      <rc t="1" v="5484"/>
    </bk>
    <bk>
      <rc t="1" v="5485"/>
    </bk>
    <bk>
      <rc t="1" v="5486"/>
    </bk>
    <bk>
      <rc t="1" v="5487"/>
    </bk>
    <bk>
      <rc t="1" v="5488"/>
    </bk>
    <bk>
      <rc t="1" v="5489"/>
    </bk>
    <bk>
      <rc t="1" v="5490"/>
    </bk>
    <bk>
      <rc t="1" v="5491"/>
    </bk>
    <bk>
      <rc t="1" v="5492"/>
    </bk>
    <bk>
      <rc t="1" v="5493"/>
    </bk>
    <bk>
      <rc t="1" v="5494"/>
    </bk>
    <bk>
      <rc t="1" v="5495"/>
    </bk>
    <bk>
      <rc t="1" v="5496"/>
    </bk>
    <bk>
      <rc t="1" v="5497"/>
    </bk>
    <bk>
      <rc t="1" v="5498"/>
    </bk>
    <bk>
      <rc t="1" v="5499"/>
    </bk>
    <bk>
      <rc t="1" v="5500"/>
    </bk>
    <bk>
      <rc t="1" v="5501"/>
    </bk>
    <bk>
      <rc t="1" v="5502"/>
    </bk>
    <bk>
      <rc t="1" v="5503"/>
    </bk>
    <bk>
      <rc t="1" v="5504"/>
    </bk>
    <bk>
      <rc t="1" v="5505"/>
    </bk>
    <bk>
      <rc t="1" v="5506"/>
    </bk>
    <bk>
      <rc t="1" v="5507"/>
    </bk>
    <bk>
      <rc t="1" v="5508"/>
    </bk>
    <bk>
      <rc t="1" v="5509"/>
    </bk>
    <bk>
      <rc t="1" v="5510"/>
    </bk>
    <bk>
      <rc t="1" v="5511"/>
    </bk>
    <bk>
      <rc t="1" v="5512"/>
    </bk>
    <bk>
      <rc t="1" v="5513"/>
    </bk>
    <bk>
      <rc t="1" v="5514"/>
    </bk>
    <bk>
      <rc t="1" v="5515"/>
    </bk>
    <bk>
      <rc t="1" v="5516"/>
    </bk>
    <bk>
      <rc t="1" v="5517"/>
    </bk>
    <bk>
      <rc t="1" v="5518"/>
    </bk>
    <bk>
      <rc t="1" v="5519"/>
    </bk>
    <bk>
      <rc t="1" v="5520"/>
    </bk>
    <bk>
      <rc t="1" v="5521"/>
    </bk>
    <bk>
      <rc t="1" v="5522"/>
    </bk>
    <bk>
      <rc t="1" v="5523"/>
    </bk>
    <bk>
      <rc t="1" v="5524"/>
    </bk>
    <bk>
      <rc t="1" v="5525"/>
    </bk>
    <bk>
      <rc t="1" v="5526"/>
    </bk>
    <bk>
      <rc t="1" v="5527"/>
    </bk>
    <bk>
      <rc t="1" v="5528"/>
    </bk>
    <bk>
      <rc t="1" v="5529"/>
    </bk>
    <bk>
      <rc t="1" v="5530"/>
    </bk>
    <bk>
      <rc t="1" v="5531"/>
    </bk>
    <bk>
      <rc t="1" v="5532"/>
    </bk>
    <bk>
      <rc t="1" v="5533"/>
    </bk>
    <bk>
      <rc t="1" v="5534"/>
    </bk>
    <bk>
      <rc t="1" v="5535"/>
    </bk>
    <bk>
      <rc t="1" v="5536"/>
    </bk>
    <bk>
      <rc t="1" v="5537"/>
    </bk>
    <bk>
      <rc t="1" v="5538"/>
    </bk>
    <bk>
      <rc t="1" v="5539"/>
    </bk>
    <bk>
      <rc t="1" v="5540"/>
    </bk>
    <bk>
      <rc t="1" v="5541"/>
    </bk>
    <bk>
      <rc t="1" v="5542"/>
    </bk>
    <bk>
      <rc t="1" v="5543"/>
    </bk>
    <bk>
      <rc t="1" v="5544"/>
    </bk>
    <bk>
      <rc t="1" v="5545"/>
    </bk>
    <bk>
      <rc t="1" v="5546"/>
    </bk>
    <bk>
      <rc t="1" v="5547"/>
    </bk>
    <bk>
      <rc t="1" v="5548"/>
    </bk>
    <bk>
      <rc t="1" v="5549"/>
    </bk>
    <bk>
      <rc t="1" v="5550"/>
    </bk>
    <bk>
      <rc t="1" v="5551"/>
    </bk>
    <bk>
      <rc t="1" v="5552"/>
    </bk>
    <bk>
      <rc t="1" v="5553"/>
    </bk>
    <bk>
      <rc t="1" v="5554"/>
    </bk>
    <bk>
      <rc t="1" v="5555"/>
    </bk>
    <bk>
      <rc t="1" v="5556"/>
    </bk>
    <bk>
      <rc t="1" v="5557"/>
    </bk>
    <bk>
      <rc t="1" v="5558"/>
    </bk>
    <bk>
      <rc t="1" v="5559"/>
    </bk>
    <bk>
      <rc t="1" v="5560"/>
    </bk>
    <bk>
      <rc t="1" v="5561"/>
    </bk>
    <bk>
      <rc t="1" v="5562"/>
    </bk>
    <bk>
      <rc t="1" v="5563"/>
    </bk>
    <bk>
      <rc t="1" v="5564"/>
    </bk>
    <bk>
      <rc t="1" v="5565"/>
    </bk>
    <bk>
      <rc t="1" v="5566"/>
    </bk>
    <bk>
      <rc t="1" v="5567"/>
    </bk>
    <bk>
      <rc t="1" v="5568"/>
    </bk>
    <bk>
      <rc t="1" v="5569"/>
    </bk>
    <bk>
      <rc t="1" v="5570"/>
    </bk>
    <bk>
      <rc t="1" v="5571"/>
    </bk>
    <bk>
      <rc t="1" v="5572"/>
    </bk>
    <bk>
      <rc t="1" v="5573"/>
    </bk>
    <bk>
      <rc t="1" v="5574"/>
    </bk>
    <bk>
      <rc t="1" v="5575"/>
    </bk>
    <bk>
      <rc t="1" v="5576"/>
    </bk>
    <bk>
      <rc t="1" v="5577"/>
    </bk>
    <bk>
      <rc t="1" v="5578"/>
    </bk>
    <bk>
      <rc t="1" v="5579"/>
    </bk>
    <bk>
      <rc t="1" v="5580"/>
    </bk>
    <bk>
      <rc t="1" v="5581"/>
    </bk>
    <bk>
      <rc t="1" v="5582"/>
    </bk>
    <bk>
      <rc t="1" v="5583"/>
    </bk>
    <bk>
      <rc t="1" v="5584"/>
    </bk>
    <bk>
      <rc t="1" v="5585"/>
    </bk>
    <bk>
      <rc t="1" v="5586"/>
    </bk>
    <bk>
      <rc t="1" v="5587"/>
    </bk>
    <bk>
      <rc t="1" v="5588"/>
    </bk>
    <bk>
      <rc t="1" v="5589"/>
    </bk>
    <bk>
      <rc t="1" v="5590"/>
    </bk>
    <bk>
      <rc t="1" v="5591"/>
    </bk>
    <bk>
      <rc t="1" v="5592"/>
    </bk>
    <bk>
      <rc t="1" v="5593"/>
    </bk>
    <bk>
      <rc t="1" v="5594"/>
    </bk>
    <bk>
      <rc t="1" v="5595"/>
    </bk>
    <bk>
      <rc t="1" v="5596"/>
    </bk>
    <bk>
      <rc t="1" v="5597"/>
    </bk>
    <bk>
      <rc t="1" v="5598"/>
    </bk>
    <bk>
      <rc t="1" v="5599"/>
    </bk>
    <bk>
      <rc t="1" v="5600"/>
    </bk>
    <bk>
      <rc t="1" v="5601"/>
    </bk>
    <bk>
      <rc t="1" v="5602"/>
    </bk>
    <bk>
      <rc t="1" v="5603"/>
    </bk>
    <bk>
      <rc t="1" v="5604"/>
    </bk>
    <bk>
      <rc t="1" v="5605"/>
    </bk>
    <bk>
      <rc t="1" v="5606"/>
    </bk>
    <bk>
      <rc t="1" v="5607"/>
    </bk>
    <bk>
      <rc t="1" v="5608"/>
    </bk>
    <bk>
      <rc t="1" v="5609"/>
    </bk>
    <bk>
      <rc t="1" v="5610"/>
    </bk>
    <bk>
      <rc t="1" v="5611"/>
    </bk>
    <bk>
      <rc t="1" v="5612"/>
    </bk>
    <bk>
      <rc t="1" v="5613"/>
    </bk>
    <bk>
      <rc t="1" v="5614"/>
    </bk>
    <bk>
      <rc t="1" v="5615"/>
    </bk>
    <bk>
      <rc t="1" v="5616"/>
    </bk>
    <bk>
      <rc t="1" v="5617"/>
    </bk>
    <bk>
      <rc t="1" v="5618"/>
    </bk>
    <bk>
      <rc t="1" v="5619"/>
    </bk>
    <bk>
      <rc t="1" v="5620"/>
    </bk>
    <bk>
      <rc t="1" v="5621"/>
    </bk>
    <bk>
      <rc t="1" v="5622"/>
    </bk>
    <bk>
      <rc t="1" v="5623"/>
    </bk>
    <bk>
      <rc t="1" v="5624"/>
    </bk>
    <bk>
      <rc t="1" v="5625"/>
    </bk>
    <bk>
      <rc t="1" v="5626"/>
    </bk>
    <bk>
      <rc t="1" v="5627"/>
    </bk>
    <bk>
      <rc t="1" v="5628"/>
    </bk>
    <bk>
      <rc t="1" v="5629"/>
    </bk>
    <bk>
      <rc t="1" v="5630"/>
    </bk>
    <bk>
      <rc t="1" v="5631"/>
    </bk>
    <bk>
      <rc t="1" v="5632"/>
    </bk>
    <bk>
      <rc t="1" v="5633"/>
    </bk>
    <bk>
      <rc t="1" v="5634"/>
    </bk>
    <bk>
      <rc t="1" v="5635"/>
    </bk>
    <bk>
      <rc t="1" v="5636"/>
    </bk>
    <bk>
      <rc t="1" v="5637"/>
    </bk>
    <bk>
      <rc t="1" v="5638"/>
    </bk>
    <bk>
      <rc t="1" v="5639"/>
    </bk>
    <bk>
      <rc t="1" v="5640"/>
    </bk>
    <bk>
      <rc t="1" v="5641"/>
    </bk>
    <bk>
      <rc t="1" v="5642"/>
    </bk>
    <bk>
      <rc t="1" v="5643"/>
    </bk>
    <bk>
      <rc t="1" v="5644"/>
    </bk>
    <bk>
      <rc t="1" v="5645"/>
    </bk>
    <bk>
      <rc t="1" v="5646"/>
    </bk>
    <bk>
      <rc t="1" v="5647"/>
    </bk>
    <bk>
      <rc t="1" v="5648"/>
    </bk>
    <bk>
      <rc t="1" v="5649"/>
    </bk>
    <bk>
      <rc t="1" v="5650"/>
    </bk>
    <bk>
      <rc t="1" v="5651"/>
    </bk>
    <bk>
      <rc t="1" v="5652"/>
    </bk>
    <bk>
      <rc t="1" v="5653"/>
    </bk>
    <bk>
      <rc t="1" v="5654"/>
    </bk>
    <bk>
      <rc t="1" v="5655"/>
    </bk>
    <bk>
      <rc t="1" v="5656"/>
    </bk>
    <bk>
      <rc t="1" v="5657"/>
    </bk>
    <bk>
      <rc t="1" v="5658"/>
    </bk>
    <bk>
      <rc t="1" v="5659"/>
    </bk>
    <bk>
      <rc t="1" v="5660"/>
    </bk>
    <bk>
      <rc t="1" v="5661"/>
    </bk>
    <bk>
      <rc t="1" v="5662"/>
    </bk>
    <bk>
      <rc t="1" v="5663"/>
    </bk>
    <bk>
      <rc t="1" v="5664"/>
    </bk>
    <bk>
      <rc t="1" v="5665"/>
    </bk>
    <bk>
      <rc t="1" v="5666"/>
    </bk>
    <bk>
      <rc t="1" v="5667"/>
    </bk>
    <bk>
      <rc t="1" v="5668"/>
    </bk>
    <bk>
      <rc t="1" v="5669"/>
    </bk>
    <bk>
      <rc t="1" v="5670"/>
    </bk>
    <bk>
      <rc t="1" v="5671"/>
    </bk>
    <bk>
      <rc t="1" v="5672"/>
    </bk>
    <bk>
      <rc t="1" v="5673"/>
    </bk>
    <bk>
      <rc t="1" v="5674"/>
    </bk>
    <bk>
      <rc t="1" v="5675"/>
    </bk>
    <bk>
      <rc t="1" v="5676"/>
    </bk>
    <bk>
      <rc t="1" v="5677"/>
    </bk>
    <bk>
      <rc t="1" v="5678"/>
    </bk>
    <bk>
      <rc t="1" v="5679"/>
    </bk>
    <bk>
      <rc t="1" v="5680"/>
    </bk>
    <bk>
      <rc t="1" v="5681"/>
    </bk>
    <bk>
      <rc t="1" v="5682"/>
    </bk>
    <bk>
      <rc t="1" v="5683"/>
    </bk>
    <bk>
      <rc t="1" v="5684"/>
    </bk>
    <bk>
      <rc t="1" v="5685"/>
    </bk>
    <bk>
      <rc t="1" v="5686"/>
    </bk>
    <bk>
      <rc t="1" v="5687"/>
    </bk>
    <bk>
      <rc t="1" v="5688"/>
    </bk>
    <bk>
      <rc t="1" v="5689"/>
    </bk>
    <bk>
      <rc t="1" v="5690"/>
    </bk>
    <bk>
      <rc t="1" v="5691"/>
    </bk>
    <bk>
      <rc t="1" v="5692"/>
    </bk>
    <bk>
      <rc t="1" v="5693"/>
    </bk>
    <bk>
      <rc t="1" v="5694"/>
    </bk>
    <bk>
      <rc t="1" v="5695"/>
    </bk>
    <bk>
      <rc t="1" v="5696"/>
    </bk>
    <bk>
      <rc t="1" v="5697"/>
    </bk>
    <bk>
      <rc t="1" v="5698"/>
    </bk>
    <bk>
      <rc t="1" v="5699"/>
    </bk>
    <bk>
      <rc t="1" v="5700"/>
    </bk>
    <bk>
      <rc t="1" v="5701"/>
    </bk>
    <bk>
      <rc t="1" v="5702"/>
    </bk>
    <bk>
      <rc t="1" v="5703"/>
    </bk>
    <bk>
      <rc t="1" v="5704"/>
    </bk>
    <bk>
      <rc t="1" v="5705"/>
    </bk>
    <bk>
      <rc t="1" v="5706"/>
    </bk>
    <bk>
      <rc t="1" v="5707"/>
    </bk>
    <bk>
      <rc t="1" v="5708"/>
    </bk>
    <bk>
      <rc t="1" v="5709"/>
    </bk>
    <bk>
      <rc t="1" v="5710"/>
    </bk>
    <bk>
      <rc t="1" v="5711"/>
    </bk>
    <bk>
      <rc t="1" v="5712"/>
    </bk>
    <bk>
      <rc t="1" v="5713"/>
    </bk>
    <bk>
      <rc t="1" v="5714"/>
    </bk>
    <bk>
      <rc t="1" v="5715"/>
    </bk>
    <bk>
      <rc t="1" v="5716"/>
    </bk>
    <bk>
      <rc t="1" v="5717"/>
    </bk>
    <bk>
      <rc t="1" v="5718"/>
    </bk>
    <bk>
      <rc t="1" v="5719"/>
    </bk>
    <bk>
      <rc t="1" v="5720"/>
    </bk>
    <bk>
      <rc t="1" v="5721"/>
    </bk>
    <bk>
      <rc t="1" v="5722"/>
    </bk>
    <bk>
      <rc t="1" v="5723"/>
    </bk>
    <bk>
      <rc t="1" v="5724"/>
    </bk>
    <bk>
      <rc t="1" v="5725"/>
    </bk>
    <bk>
      <rc t="1" v="5726"/>
    </bk>
    <bk>
      <rc t="1" v="5727"/>
    </bk>
    <bk>
      <rc t="1" v="5728"/>
    </bk>
    <bk>
      <rc t="1" v="5729"/>
    </bk>
    <bk>
      <rc t="1" v="5730"/>
    </bk>
    <bk>
      <rc t="1" v="5731"/>
    </bk>
    <bk>
      <rc t="1" v="5732"/>
    </bk>
    <bk>
      <rc t="1" v="5733"/>
    </bk>
    <bk>
      <rc t="1" v="5734"/>
    </bk>
    <bk>
      <rc t="1" v="5735"/>
    </bk>
    <bk>
      <rc t="1" v="5736"/>
    </bk>
    <bk>
      <rc t="1" v="5737"/>
    </bk>
    <bk>
      <rc t="1" v="5738"/>
    </bk>
    <bk>
      <rc t="1" v="5739"/>
    </bk>
    <bk>
      <rc t="1" v="5740"/>
    </bk>
    <bk>
      <rc t="1" v="5741"/>
    </bk>
    <bk>
      <rc t="1" v="5742"/>
    </bk>
    <bk>
      <rc t="1" v="5743"/>
    </bk>
    <bk>
      <rc t="1" v="5744"/>
    </bk>
    <bk>
      <rc t="1" v="5745"/>
    </bk>
    <bk>
      <rc t="1" v="5746"/>
    </bk>
    <bk>
      <rc t="1" v="5747"/>
    </bk>
    <bk>
      <rc t="1" v="5748"/>
    </bk>
    <bk>
      <rc t="1" v="5749"/>
    </bk>
    <bk>
      <rc t="1" v="5750"/>
    </bk>
    <bk>
      <rc t="1" v="5751"/>
    </bk>
    <bk>
      <rc t="1" v="5752"/>
    </bk>
    <bk>
      <rc t="1" v="5753"/>
    </bk>
    <bk>
      <rc t="1" v="5754"/>
    </bk>
    <bk>
      <rc t="1" v="5755"/>
    </bk>
    <bk>
      <rc t="1" v="5756"/>
    </bk>
    <bk>
      <rc t="1" v="5757"/>
    </bk>
    <bk>
      <rc t="1" v="5758"/>
    </bk>
    <bk>
      <rc t="1" v="5759"/>
    </bk>
    <bk>
      <rc t="1" v="5760"/>
    </bk>
    <bk>
      <rc t="1" v="5761"/>
    </bk>
    <bk>
      <rc t="1" v="5762"/>
    </bk>
    <bk>
      <rc t="1" v="5763"/>
    </bk>
    <bk>
      <rc t="1" v="5764"/>
    </bk>
    <bk>
      <rc t="1" v="5765"/>
    </bk>
    <bk>
      <rc t="1" v="5766"/>
    </bk>
    <bk>
      <rc t="1" v="5767"/>
    </bk>
    <bk>
      <rc t="1" v="5768"/>
    </bk>
    <bk>
      <rc t="1" v="5769"/>
    </bk>
    <bk>
      <rc t="1" v="5770"/>
    </bk>
    <bk>
      <rc t="1" v="5771"/>
    </bk>
    <bk>
      <rc t="1" v="5772"/>
    </bk>
    <bk>
      <rc t="1" v="5773"/>
    </bk>
    <bk>
      <rc t="1" v="5774"/>
    </bk>
    <bk>
      <rc t="1" v="5775"/>
    </bk>
    <bk>
      <rc t="1" v="5776"/>
    </bk>
    <bk>
      <rc t="1" v="5777"/>
    </bk>
    <bk>
      <rc t="1" v="5778"/>
    </bk>
    <bk>
      <rc t="1" v="5779"/>
    </bk>
    <bk>
      <rc t="1" v="5780"/>
    </bk>
    <bk>
      <rc t="1" v="5781"/>
    </bk>
    <bk>
      <rc t="1" v="5782"/>
    </bk>
    <bk>
      <rc t="1" v="5783"/>
    </bk>
    <bk>
      <rc t="1" v="5784"/>
    </bk>
    <bk>
      <rc t="1" v="5785"/>
    </bk>
    <bk>
      <rc t="1" v="5786"/>
    </bk>
    <bk>
      <rc t="1" v="5787"/>
    </bk>
    <bk>
      <rc t="1" v="5788"/>
    </bk>
    <bk>
      <rc t="1" v="5789"/>
    </bk>
    <bk>
      <rc t="1" v="5790"/>
    </bk>
    <bk>
      <rc t="1" v="5791"/>
    </bk>
    <bk>
      <rc t="1" v="5792"/>
    </bk>
    <bk>
      <rc t="1" v="5793"/>
    </bk>
    <bk>
      <rc t="1" v="5794"/>
    </bk>
    <bk>
      <rc t="1" v="5795"/>
    </bk>
    <bk>
      <rc t="1" v="5796"/>
    </bk>
    <bk>
      <rc t="1" v="5797"/>
    </bk>
    <bk>
      <rc t="1" v="5798"/>
    </bk>
    <bk>
      <rc t="1" v="5799"/>
    </bk>
    <bk>
      <rc t="1" v="5800"/>
    </bk>
    <bk>
      <rc t="1" v="5801"/>
    </bk>
    <bk>
      <rc t="1" v="5802"/>
    </bk>
    <bk>
      <rc t="1" v="5803"/>
    </bk>
    <bk>
      <rc t="1" v="5804"/>
    </bk>
    <bk>
      <rc t="1" v="5805"/>
    </bk>
    <bk>
      <rc t="1" v="5806"/>
    </bk>
    <bk>
      <rc t="1" v="5807"/>
    </bk>
    <bk>
      <rc t="1" v="5808"/>
    </bk>
    <bk>
      <rc t="1" v="5809"/>
    </bk>
    <bk>
      <rc t="1" v="5810"/>
    </bk>
    <bk>
      <rc t="1" v="5811"/>
    </bk>
    <bk>
      <rc t="1" v="5812"/>
    </bk>
    <bk>
      <rc t="1" v="5813"/>
    </bk>
    <bk>
      <rc t="1" v="5814"/>
    </bk>
    <bk>
      <rc t="1" v="5815"/>
    </bk>
    <bk>
      <rc t="1" v="5816"/>
    </bk>
    <bk>
      <rc t="1" v="5817"/>
    </bk>
    <bk>
      <rc t="1" v="5818"/>
    </bk>
    <bk>
      <rc t="1" v="5819"/>
    </bk>
    <bk>
      <rc t="1" v="5820"/>
    </bk>
    <bk>
      <rc t="1" v="5821"/>
    </bk>
    <bk>
      <rc t="1" v="5822"/>
    </bk>
    <bk>
      <rc t="1" v="5823"/>
    </bk>
    <bk>
      <rc t="1" v="5824"/>
    </bk>
    <bk>
      <rc t="1" v="5825"/>
    </bk>
    <bk>
      <rc t="1" v="5826"/>
    </bk>
    <bk>
      <rc t="1" v="5827"/>
    </bk>
    <bk>
      <rc t="1" v="5828"/>
    </bk>
    <bk>
      <rc t="1" v="5829"/>
    </bk>
    <bk>
      <rc t="1" v="5830"/>
    </bk>
    <bk>
      <rc t="1" v="5831"/>
    </bk>
    <bk>
      <rc t="1" v="5832"/>
    </bk>
    <bk>
      <rc t="1" v="5833"/>
    </bk>
    <bk>
      <rc t="1" v="5834"/>
    </bk>
    <bk>
      <rc t="1" v="5835"/>
    </bk>
    <bk>
      <rc t="1" v="5836"/>
    </bk>
    <bk>
      <rc t="1" v="5837"/>
    </bk>
    <bk>
      <rc t="1" v="5838"/>
    </bk>
    <bk>
      <rc t="1" v="5839"/>
    </bk>
    <bk>
      <rc t="1" v="5840"/>
    </bk>
    <bk>
      <rc t="1" v="5841"/>
    </bk>
    <bk>
      <rc t="1" v="5842"/>
    </bk>
    <bk>
      <rc t="1" v="5843"/>
    </bk>
    <bk>
      <rc t="1" v="5844"/>
    </bk>
    <bk>
      <rc t="1" v="5845"/>
    </bk>
    <bk>
      <rc t="1" v="5846"/>
    </bk>
    <bk>
      <rc t="1" v="5847"/>
    </bk>
    <bk>
      <rc t="1" v="5848"/>
    </bk>
    <bk>
      <rc t="1" v="5849"/>
    </bk>
    <bk>
      <rc t="1" v="5850"/>
    </bk>
    <bk>
      <rc t="1" v="5851"/>
    </bk>
    <bk>
      <rc t="1" v="5852"/>
    </bk>
    <bk>
      <rc t="1" v="5853"/>
    </bk>
    <bk>
      <rc t="1" v="5854"/>
    </bk>
    <bk>
      <rc t="1" v="5855"/>
    </bk>
    <bk>
      <rc t="1" v="5856"/>
    </bk>
    <bk>
      <rc t="1" v="5857"/>
    </bk>
    <bk>
      <rc t="1" v="5858"/>
    </bk>
    <bk>
      <rc t="1" v="5859"/>
    </bk>
    <bk>
      <rc t="1" v="5860"/>
    </bk>
    <bk>
      <rc t="1" v="5861"/>
    </bk>
    <bk>
      <rc t="1" v="5862"/>
    </bk>
    <bk>
      <rc t="1" v="5863"/>
    </bk>
    <bk>
      <rc t="1" v="5864"/>
    </bk>
    <bk>
      <rc t="1" v="5865"/>
    </bk>
    <bk>
      <rc t="1" v="5866"/>
    </bk>
    <bk>
      <rc t="1" v="5867"/>
    </bk>
    <bk>
      <rc t="1" v="5868"/>
    </bk>
    <bk>
      <rc t="1" v="5869"/>
    </bk>
    <bk>
      <rc t="1" v="5870"/>
    </bk>
    <bk>
      <rc t="1" v="5871"/>
    </bk>
    <bk>
      <rc t="1" v="5872"/>
    </bk>
    <bk>
      <rc t="1" v="5873"/>
    </bk>
    <bk>
      <rc t="1" v="5874"/>
    </bk>
    <bk>
      <rc t="1" v="5875"/>
    </bk>
    <bk>
      <rc t="1" v="5876"/>
    </bk>
    <bk>
      <rc t="1" v="5877"/>
    </bk>
    <bk>
      <rc t="1" v="5878"/>
    </bk>
    <bk>
      <rc t="1" v="5879"/>
    </bk>
    <bk>
      <rc t="1" v="5880"/>
    </bk>
    <bk>
      <rc t="1" v="5881"/>
    </bk>
    <bk>
      <rc t="1" v="5882"/>
    </bk>
    <bk>
      <rc t="1" v="5883"/>
    </bk>
    <bk>
      <rc t="1" v="5884"/>
    </bk>
    <bk>
      <rc t="1" v="5885"/>
    </bk>
    <bk>
      <rc t="1" v="5886"/>
    </bk>
    <bk>
      <rc t="1" v="5887"/>
    </bk>
    <bk>
      <rc t="1" v="5888"/>
    </bk>
    <bk>
      <rc t="1" v="5889"/>
    </bk>
    <bk>
      <rc t="1" v="5890"/>
    </bk>
    <bk>
      <rc t="1" v="5891"/>
    </bk>
    <bk>
      <rc t="1" v="5892"/>
    </bk>
    <bk>
      <rc t="1" v="5893"/>
    </bk>
    <bk>
      <rc t="1" v="5894"/>
    </bk>
    <bk>
      <rc t="1" v="5895"/>
    </bk>
    <bk>
      <rc t="1" v="5896"/>
    </bk>
    <bk>
      <rc t="1" v="5897"/>
    </bk>
    <bk>
      <rc t="1" v="5898"/>
    </bk>
    <bk>
      <rc t="1" v="5899"/>
    </bk>
    <bk>
      <rc t="1" v="5900"/>
    </bk>
    <bk>
      <rc t="1" v="5901"/>
    </bk>
    <bk>
      <rc t="1" v="5902"/>
    </bk>
    <bk>
      <rc t="1" v="5903"/>
    </bk>
    <bk>
      <rc t="1" v="5904"/>
    </bk>
    <bk>
      <rc t="1" v="5905"/>
    </bk>
    <bk>
      <rc t="1" v="5906"/>
    </bk>
    <bk>
      <rc t="1" v="5907"/>
    </bk>
    <bk>
      <rc t="1" v="5908"/>
    </bk>
    <bk>
      <rc t="1" v="5909"/>
    </bk>
    <bk>
      <rc t="1" v="5910"/>
    </bk>
    <bk>
      <rc t="1" v="5911"/>
    </bk>
    <bk>
      <rc t="1" v="5912"/>
    </bk>
    <bk>
      <rc t="1" v="5913"/>
    </bk>
    <bk>
      <rc t="1" v="5914"/>
    </bk>
    <bk>
      <rc t="1" v="5915"/>
    </bk>
    <bk>
      <rc t="1" v="5916"/>
    </bk>
    <bk>
      <rc t="1" v="5917"/>
    </bk>
    <bk>
      <rc t="1" v="5918"/>
    </bk>
    <bk>
      <rc t="1" v="5919"/>
    </bk>
    <bk>
      <rc t="1" v="5920"/>
    </bk>
    <bk>
      <rc t="1" v="5921"/>
    </bk>
    <bk>
      <rc t="1" v="5922"/>
    </bk>
    <bk>
      <rc t="1" v="5923"/>
    </bk>
    <bk>
      <rc t="1" v="5924"/>
    </bk>
    <bk>
      <rc t="1" v="5925"/>
    </bk>
    <bk>
      <rc t="1" v="5926"/>
    </bk>
    <bk>
      <rc t="1" v="5927"/>
    </bk>
    <bk>
      <rc t="1" v="5928"/>
    </bk>
    <bk>
      <rc t="1" v="5929"/>
    </bk>
    <bk>
      <rc t="1" v="5930"/>
    </bk>
    <bk>
      <rc t="1" v="5931"/>
    </bk>
    <bk>
      <rc t="1" v="5932"/>
    </bk>
    <bk>
      <rc t="1" v="5933"/>
    </bk>
    <bk>
      <rc t="1" v="5934"/>
    </bk>
    <bk>
      <rc t="1" v="5935"/>
    </bk>
    <bk>
      <rc t="1" v="5936"/>
    </bk>
    <bk>
      <rc t="1" v="5937"/>
    </bk>
    <bk>
      <rc t="1" v="5938"/>
    </bk>
    <bk>
      <rc t="1" v="5939"/>
    </bk>
    <bk>
      <rc t="1" v="5940"/>
    </bk>
    <bk>
      <rc t="1" v="5941"/>
    </bk>
    <bk>
      <rc t="1" v="5942"/>
    </bk>
    <bk>
      <rc t="1" v="5943"/>
    </bk>
    <bk>
      <rc t="1" v="5944"/>
    </bk>
    <bk>
      <rc t="1" v="5945"/>
    </bk>
    <bk>
      <rc t="1" v="5946"/>
    </bk>
    <bk>
      <rc t="1" v="5947"/>
    </bk>
    <bk>
      <rc t="1" v="5948"/>
    </bk>
    <bk>
      <rc t="1" v="5949"/>
    </bk>
    <bk>
      <rc t="1" v="5950"/>
    </bk>
    <bk>
      <rc t="1" v="5951"/>
    </bk>
    <bk>
      <rc t="1" v="5952"/>
    </bk>
    <bk>
      <rc t="1" v="5953"/>
    </bk>
    <bk>
      <rc t="1" v="5954"/>
    </bk>
    <bk>
      <rc t="1" v="5955"/>
    </bk>
    <bk>
      <rc t="1" v="5956"/>
    </bk>
    <bk>
      <rc t="1" v="5957"/>
    </bk>
    <bk>
      <rc t="1" v="5958"/>
    </bk>
    <bk>
      <rc t="1" v="5959"/>
    </bk>
    <bk>
      <rc t="1" v="5960"/>
    </bk>
    <bk>
      <rc t="1" v="5961"/>
    </bk>
    <bk>
      <rc t="1" v="5962"/>
    </bk>
    <bk>
      <rc t="1" v="5963"/>
    </bk>
    <bk>
      <rc t="1" v="5964"/>
    </bk>
    <bk>
      <rc t="1" v="5965"/>
    </bk>
    <bk>
      <rc t="1" v="5966"/>
    </bk>
    <bk>
      <rc t="1" v="5967"/>
    </bk>
    <bk>
      <rc t="1" v="5968"/>
    </bk>
    <bk>
      <rc t="1" v="5969"/>
    </bk>
    <bk>
      <rc t="1" v="5970"/>
    </bk>
    <bk>
      <rc t="1" v="5971"/>
    </bk>
    <bk>
      <rc t="1" v="5972"/>
    </bk>
    <bk>
      <rc t="1" v="5973"/>
    </bk>
    <bk>
      <rc t="1" v="5974"/>
    </bk>
    <bk>
      <rc t="1" v="5975"/>
    </bk>
    <bk>
      <rc t="1" v="5976"/>
    </bk>
    <bk>
      <rc t="1" v="5977"/>
    </bk>
    <bk>
      <rc t="1" v="5978"/>
    </bk>
    <bk>
      <rc t="1" v="5979"/>
    </bk>
    <bk>
      <rc t="1" v="5980"/>
    </bk>
    <bk>
      <rc t="1" v="5981"/>
    </bk>
    <bk>
      <rc t="1" v="5982"/>
    </bk>
    <bk>
      <rc t="1" v="5983"/>
    </bk>
    <bk>
      <rc t="1" v="5984"/>
    </bk>
    <bk>
      <rc t="1" v="5985"/>
    </bk>
    <bk>
      <rc t="1" v="5986"/>
    </bk>
    <bk>
      <rc t="1" v="5987"/>
    </bk>
    <bk>
      <rc t="1" v="5988"/>
    </bk>
    <bk>
      <rc t="1" v="5989"/>
    </bk>
    <bk>
      <rc t="1" v="5990"/>
    </bk>
    <bk>
      <rc t="1" v="5991"/>
    </bk>
    <bk>
      <rc t="1" v="5992"/>
    </bk>
    <bk>
      <rc t="1" v="5993"/>
    </bk>
    <bk>
      <rc t="1" v="5994"/>
    </bk>
    <bk>
      <rc t="1" v="5995"/>
    </bk>
    <bk>
      <rc t="1" v="5996"/>
    </bk>
    <bk>
      <rc t="1" v="5997"/>
    </bk>
    <bk>
      <rc t="1" v="5998"/>
    </bk>
    <bk>
      <rc t="1" v="5999"/>
    </bk>
    <bk>
      <rc t="1" v="6000"/>
    </bk>
    <bk>
      <rc t="1" v="6001"/>
    </bk>
    <bk>
      <rc t="1" v="6002"/>
    </bk>
    <bk>
      <rc t="1" v="6003"/>
    </bk>
    <bk>
      <rc t="1" v="6004"/>
    </bk>
    <bk>
      <rc t="1" v="6005"/>
    </bk>
    <bk>
      <rc t="1" v="6006"/>
    </bk>
    <bk>
      <rc t="1" v="6007"/>
    </bk>
    <bk>
      <rc t="1" v="6008"/>
    </bk>
    <bk>
      <rc t="1" v="6009"/>
    </bk>
    <bk>
      <rc t="1" v="6010"/>
    </bk>
    <bk>
      <rc t="1" v="6011"/>
    </bk>
    <bk>
      <rc t="1" v="6012"/>
    </bk>
    <bk>
      <rc t="1" v="6013"/>
    </bk>
    <bk>
      <rc t="1" v="6014"/>
    </bk>
    <bk>
      <rc t="1" v="6015"/>
    </bk>
    <bk>
      <rc t="1" v="6016"/>
    </bk>
    <bk>
      <rc t="1" v="6017"/>
    </bk>
    <bk>
      <rc t="1" v="6018"/>
    </bk>
    <bk>
      <rc t="1" v="6019"/>
    </bk>
    <bk>
      <rc t="1" v="6020"/>
    </bk>
    <bk>
      <rc t="1" v="6021"/>
    </bk>
    <bk>
      <rc t="1" v="6022"/>
    </bk>
    <bk>
      <rc t="1" v="6023"/>
    </bk>
    <bk>
      <rc t="1" v="6024"/>
    </bk>
    <bk>
      <rc t="1" v="6025"/>
    </bk>
    <bk>
      <rc t="1" v="6026"/>
    </bk>
    <bk>
      <rc t="1" v="6027"/>
    </bk>
    <bk>
      <rc t="1" v="6028"/>
    </bk>
    <bk>
      <rc t="1" v="6029"/>
    </bk>
    <bk>
      <rc t="1" v="6030"/>
    </bk>
    <bk>
      <rc t="1" v="6031"/>
    </bk>
    <bk>
      <rc t="1" v="6032"/>
    </bk>
    <bk>
      <rc t="1" v="6033"/>
    </bk>
    <bk>
      <rc t="1" v="6034"/>
    </bk>
    <bk>
      <rc t="1" v="6035"/>
    </bk>
    <bk>
      <rc t="1" v="6036"/>
    </bk>
    <bk>
      <rc t="1" v="6037"/>
    </bk>
    <bk>
      <rc t="1" v="6038"/>
    </bk>
    <bk>
      <rc t="1" v="6039"/>
    </bk>
    <bk>
      <rc t="1" v="6040"/>
    </bk>
    <bk>
      <rc t="1" v="6041"/>
    </bk>
    <bk>
      <rc t="1" v="6042"/>
    </bk>
    <bk>
      <rc t="1" v="6043"/>
    </bk>
    <bk>
      <rc t="1" v="6044"/>
    </bk>
    <bk>
      <rc t="1" v="6045"/>
    </bk>
    <bk>
      <rc t="1" v="6046"/>
    </bk>
    <bk>
      <rc t="1" v="6047"/>
    </bk>
    <bk>
      <rc t="1" v="6048"/>
    </bk>
    <bk>
      <rc t="1" v="6049"/>
    </bk>
    <bk>
      <rc t="1" v="6050"/>
    </bk>
    <bk>
      <rc t="1" v="6051"/>
    </bk>
    <bk>
      <rc t="1" v="6052"/>
    </bk>
    <bk>
      <rc t="1" v="6053"/>
    </bk>
    <bk>
      <rc t="1" v="6054"/>
    </bk>
    <bk>
      <rc t="1" v="6055"/>
    </bk>
    <bk>
      <rc t="1" v="6056"/>
    </bk>
    <bk>
      <rc t="1" v="6057"/>
    </bk>
    <bk>
      <rc t="1" v="6058"/>
    </bk>
    <bk>
      <rc t="1" v="6059"/>
    </bk>
    <bk>
      <rc t="1" v="6060"/>
    </bk>
    <bk>
      <rc t="1" v="6061"/>
    </bk>
    <bk>
      <rc t="1" v="6062"/>
    </bk>
    <bk>
      <rc t="1" v="6063"/>
    </bk>
    <bk>
      <rc t="1" v="6064"/>
    </bk>
    <bk>
      <rc t="1" v="6065"/>
    </bk>
    <bk>
      <rc t="1" v="6066"/>
    </bk>
    <bk>
      <rc t="1" v="6067"/>
    </bk>
    <bk>
      <rc t="1" v="6068"/>
    </bk>
    <bk>
      <rc t="1" v="6069"/>
    </bk>
    <bk>
      <rc t="1" v="6070"/>
    </bk>
    <bk>
      <rc t="1" v="6071"/>
    </bk>
    <bk>
      <rc t="1" v="6072"/>
    </bk>
    <bk>
      <rc t="1" v="6073"/>
    </bk>
    <bk>
      <rc t="1" v="6074"/>
    </bk>
    <bk>
      <rc t="1" v="6075"/>
    </bk>
    <bk>
      <rc t="1" v="6076"/>
    </bk>
    <bk>
      <rc t="1" v="6077"/>
    </bk>
    <bk>
      <rc t="1" v="6078"/>
    </bk>
    <bk>
      <rc t="1" v="6079"/>
    </bk>
    <bk>
      <rc t="1" v="6080"/>
    </bk>
    <bk>
      <rc t="1" v="6081"/>
    </bk>
    <bk>
      <rc t="1" v="6082"/>
    </bk>
    <bk>
      <rc t="1" v="6083"/>
    </bk>
    <bk>
      <rc t="1" v="6084"/>
    </bk>
    <bk>
      <rc t="1" v="6085"/>
    </bk>
    <bk>
      <rc t="1" v="6086"/>
    </bk>
    <bk>
      <rc t="1" v="6087"/>
    </bk>
    <bk>
      <rc t="1" v="6088"/>
    </bk>
    <bk>
      <rc t="1" v="6089"/>
    </bk>
    <bk>
      <rc t="1" v="6090"/>
    </bk>
    <bk>
      <rc t="1" v="6091"/>
    </bk>
    <bk>
      <rc t="1" v="6092"/>
    </bk>
    <bk>
      <rc t="1" v="6093"/>
    </bk>
    <bk>
      <rc t="1" v="6094"/>
    </bk>
    <bk>
      <rc t="1" v="6095"/>
    </bk>
    <bk>
      <rc t="1" v="6096"/>
    </bk>
    <bk>
      <rc t="1" v="6097"/>
    </bk>
    <bk>
      <rc t="1" v="6098"/>
    </bk>
    <bk>
      <rc t="1" v="6099"/>
    </bk>
    <bk>
      <rc t="1" v="6100"/>
    </bk>
    <bk>
      <rc t="1" v="6101"/>
    </bk>
    <bk>
      <rc t="1" v="6102"/>
    </bk>
    <bk>
      <rc t="1" v="6103"/>
    </bk>
    <bk>
      <rc t="1" v="6104"/>
    </bk>
    <bk>
      <rc t="1" v="6105"/>
    </bk>
    <bk>
      <rc t="1" v="6106"/>
    </bk>
    <bk>
      <rc t="1" v="6107"/>
    </bk>
    <bk>
      <rc t="1" v="6108"/>
    </bk>
    <bk>
      <rc t="1" v="6109"/>
    </bk>
    <bk>
      <rc t="1" v="6110"/>
    </bk>
    <bk>
      <rc t="1" v="6111"/>
    </bk>
    <bk>
      <rc t="1" v="6112"/>
    </bk>
    <bk>
      <rc t="1" v="6113"/>
    </bk>
    <bk>
      <rc t="1" v="6114"/>
    </bk>
    <bk>
      <rc t="1" v="6115"/>
    </bk>
    <bk>
      <rc t="1" v="6116"/>
    </bk>
    <bk>
      <rc t="1" v="6117"/>
    </bk>
    <bk>
      <rc t="1" v="6118"/>
    </bk>
    <bk>
      <rc t="1" v="6119"/>
    </bk>
    <bk>
      <rc t="1" v="6120"/>
    </bk>
    <bk>
      <rc t="1" v="6121"/>
    </bk>
    <bk>
      <rc t="1" v="6122"/>
    </bk>
    <bk>
      <rc t="1" v="6123"/>
    </bk>
    <bk>
      <rc t="1" v="6124"/>
    </bk>
    <bk>
      <rc t="1" v="6125"/>
    </bk>
    <bk>
      <rc t="1" v="6126"/>
    </bk>
    <bk>
      <rc t="1" v="6127"/>
    </bk>
    <bk>
      <rc t="1" v="6128"/>
    </bk>
    <bk>
      <rc t="1" v="6129"/>
    </bk>
    <bk>
      <rc t="1" v="6130"/>
    </bk>
    <bk>
      <rc t="1" v="6131"/>
    </bk>
    <bk>
      <rc t="1" v="6132"/>
    </bk>
    <bk>
      <rc t="1" v="6133"/>
    </bk>
    <bk>
      <rc t="1" v="6134"/>
    </bk>
    <bk>
      <rc t="1" v="6135"/>
    </bk>
    <bk>
      <rc t="1" v="6136"/>
    </bk>
    <bk>
      <rc t="1" v="6137"/>
    </bk>
    <bk>
      <rc t="1" v="6138"/>
    </bk>
    <bk>
      <rc t="1" v="6139"/>
    </bk>
    <bk>
      <rc t="1" v="6140"/>
    </bk>
    <bk>
      <rc t="1" v="6141"/>
    </bk>
    <bk>
      <rc t="1" v="6142"/>
    </bk>
    <bk>
      <rc t="1" v="6143"/>
    </bk>
    <bk>
      <rc t="1" v="6144"/>
    </bk>
    <bk>
      <rc t="1" v="6145"/>
    </bk>
    <bk>
      <rc t="1" v="6146"/>
    </bk>
    <bk>
      <rc t="1" v="6147"/>
    </bk>
    <bk>
      <rc t="1" v="6148"/>
    </bk>
    <bk>
      <rc t="1" v="6149"/>
    </bk>
    <bk>
      <rc t="1" v="6150"/>
    </bk>
    <bk>
      <rc t="1" v="6151"/>
    </bk>
    <bk>
      <rc t="1" v="6152"/>
    </bk>
    <bk>
      <rc t="1" v="6153"/>
    </bk>
    <bk>
      <rc t="1" v="6154"/>
    </bk>
    <bk>
      <rc t="1" v="6155"/>
    </bk>
    <bk>
      <rc t="1" v="6156"/>
    </bk>
    <bk>
      <rc t="1" v="6157"/>
    </bk>
    <bk>
      <rc t="1" v="6158"/>
    </bk>
    <bk>
      <rc t="1" v="6159"/>
    </bk>
    <bk>
      <rc t="1" v="6160"/>
    </bk>
    <bk>
      <rc t="1" v="6161"/>
    </bk>
    <bk>
      <rc t="1" v="6162"/>
    </bk>
    <bk>
      <rc t="1" v="6163"/>
    </bk>
    <bk>
      <rc t="1" v="6164"/>
    </bk>
    <bk>
      <rc t="1" v="6165"/>
    </bk>
    <bk>
      <rc t="1" v="6166"/>
    </bk>
    <bk>
      <rc t="1" v="6167"/>
    </bk>
    <bk>
      <rc t="1" v="6168"/>
    </bk>
    <bk>
      <rc t="1" v="6169"/>
    </bk>
    <bk>
      <rc t="1" v="6170"/>
    </bk>
    <bk>
      <rc t="1" v="6171"/>
    </bk>
    <bk>
      <rc t="1" v="6172"/>
    </bk>
    <bk>
      <rc t="1" v="6173"/>
    </bk>
    <bk>
      <rc t="1" v="6174"/>
    </bk>
    <bk>
      <rc t="1" v="6175"/>
    </bk>
    <bk>
      <rc t="1" v="6176"/>
    </bk>
    <bk>
      <rc t="1" v="6177"/>
    </bk>
    <bk>
      <rc t="1" v="6178"/>
    </bk>
    <bk>
      <rc t="1" v="6179"/>
    </bk>
    <bk>
      <rc t="1" v="6180"/>
    </bk>
    <bk>
      <rc t="1" v="6181"/>
    </bk>
    <bk>
      <rc t="1" v="6182"/>
    </bk>
    <bk>
      <rc t="1" v="6183"/>
    </bk>
    <bk>
      <rc t="1" v="6184"/>
    </bk>
    <bk>
      <rc t="1" v="6185"/>
    </bk>
    <bk>
      <rc t="1" v="6186"/>
    </bk>
    <bk>
      <rc t="1" v="6187"/>
    </bk>
    <bk>
      <rc t="1" v="6188"/>
    </bk>
    <bk>
      <rc t="1" v="6189"/>
    </bk>
    <bk>
      <rc t="1" v="6190"/>
    </bk>
    <bk>
      <rc t="1" v="6191"/>
    </bk>
    <bk>
      <rc t="1" v="6192"/>
    </bk>
    <bk>
      <rc t="1" v="6193"/>
    </bk>
    <bk>
      <rc t="1" v="6194"/>
    </bk>
    <bk>
      <rc t="1" v="6195"/>
    </bk>
    <bk>
      <rc t="1" v="6196"/>
    </bk>
    <bk>
      <rc t="1" v="6197"/>
    </bk>
    <bk>
      <rc t="1" v="6198"/>
    </bk>
    <bk>
      <rc t="1" v="6199"/>
    </bk>
    <bk>
      <rc t="1" v="6200"/>
    </bk>
    <bk>
      <rc t="1" v="6201"/>
    </bk>
    <bk>
      <rc t="1" v="6202"/>
    </bk>
    <bk>
      <rc t="1" v="6203"/>
    </bk>
    <bk>
      <rc t="1" v="6204"/>
    </bk>
    <bk>
      <rc t="1" v="6205"/>
    </bk>
    <bk>
      <rc t="1" v="6206"/>
    </bk>
    <bk>
      <rc t="1" v="6207"/>
    </bk>
    <bk>
      <rc t="1" v="6208"/>
    </bk>
    <bk>
      <rc t="1" v="6209"/>
    </bk>
    <bk>
      <rc t="1" v="6210"/>
    </bk>
    <bk>
      <rc t="1" v="6211"/>
    </bk>
    <bk>
      <rc t="1" v="6212"/>
    </bk>
    <bk>
      <rc t="1" v="6213"/>
    </bk>
    <bk>
      <rc t="1" v="6214"/>
    </bk>
    <bk>
      <rc t="1" v="6215"/>
    </bk>
    <bk>
      <rc t="1" v="6216"/>
    </bk>
    <bk>
      <rc t="1" v="6217"/>
    </bk>
    <bk>
      <rc t="1" v="6218"/>
    </bk>
    <bk>
      <rc t="1" v="6219"/>
    </bk>
    <bk>
      <rc t="1" v="6220"/>
    </bk>
    <bk>
      <rc t="1" v="6221"/>
    </bk>
    <bk>
      <rc t="1" v="6222"/>
    </bk>
    <bk>
      <rc t="1" v="6223"/>
    </bk>
    <bk>
      <rc t="1" v="6224"/>
    </bk>
    <bk>
      <rc t="1" v="6225"/>
    </bk>
    <bk>
      <rc t="1" v="6226"/>
    </bk>
    <bk>
      <rc t="1" v="6227"/>
    </bk>
    <bk>
      <rc t="1" v="6228"/>
    </bk>
    <bk>
      <rc t="1" v="6229"/>
    </bk>
    <bk>
      <rc t="1" v="6230"/>
    </bk>
    <bk>
      <rc t="1" v="6231"/>
    </bk>
    <bk>
      <rc t="1" v="6232"/>
    </bk>
    <bk>
      <rc t="1" v="6233"/>
    </bk>
    <bk>
      <rc t="1" v="6234"/>
    </bk>
    <bk>
      <rc t="1" v="6235"/>
    </bk>
    <bk>
      <rc t="1" v="6236"/>
    </bk>
    <bk>
      <rc t="1" v="6237"/>
    </bk>
    <bk>
      <rc t="1" v="6238"/>
    </bk>
    <bk>
      <rc t="1" v="6239"/>
    </bk>
    <bk>
      <rc t="1" v="6240"/>
    </bk>
    <bk>
      <rc t="1" v="6241"/>
    </bk>
    <bk>
      <rc t="1" v="6242"/>
    </bk>
    <bk>
      <rc t="1" v="6243"/>
    </bk>
    <bk>
      <rc t="1" v="6244"/>
    </bk>
    <bk>
      <rc t="1" v="6245"/>
    </bk>
    <bk>
      <rc t="1" v="6246"/>
    </bk>
    <bk>
      <rc t="1" v="6247"/>
    </bk>
    <bk>
      <rc t="1" v="6248"/>
    </bk>
    <bk>
      <rc t="1" v="6249"/>
    </bk>
    <bk>
      <rc t="1" v="6250"/>
    </bk>
    <bk>
      <rc t="1" v="6251"/>
    </bk>
    <bk>
      <rc t="1" v="6252"/>
    </bk>
    <bk>
      <rc t="1" v="6253"/>
    </bk>
    <bk>
      <rc t="1" v="6254"/>
    </bk>
    <bk>
      <rc t="1" v="6255"/>
    </bk>
    <bk>
      <rc t="1" v="6256"/>
    </bk>
    <bk>
      <rc t="1" v="6257"/>
    </bk>
    <bk>
      <rc t="1" v="6258"/>
    </bk>
    <bk>
      <rc t="1" v="6259"/>
    </bk>
    <bk>
      <rc t="1" v="6260"/>
    </bk>
    <bk>
      <rc t="1" v="6261"/>
    </bk>
    <bk>
      <rc t="1" v="6262"/>
    </bk>
    <bk>
      <rc t="1" v="6263"/>
    </bk>
    <bk>
      <rc t="1" v="6264"/>
    </bk>
    <bk>
      <rc t="1" v="6265"/>
    </bk>
    <bk>
      <rc t="1" v="6266"/>
    </bk>
    <bk>
      <rc t="1" v="6267"/>
    </bk>
    <bk>
      <rc t="1" v="6268"/>
    </bk>
    <bk>
      <rc t="1" v="6269"/>
    </bk>
    <bk>
      <rc t="1" v="6270"/>
    </bk>
    <bk>
      <rc t="1" v="6271"/>
    </bk>
    <bk>
      <rc t="1" v="6272"/>
    </bk>
    <bk>
      <rc t="1" v="6273"/>
    </bk>
    <bk>
      <rc t="1" v="6274"/>
    </bk>
    <bk>
      <rc t="1" v="6275"/>
    </bk>
    <bk>
      <rc t="1" v="6276"/>
    </bk>
    <bk>
      <rc t="1" v="6277"/>
    </bk>
    <bk>
      <rc t="1" v="6278"/>
    </bk>
    <bk>
      <rc t="1" v="6279"/>
    </bk>
    <bk>
      <rc t="1" v="6280"/>
    </bk>
    <bk>
      <rc t="1" v="6281"/>
    </bk>
    <bk>
      <rc t="1" v="6282"/>
    </bk>
    <bk>
      <rc t="1" v="6283"/>
    </bk>
    <bk>
      <rc t="1" v="6284"/>
    </bk>
    <bk>
      <rc t="1" v="6285"/>
    </bk>
    <bk>
      <rc t="1" v="6286"/>
    </bk>
    <bk>
      <rc t="1" v="6287"/>
    </bk>
    <bk>
      <rc t="1" v="6288"/>
    </bk>
    <bk>
      <rc t="1" v="6289"/>
    </bk>
    <bk>
      <rc t="1" v="6290"/>
    </bk>
    <bk>
      <rc t="1" v="6291"/>
    </bk>
    <bk>
      <rc t="1" v="6292"/>
    </bk>
    <bk>
      <rc t="1" v="6293"/>
    </bk>
    <bk>
      <rc t="1" v="6294"/>
    </bk>
    <bk>
      <rc t="1" v="6295"/>
    </bk>
    <bk>
      <rc t="1" v="6296"/>
    </bk>
    <bk>
      <rc t="1" v="6297"/>
    </bk>
    <bk>
      <rc t="1" v="6298"/>
    </bk>
    <bk>
      <rc t="1" v="6299"/>
    </bk>
    <bk>
      <rc t="1" v="6300"/>
    </bk>
    <bk>
      <rc t="1" v="6301"/>
    </bk>
    <bk>
      <rc t="1" v="6302"/>
    </bk>
    <bk>
      <rc t="1" v="6303"/>
    </bk>
    <bk>
      <rc t="1" v="6304"/>
    </bk>
    <bk>
      <rc t="1" v="6305"/>
    </bk>
    <bk>
      <rc t="1" v="6306"/>
    </bk>
    <bk>
      <rc t="1" v="6307"/>
    </bk>
    <bk>
      <rc t="1" v="6308"/>
    </bk>
    <bk>
      <rc t="1" v="6309"/>
    </bk>
    <bk>
      <rc t="1" v="6310"/>
    </bk>
    <bk>
      <rc t="1" v="6311"/>
    </bk>
    <bk>
      <rc t="1" v="6312"/>
    </bk>
    <bk>
      <rc t="1" v="6313"/>
    </bk>
    <bk>
      <rc t="1" v="6314"/>
    </bk>
    <bk>
      <rc t="1" v="6315"/>
    </bk>
    <bk>
      <rc t="1" v="6316"/>
    </bk>
    <bk>
      <rc t="1" v="6317"/>
    </bk>
    <bk>
      <rc t="1" v="6318"/>
    </bk>
    <bk>
      <rc t="1" v="6319"/>
    </bk>
    <bk>
      <rc t="1" v="6320"/>
    </bk>
    <bk>
      <rc t="1" v="6321"/>
    </bk>
    <bk>
      <rc t="1" v="6322"/>
    </bk>
    <bk>
      <rc t="1" v="6323"/>
    </bk>
    <bk>
      <rc t="1" v="6324"/>
    </bk>
    <bk>
      <rc t="1" v="6325"/>
    </bk>
    <bk>
      <rc t="1" v="6326"/>
    </bk>
    <bk>
      <rc t="1" v="6327"/>
    </bk>
    <bk>
      <rc t="1" v="6328"/>
    </bk>
    <bk>
      <rc t="1" v="6329"/>
    </bk>
    <bk>
      <rc t="1" v="6330"/>
    </bk>
    <bk>
      <rc t="1" v="6331"/>
    </bk>
    <bk>
      <rc t="1" v="6332"/>
    </bk>
    <bk>
      <rc t="1" v="6333"/>
    </bk>
    <bk>
      <rc t="1" v="6334"/>
    </bk>
    <bk>
      <rc t="1" v="6335"/>
    </bk>
    <bk>
      <rc t="1" v="6336"/>
    </bk>
    <bk>
      <rc t="1" v="6337"/>
    </bk>
    <bk>
      <rc t="1" v="6338"/>
    </bk>
    <bk>
      <rc t="1" v="6339"/>
    </bk>
    <bk>
      <rc t="1" v="6340"/>
    </bk>
    <bk>
      <rc t="1" v="6341"/>
    </bk>
    <bk>
      <rc t="1" v="6342"/>
    </bk>
    <bk>
      <rc t="1" v="6343"/>
    </bk>
    <bk>
      <rc t="1" v="6344"/>
    </bk>
    <bk>
      <rc t="1" v="6345"/>
    </bk>
    <bk>
      <rc t="1" v="6346"/>
    </bk>
    <bk>
      <rc t="1" v="6347"/>
    </bk>
    <bk>
      <rc t="1" v="6348"/>
    </bk>
    <bk>
      <rc t="1" v="6349"/>
    </bk>
    <bk>
      <rc t="1" v="6350"/>
    </bk>
    <bk>
      <rc t="1" v="6351"/>
    </bk>
    <bk>
      <rc t="1" v="6352"/>
    </bk>
    <bk>
      <rc t="1" v="6353"/>
    </bk>
    <bk>
      <rc t="1" v="6354"/>
    </bk>
    <bk>
      <rc t="1" v="6355"/>
    </bk>
    <bk>
      <rc t="1" v="6356"/>
    </bk>
    <bk>
      <rc t="1" v="6357"/>
    </bk>
    <bk>
      <rc t="1" v="6358"/>
    </bk>
    <bk>
      <rc t="1" v="6359"/>
    </bk>
    <bk>
      <rc t="1" v="6360"/>
    </bk>
    <bk>
      <rc t="1" v="6361"/>
    </bk>
    <bk>
      <rc t="1" v="6362"/>
    </bk>
    <bk>
      <rc t="1" v="6363"/>
    </bk>
    <bk>
      <rc t="1" v="6364"/>
    </bk>
    <bk>
      <rc t="1" v="6365"/>
    </bk>
    <bk>
      <rc t="1" v="6366"/>
    </bk>
    <bk>
      <rc t="1" v="6367"/>
    </bk>
    <bk>
      <rc t="1" v="6368"/>
    </bk>
    <bk>
      <rc t="1" v="6369"/>
    </bk>
    <bk>
      <rc t="1" v="6370"/>
    </bk>
    <bk>
      <rc t="1" v="6371"/>
    </bk>
    <bk>
      <rc t="1" v="6372"/>
    </bk>
    <bk>
      <rc t="1" v="6373"/>
    </bk>
    <bk>
      <rc t="1" v="6374"/>
    </bk>
    <bk>
      <rc t="1" v="6375"/>
    </bk>
    <bk>
      <rc t="1" v="6376"/>
    </bk>
    <bk>
      <rc t="1" v="6377"/>
    </bk>
    <bk>
      <rc t="1" v="6378"/>
    </bk>
    <bk>
      <rc t="1" v="6379"/>
    </bk>
    <bk>
      <rc t="1" v="6380"/>
    </bk>
    <bk>
      <rc t="1" v="6381"/>
    </bk>
    <bk>
      <rc t="1" v="6382"/>
    </bk>
    <bk>
      <rc t="1" v="6383"/>
    </bk>
    <bk>
      <rc t="1" v="6384"/>
    </bk>
    <bk>
      <rc t="1" v="6385"/>
    </bk>
    <bk>
      <rc t="1" v="6386"/>
    </bk>
    <bk>
      <rc t="1" v="6387"/>
    </bk>
    <bk>
      <rc t="1" v="6388"/>
    </bk>
    <bk>
      <rc t="1" v="6389"/>
    </bk>
    <bk>
      <rc t="1" v="6390"/>
    </bk>
    <bk>
      <rc t="1" v="6391"/>
    </bk>
    <bk>
      <rc t="1" v="6392"/>
    </bk>
    <bk>
      <rc t="1" v="6393"/>
    </bk>
    <bk>
      <rc t="1" v="6394"/>
    </bk>
    <bk>
      <rc t="1" v="6395"/>
    </bk>
    <bk>
      <rc t="1" v="6396"/>
    </bk>
    <bk>
      <rc t="1" v="6397"/>
    </bk>
    <bk>
      <rc t="1" v="6398"/>
    </bk>
    <bk>
      <rc t="1" v="6399"/>
    </bk>
    <bk>
      <rc t="1" v="6400"/>
    </bk>
    <bk>
      <rc t="1" v="6401"/>
    </bk>
    <bk>
      <rc t="1" v="6402"/>
    </bk>
    <bk>
      <rc t="1" v="6403"/>
    </bk>
    <bk>
      <rc t="1" v="6404"/>
    </bk>
    <bk>
      <rc t="1" v="6405"/>
    </bk>
    <bk>
      <rc t="1" v="6406"/>
    </bk>
    <bk>
      <rc t="1" v="6407"/>
    </bk>
    <bk>
      <rc t="1" v="6408"/>
    </bk>
    <bk>
      <rc t="1" v="6409"/>
    </bk>
    <bk>
      <rc t="1" v="6410"/>
    </bk>
    <bk>
      <rc t="1" v="6411"/>
    </bk>
    <bk>
      <rc t="1" v="6412"/>
    </bk>
    <bk>
      <rc t="1" v="6413"/>
    </bk>
    <bk>
      <rc t="1" v="6414"/>
    </bk>
    <bk>
      <rc t="1" v="6415"/>
    </bk>
    <bk>
      <rc t="1" v="6416"/>
    </bk>
    <bk>
      <rc t="1" v="6417"/>
    </bk>
    <bk>
      <rc t="1" v="6418"/>
    </bk>
    <bk>
      <rc t="1" v="6419"/>
    </bk>
    <bk>
      <rc t="1" v="6420"/>
    </bk>
    <bk>
      <rc t="1" v="6421"/>
    </bk>
    <bk>
      <rc t="1" v="6422"/>
    </bk>
    <bk>
      <rc t="1" v="6423"/>
    </bk>
    <bk>
      <rc t="1" v="6424"/>
    </bk>
    <bk>
      <rc t="1" v="6425"/>
    </bk>
    <bk>
      <rc t="1" v="6426"/>
    </bk>
    <bk>
      <rc t="1" v="6427"/>
    </bk>
    <bk>
      <rc t="1" v="6428"/>
    </bk>
    <bk>
      <rc t="1" v="6429"/>
    </bk>
    <bk>
      <rc t="1" v="6430"/>
    </bk>
    <bk>
      <rc t="1" v="6431"/>
    </bk>
    <bk>
      <rc t="1" v="6432"/>
    </bk>
    <bk>
      <rc t="1" v="6433"/>
    </bk>
    <bk>
      <rc t="1" v="6434"/>
    </bk>
    <bk>
      <rc t="1" v="6435"/>
    </bk>
    <bk>
      <rc t="1" v="6436"/>
    </bk>
    <bk>
      <rc t="1" v="6437"/>
    </bk>
    <bk>
      <rc t="1" v="6438"/>
    </bk>
    <bk>
      <rc t="1" v="6439"/>
    </bk>
    <bk>
      <rc t="1" v="6440"/>
    </bk>
    <bk>
      <rc t="1" v="6441"/>
    </bk>
    <bk>
      <rc t="1" v="6442"/>
    </bk>
    <bk>
      <rc t="1" v="6443"/>
    </bk>
    <bk>
      <rc t="1" v="6444"/>
    </bk>
    <bk>
      <rc t="1" v="6445"/>
    </bk>
    <bk>
      <rc t="1" v="6446"/>
    </bk>
    <bk>
      <rc t="1" v="6447"/>
    </bk>
    <bk>
      <rc t="1" v="6448"/>
    </bk>
    <bk>
      <rc t="1" v="6449"/>
    </bk>
    <bk>
      <rc t="1" v="6450"/>
    </bk>
    <bk>
      <rc t="1" v="6451"/>
    </bk>
    <bk>
      <rc t="1" v="6452"/>
    </bk>
    <bk>
      <rc t="1" v="6453"/>
    </bk>
    <bk>
      <rc t="1" v="6454"/>
    </bk>
    <bk>
      <rc t="1" v="6455"/>
    </bk>
    <bk>
      <rc t="1" v="6456"/>
    </bk>
    <bk>
      <rc t="1" v="6457"/>
    </bk>
    <bk>
      <rc t="1" v="6458"/>
    </bk>
    <bk>
      <rc t="1" v="6459"/>
    </bk>
    <bk>
      <rc t="1" v="6460"/>
    </bk>
    <bk>
      <rc t="1" v="6461"/>
    </bk>
    <bk>
      <rc t="1" v="6462"/>
    </bk>
    <bk>
      <rc t="1" v="6463"/>
    </bk>
    <bk>
      <rc t="1" v="6464"/>
    </bk>
    <bk>
      <rc t="1" v="6465"/>
    </bk>
    <bk>
      <rc t="1" v="6466"/>
    </bk>
    <bk>
      <rc t="1" v="6467"/>
    </bk>
    <bk>
      <rc t="1" v="6468"/>
    </bk>
    <bk>
      <rc t="1" v="6469"/>
    </bk>
    <bk>
      <rc t="1" v="6470"/>
    </bk>
    <bk>
      <rc t="1" v="6471"/>
    </bk>
    <bk>
      <rc t="1" v="6472"/>
    </bk>
    <bk>
      <rc t="1" v="6473"/>
    </bk>
    <bk>
      <rc t="1" v="6474"/>
    </bk>
    <bk>
      <rc t="1" v="6475"/>
    </bk>
    <bk>
      <rc t="1" v="6476"/>
    </bk>
    <bk>
      <rc t="1" v="6477"/>
    </bk>
    <bk>
      <rc t="1" v="6478"/>
    </bk>
    <bk>
      <rc t="1" v="6479"/>
    </bk>
    <bk>
      <rc t="1" v="6480"/>
    </bk>
    <bk>
      <rc t="1" v="6481"/>
    </bk>
    <bk>
      <rc t="1" v="6482"/>
    </bk>
    <bk>
      <rc t="1" v="6483"/>
    </bk>
    <bk>
      <rc t="1" v="6484"/>
    </bk>
    <bk>
      <rc t="1" v="6485"/>
    </bk>
    <bk>
      <rc t="1" v="6486"/>
    </bk>
    <bk>
      <rc t="1" v="6487"/>
    </bk>
    <bk>
      <rc t="1" v="6488"/>
    </bk>
    <bk>
      <rc t="1" v="6489"/>
    </bk>
    <bk>
      <rc t="1" v="6490"/>
    </bk>
    <bk>
      <rc t="1" v="6491"/>
    </bk>
    <bk>
      <rc t="1" v="6492"/>
    </bk>
    <bk>
      <rc t="1" v="6493"/>
    </bk>
    <bk>
      <rc t="1" v="6494"/>
    </bk>
    <bk>
      <rc t="1" v="6495"/>
    </bk>
    <bk>
      <rc t="1" v="6496"/>
    </bk>
    <bk>
      <rc t="1" v="6497"/>
    </bk>
    <bk>
      <rc t="1" v="6498"/>
    </bk>
    <bk>
      <rc t="1" v="6499"/>
    </bk>
    <bk>
      <rc t="1" v="6500"/>
    </bk>
    <bk>
      <rc t="1" v="6501"/>
    </bk>
    <bk>
      <rc t="1" v="6502"/>
    </bk>
    <bk>
      <rc t="1" v="6503"/>
    </bk>
    <bk>
      <rc t="1" v="6504"/>
    </bk>
    <bk>
      <rc t="1" v="6505"/>
    </bk>
    <bk>
      <rc t="1" v="6506"/>
    </bk>
    <bk>
      <rc t="1" v="6507"/>
    </bk>
    <bk>
      <rc t="1" v="6508"/>
    </bk>
    <bk>
      <rc t="1" v="6509"/>
    </bk>
    <bk>
      <rc t="1" v="6510"/>
    </bk>
    <bk>
      <rc t="1" v="6511"/>
    </bk>
    <bk>
      <rc t="1" v="6512"/>
    </bk>
    <bk>
      <rc t="1" v="6513"/>
    </bk>
    <bk>
      <rc t="1" v="6514"/>
    </bk>
    <bk>
      <rc t="1" v="6515"/>
    </bk>
    <bk>
      <rc t="1" v="6516"/>
    </bk>
    <bk>
      <rc t="1" v="6517"/>
    </bk>
    <bk>
      <rc t="1" v="6518"/>
    </bk>
    <bk>
      <rc t="1" v="6519"/>
    </bk>
    <bk>
      <rc t="1" v="6520"/>
    </bk>
    <bk>
      <rc t="1" v="6521"/>
    </bk>
    <bk>
      <rc t="1" v="6522"/>
    </bk>
    <bk>
      <rc t="1" v="6523"/>
    </bk>
    <bk>
      <rc t="1" v="6524"/>
    </bk>
    <bk>
      <rc t="1" v="6525"/>
    </bk>
    <bk>
      <rc t="1" v="6526"/>
    </bk>
    <bk>
      <rc t="1" v="6527"/>
    </bk>
    <bk>
      <rc t="1" v="6528"/>
    </bk>
    <bk>
      <rc t="1" v="6529"/>
    </bk>
    <bk>
      <rc t="1" v="6530"/>
    </bk>
    <bk>
      <rc t="1" v="6531"/>
    </bk>
    <bk>
      <rc t="1" v="6532"/>
    </bk>
    <bk>
      <rc t="1" v="6533"/>
    </bk>
    <bk>
      <rc t="1" v="6534"/>
    </bk>
    <bk>
      <rc t="1" v="6535"/>
    </bk>
    <bk>
      <rc t="1" v="6536"/>
    </bk>
    <bk>
      <rc t="1" v="6537"/>
    </bk>
    <bk>
      <rc t="1" v="6538"/>
    </bk>
    <bk>
      <rc t="1" v="6539"/>
    </bk>
    <bk>
      <rc t="1" v="6540"/>
    </bk>
    <bk>
      <rc t="1" v="6541"/>
    </bk>
    <bk>
      <rc t="1" v="6542"/>
    </bk>
    <bk>
      <rc t="1" v="6543"/>
    </bk>
    <bk>
      <rc t="1" v="6544"/>
    </bk>
    <bk>
      <rc t="1" v="6545"/>
    </bk>
    <bk>
      <rc t="1" v="6546"/>
    </bk>
    <bk>
      <rc t="1" v="6547"/>
    </bk>
    <bk>
      <rc t="1" v="6548"/>
    </bk>
    <bk>
      <rc t="1" v="6549"/>
    </bk>
    <bk>
      <rc t="1" v="6550"/>
    </bk>
    <bk>
      <rc t="1" v="6551"/>
    </bk>
    <bk>
      <rc t="1" v="6552"/>
    </bk>
    <bk>
      <rc t="1" v="6553"/>
    </bk>
    <bk>
      <rc t="1" v="6554"/>
    </bk>
    <bk>
      <rc t="1" v="6555"/>
    </bk>
    <bk>
      <rc t="1" v="6556"/>
    </bk>
    <bk>
      <rc t="1" v="6557"/>
    </bk>
    <bk>
      <rc t="1" v="6558"/>
    </bk>
    <bk>
      <rc t="1" v="6559"/>
    </bk>
    <bk>
      <rc t="1" v="6560"/>
    </bk>
    <bk>
      <rc t="1" v="6561"/>
    </bk>
    <bk>
      <rc t="1" v="6562"/>
    </bk>
    <bk>
      <rc t="1" v="6563"/>
    </bk>
    <bk>
      <rc t="1" v="6564"/>
    </bk>
    <bk>
      <rc t="1" v="6565"/>
    </bk>
    <bk>
      <rc t="1" v="6566"/>
    </bk>
    <bk>
      <rc t="1" v="6567"/>
    </bk>
    <bk>
      <rc t="1" v="6568"/>
    </bk>
    <bk>
      <rc t="1" v="6569"/>
    </bk>
    <bk>
      <rc t="1" v="6570"/>
    </bk>
    <bk>
      <rc t="1" v="6571"/>
    </bk>
    <bk>
      <rc t="1" v="6572"/>
    </bk>
    <bk>
      <rc t="1" v="6573"/>
    </bk>
    <bk>
      <rc t="1" v="6574"/>
    </bk>
    <bk>
      <rc t="1" v="6575"/>
    </bk>
    <bk>
      <rc t="1" v="6576"/>
    </bk>
    <bk>
      <rc t="1" v="6577"/>
    </bk>
    <bk>
      <rc t="1" v="6578"/>
    </bk>
    <bk>
      <rc t="1" v="6579"/>
    </bk>
    <bk>
      <rc t="1" v="6580"/>
    </bk>
    <bk>
      <rc t="1" v="6581"/>
    </bk>
    <bk>
      <rc t="1" v="6582"/>
    </bk>
    <bk>
      <rc t="1" v="6583"/>
    </bk>
    <bk>
      <rc t="1" v="6584"/>
    </bk>
    <bk>
      <rc t="1" v="6585"/>
    </bk>
    <bk>
      <rc t="1" v="6586"/>
    </bk>
    <bk>
      <rc t="1" v="6587"/>
    </bk>
    <bk>
      <rc t="1" v="6588"/>
    </bk>
    <bk>
      <rc t="1" v="6589"/>
    </bk>
    <bk>
      <rc t="1" v="6590"/>
    </bk>
    <bk>
      <rc t="1" v="6591"/>
    </bk>
    <bk>
      <rc t="1" v="6592"/>
    </bk>
    <bk>
      <rc t="1" v="6593"/>
    </bk>
    <bk>
      <rc t="1" v="6594"/>
    </bk>
    <bk>
      <rc t="1" v="6595"/>
    </bk>
    <bk>
      <rc t="1" v="6596"/>
    </bk>
    <bk>
      <rc t="1" v="6597"/>
    </bk>
  </valueMetadata>
</metadata>
</file>

<file path=xl/sharedStrings.xml><?xml version="1.0" encoding="utf-8"?>
<sst xmlns="http://schemas.openxmlformats.org/spreadsheetml/2006/main" count="78" uniqueCount="36">
  <si>
    <t>Date</t>
  </si>
  <si>
    <t>Open</t>
  </si>
  <si>
    <t>High</t>
  </si>
  <si>
    <t>Low</t>
  </si>
  <si>
    <t>Close</t>
  </si>
  <si>
    <t>Volume</t>
  </si>
  <si>
    <t>50 MA</t>
  </si>
  <si>
    <t>200MA</t>
  </si>
  <si>
    <t>UL</t>
  </si>
  <si>
    <t>LL</t>
  </si>
  <si>
    <t>IF</t>
  </si>
  <si>
    <t>Turn</t>
  </si>
  <si>
    <t>L=</t>
  </si>
  <si>
    <t>Clean Change</t>
  </si>
  <si>
    <t>Grwth 90d</t>
  </si>
  <si>
    <t>x</t>
  </si>
  <si>
    <t>Trend</t>
  </si>
  <si>
    <t>a=</t>
  </si>
  <si>
    <t>b=</t>
  </si>
  <si>
    <t>Gains</t>
  </si>
  <si>
    <t>Losses</t>
  </si>
  <si>
    <t>Avrg Gain</t>
  </si>
  <si>
    <t>Avrg Loss</t>
  </si>
  <si>
    <t>RSI</t>
  </si>
  <si>
    <t>Interpret</t>
  </si>
  <si>
    <t>Low 30</t>
  </si>
  <si>
    <t>High 70</t>
  </si>
  <si>
    <t>=Max</t>
  </si>
  <si>
    <t>=Min</t>
  </si>
  <si>
    <t>50MA</t>
  </si>
  <si>
    <t>Cum Growth</t>
  </si>
  <si>
    <t>Daily chng</t>
  </si>
  <si>
    <t>Fixed chng</t>
  </si>
  <si>
    <t>Alt. calc</t>
  </si>
  <si>
    <t>Close 1</t>
  </si>
  <si>
    <t>RSI1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</si>
</sst>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09]* #,##0.00_);_([$$-409]* \(#,##0.00\);_([$$-409]* &quot;-&quot;??_);_(@_)"/>
    <numFmt numFmtId="165" formatCode="0.000"/>
    <numFmt numFmtId="167" formatCode="dd/mm/yyyy;@"/>
  </numFmts>
  <fonts count="4" x14ac:knownFonts="1">
    <font>
      <sz val="11"/>
      <color theme="1"/>
      <name val="Aptos Narrow"/>
      <family val="2"/>
      <scheme val="minor"/>
    </font>
    <font>
      <i/>
      <sz val="11"/>
      <color theme="1"/>
      <name val="Aptos Narrow"/>
      <family val="2"/>
      <scheme val="minor"/>
    </font>
    <font>
      <i/>
      <sz val="11"/>
      <color theme="0" tint="-0.499984740745262"/>
      <name val="Aptos Narrow"/>
      <family val="2"/>
      <scheme val="minor"/>
    </font>
    <font>
      <sz val="11"/>
      <color theme="0" tint="-0.499984740745262"/>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14" fontId="0" fillId="0" borderId="0" xfId="0" applyNumberFormat="1"/>
    <xf numFmtId="2" fontId="0" fillId="0" borderId="0" xfId="0" applyNumberFormat="1"/>
    <xf numFmtId="164" fontId="0" fillId="0" borderId="0" xfId="0" applyNumberFormat="1"/>
    <xf numFmtId="0" fontId="0" fillId="0" borderId="0" xfId="0" quotePrefix="1"/>
    <xf numFmtId="0" fontId="0" fillId="0" borderId="0" xfId="0" applyAlignment="1">
      <alignment horizontal="right"/>
    </xf>
    <xf numFmtId="165" fontId="0" fillId="0" borderId="0" xfId="0" applyNumberFormat="1"/>
    <xf numFmtId="2" fontId="0" fillId="0" borderId="0" xfId="0" quotePrefix="1" applyNumberFormat="1"/>
    <xf numFmtId="1" fontId="0" fillId="0" borderId="0" xfId="0" applyNumberFormat="1"/>
    <xf numFmtId="0" fontId="1" fillId="0" borderId="0" xfId="0" applyFont="1"/>
    <xf numFmtId="14" fontId="2" fillId="0" borderId="0" xfId="0" applyNumberFormat="1" applyFont="1"/>
    <xf numFmtId="0" fontId="2" fillId="0" borderId="0" xfId="0" applyFont="1"/>
    <xf numFmtId="2" fontId="3" fillId="0" borderId="0" xfId="0" applyNumberFormat="1" applyFont="1"/>
    <xf numFmtId="0" fontId="3" fillId="0" borderId="0" xfId="0" applyFont="1"/>
    <xf numFmtId="14" fontId="3" fillId="0" borderId="0" xfId="0" applyNumberFormat="1" applyFont="1"/>
    <xf numFmtId="164" fontId="2" fillId="0" borderId="0" xfId="0" applyNumberFormat="1" applyFont="1"/>
    <xf numFmtId="167" fontId="2" fillId="0" borderId="0" xfId="0" applyNumberFormat="1" applyFont="1"/>
    <xf numFmtId="0" fontId="3" fillId="0" borderId="0" xfId="0" quotePrefix="1" applyFont="1"/>
    <xf numFmtId="165"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17/06/relationships/rdSupportingPropertyBagStructure" Target="richData/rdsupportingpropertybagstructure.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ichStyles" Target="richData/richStyles.xml"/><Relationship Id="rId2" Type="http://schemas.openxmlformats.org/officeDocument/2006/relationships/worksheet" Target="worksheets/sheet2.xml"/><Relationship Id="rId16" Type="http://schemas.microsoft.com/office/2017/06/relationships/rdArray" Target="richData/rdarray.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theme" Target="theme/theme1.xml"/><Relationship Id="rId19" Type="http://schemas.microsoft.com/office/2017/06/relationships/rdSupportingPropertyBag" Target="richData/rdsupporting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06/relationships/rdRichValue" Target="richData/rdrichvalue.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Close values, last 2000 days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Analysis!$E$2</c:f>
              <c:strCache>
                <c:ptCount val="1"/>
                <c:pt idx="0">
                  <c:v>Close</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1"/>
            <c:trendlineLbl>
              <c:layout>
                <c:manualLayout>
                  <c:x val="-6.5988626421697285E-3"/>
                  <c:y val="-0.1371890894021022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val>
            <c:numRef>
              <c:f>Analysis!$E$3:$E$1379</c:f>
              <c:numCache>
                <c:formatCode>_([$$-409]* #,##0.00_);_([$$-409]* \(#,##0.00\);_([$$-409]* "-"??_);_(@_)</c:formatCode>
                <c:ptCount val="1377"/>
                <c:pt idx="0">
                  <c:v>51.03</c:v>
                </c:pt>
                <c:pt idx="1">
                  <c:v>51.23</c:v>
                </c:pt>
                <c:pt idx="2">
                  <c:v>51.22</c:v>
                </c:pt>
                <c:pt idx="3">
                  <c:v>51.42</c:v>
                </c:pt>
                <c:pt idx="4">
                  <c:v>51.48</c:v>
                </c:pt>
                <c:pt idx="5">
                  <c:v>51.72</c:v>
                </c:pt>
                <c:pt idx="6">
                  <c:v>52.02</c:v>
                </c:pt>
                <c:pt idx="7">
                  <c:v>51.77</c:v>
                </c:pt>
                <c:pt idx="8">
                  <c:v>52.11</c:v>
                </c:pt>
                <c:pt idx="9">
                  <c:v>52.48</c:v>
                </c:pt>
                <c:pt idx="10">
                  <c:v>52.56</c:v>
                </c:pt>
                <c:pt idx="11">
                  <c:v>52.6</c:v>
                </c:pt>
                <c:pt idx="12">
                  <c:v>52.38</c:v>
                </c:pt>
                <c:pt idx="13">
                  <c:v>52.13</c:v>
                </c:pt>
                <c:pt idx="14">
                  <c:v>52.51</c:v>
                </c:pt>
                <c:pt idx="15">
                  <c:v>52.04</c:v>
                </c:pt>
                <c:pt idx="16">
                  <c:v>52.36</c:v>
                </c:pt>
                <c:pt idx="17">
                  <c:v>52.35</c:v>
                </c:pt>
                <c:pt idx="18">
                  <c:v>52.58</c:v>
                </c:pt>
                <c:pt idx="19">
                  <c:v>52.77</c:v>
                </c:pt>
                <c:pt idx="20">
                  <c:v>52.66</c:v>
                </c:pt>
                <c:pt idx="21">
                  <c:v>52.8</c:v>
                </c:pt>
                <c:pt idx="22">
                  <c:v>53.06</c:v>
                </c:pt>
                <c:pt idx="23">
                  <c:v>53.05</c:v>
                </c:pt>
                <c:pt idx="24">
                  <c:v>52.94</c:v>
                </c:pt>
                <c:pt idx="25">
                  <c:v>53.46</c:v>
                </c:pt>
                <c:pt idx="26">
                  <c:v>54.04</c:v>
                </c:pt>
                <c:pt idx="27">
                  <c:v>52.64</c:v>
                </c:pt>
                <c:pt idx="28">
                  <c:v>54.04</c:v>
                </c:pt>
                <c:pt idx="29">
                  <c:v>52.77</c:v>
                </c:pt>
                <c:pt idx="30">
                  <c:v>52.74</c:v>
                </c:pt>
                <c:pt idx="31">
                  <c:v>53.28</c:v>
                </c:pt>
                <c:pt idx="32">
                  <c:v>52.81</c:v>
                </c:pt>
                <c:pt idx="33">
                  <c:v>53.19</c:v>
                </c:pt>
                <c:pt idx="34">
                  <c:v>53.71</c:v>
                </c:pt>
                <c:pt idx="35">
                  <c:v>54.58</c:v>
                </c:pt>
                <c:pt idx="36">
                  <c:v>54.15</c:v>
                </c:pt>
                <c:pt idx="37">
                  <c:v>54.06</c:v>
                </c:pt>
                <c:pt idx="38">
                  <c:v>53.82</c:v>
                </c:pt>
                <c:pt idx="39">
                  <c:v>53.93</c:v>
                </c:pt>
                <c:pt idx="40">
                  <c:v>53.72</c:v>
                </c:pt>
                <c:pt idx="41">
                  <c:v>53.83</c:v>
                </c:pt>
                <c:pt idx="42">
                  <c:v>53.97</c:v>
                </c:pt>
                <c:pt idx="43">
                  <c:v>53.79</c:v>
                </c:pt>
                <c:pt idx="44">
                  <c:v>54.5</c:v>
                </c:pt>
                <c:pt idx="45">
                  <c:v>54.63</c:v>
                </c:pt>
                <c:pt idx="46">
                  <c:v>54.59</c:v>
                </c:pt>
                <c:pt idx="47">
                  <c:v>54.48</c:v>
                </c:pt>
                <c:pt idx="48">
                  <c:v>54.52</c:v>
                </c:pt>
                <c:pt idx="49">
                  <c:v>54.62</c:v>
                </c:pt>
                <c:pt idx="50">
                  <c:v>54.94</c:v>
                </c:pt>
                <c:pt idx="51">
                  <c:v>55.18</c:v>
                </c:pt>
                <c:pt idx="52">
                  <c:v>55.01</c:v>
                </c:pt>
                <c:pt idx="53">
                  <c:v>55.41</c:v>
                </c:pt>
                <c:pt idx="54">
                  <c:v>55.08</c:v>
                </c:pt>
                <c:pt idx="55">
                  <c:v>55.33</c:v>
                </c:pt>
                <c:pt idx="56">
                  <c:v>54.88</c:v>
                </c:pt>
                <c:pt idx="57">
                  <c:v>54.6</c:v>
                </c:pt>
                <c:pt idx="58">
                  <c:v>54.79</c:v>
                </c:pt>
                <c:pt idx="59">
                  <c:v>54.85</c:v>
                </c:pt>
                <c:pt idx="60">
                  <c:v>54</c:v>
                </c:pt>
                <c:pt idx="61">
                  <c:v>53.99</c:v>
                </c:pt>
                <c:pt idx="62">
                  <c:v>54.25</c:v>
                </c:pt>
                <c:pt idx="63">
                  <c:v>54.65</c:v>
                </c:pt>
                <c:pt idx="64">
                  <c:v>53.43</c:v>
                </c:pt>
                <c:pt idx="65">
                  <c:v>54.13</c:v>
                </c:pt>
                <c:pt idx="66">
                  <c:v>54.56</c:v>
                </c:pt>
                <c:pt idx="67">
                  <c:v>54.64</c:v>
                </c:pt>
                <c:pt idx="68">
                  <c:v>54.5</c:v>
                </c:pt>
                <c:pt idx="69">
                  <c:v>53.66</c:v>
                </c:pt>
                <c:pt idx="70">
                  <c:v>54.17</c:v>
                </c:pt>
                <c:pt idx="71">
                  <c:v>54.2</c:v>
                </c:pt>
                <c:pt idx="72">
                  <c:v>53.08</c:v>
                </c:pt>
                <c:pt idx="73">
                  <c:v>52.77</c:v>
                </c:pt>
                <c:pt idx="74">
                  <c:v>51.75</c:v>
                </c:pt>
                <c:pt idx="75">
                  <c:v>51.69</c:v>
                </c:pt>
                <c:pt idx="76">
                  <c:v>51.72</c:v>
                </c:pt>
                <c:pt idx="77">
                  <c:v>50.6</c:v>
                </c:pt>
                <c:pt idx="78">
                  <c:v>50.24</c:v>
                </c:pt>
                <c:pt idx="79">
                  <c:v>52.02</c:v>
                </c:pt>
                <c:pt idx="80">
                  <c:v>52.1</c:v>
                </c:pt>
                <c:pt idx="81">
                  <c:v>52.59</c:v>
                </c:pt>
                <c:pt idx="82">
                  <c:v>53.26</c:v>
                </c:pt>
                <c:pt idx="83">
                  <c:v>54.01</c:v>
                </c:pt>
                <c:pt idx="84">
                  <c:v>53.94</c:v>
                </c:pt>
                <c:pt idx="85">
                  <c:v>53.62</c:v>
                </c:pt>
                <c:pt idx="86">
                  <c:v>53.84</c:v>
                </c:pt>
                <c:pt idx="87">
                  <c:v>53.28</c:v>
                </c:pt>
                <c:pt idx="88">
                  <c:v>53.13</c:v>
                </c:pt>
                <c:pt idx="89">
                  <c:v>52.9</c:v>
                </c:pt>
                <c:pt idx="90">
                  <c:v>52.68</c:v>
                </c:pt>
                <c:pt idx="91">
                  <c:v>56.99</c:v>
                </c:pt>
                <c:pt idx="92">
                  <c:v>56.12</c:v>
                </c:pt>
                <c:pt idx="93">
                  <c:v>56.74</c:v>
                </c:pt>
                <c:pt idx="94">
                  <c:v>56.07</c:v>
                </c:pt>
                <c:pt idx="95">
                  <c:v>56.66</c:v>
                </c:pt>
                <c:pt idx="96">
                  <c:v>56.77</c:v>
                </c:pt>
                <c:pt idx="97">
                  <c:v>56.97</c:v>
                </c:pt>
                <c:pt idx="98">
                  <c:v>58.01</c:v>
                </c:pt>
                <c:pt idx="99">
                  <c:v>58.46</c:v>
                </c:pt>
                <c:pt idx="100">
                  <c:v>58.86</c:v>
                </c:pt>
                <c:pt idx="101">
                  <c:v>59.28</c:v>
                </c:pt>
                <c:pt idx="102">
                  <c:v>59.53</c:v>
                </c:pt>
                <c:pt idx="103">
                  <c:v>59.6</c:v>
                </c:pt>
                <c:pt idx="104">
                  <c:v>60.15</c:v>
                </c:pt>
                <c:pt idx="105">
                  <c:v>59.99</c:v>
                </c:pt>
                <c:pt idx="106">
                  <c:v>59.81</c:v>
                </c:pt>
                <c:pt idx="107">
                  <c:v>59.53</c:v>
                </c:pt>
                <c:pt idx="108">
                  <c:v>58.61</c:v>
                </c:pt>
                <c:pt idx="109">
                  <c:v>57.99</c:v>
                </c:pt>
                <c:pt idx="110">
                  <c:v>58.12</c:v>
                </c:pt>
                <c:pt idx="111">
                  <c:v>57.54</c:v>
                </c:pt>
                <c:pt idx="112">
                  <c:v>57.6</c:v>
                </c:pt>
                <c:pt idx="113">
                  <c:v>57.45</c:v>
                </c:pt>
                <c:pt idx="114">
                  <c:v>58.11</c:v>
                </c:pt>
                <c:pt idx="115">
                  <c:v>58.29</c:v>
                </c:pt>
                <c:pt idx="116">
                  <c:v>58.5</c:v>
                </c:pt>
                <c:pt idx="117">
                  <c:v>58.06</c:v>
                </c:pt>
                <c:pt idx="118">
                  <c:v>57.49</c:v>
                </c:pt>
                <c:pt idx="119">
                  <c:v>56.3</c:v>
                </c:pt>
                <c:pt idx="120">
                  <c:v>55.88</c:v>
                </c:pt>
                <c:pt idx="121">
                  <c:v>55.84</c:v>
                </c:pt>
                <c:pt idx="122">
                  <c:v>53.76</c:v>
                </c:pt>
                <c:pt idx="123">
                  <c:v>53.96</c:v>
                </c:pt>
                <c:pt idx="124">
                  <c:v>53.34</c:v>
                </c:pt>
                <c:pt idx="125">
                  <c:v>54.65</c:v>
                </c:pt>
                <c:pt idx="126">
                  <c:v>53.9</c:v>
                </c:pt>
                <c:pt idx="127">
                  <c:v>53.25</c:v>
                </c:pt>
                <c:pt idx="128">
                  <c:v>53.97</c:v>
                </c:pt>
                <c:pt idx="129">
                  <c:v>52.32</c:v>
                </c:pt>
                <c:pt idx="130">
                  <c:v>52.59</c:v>
                </c:pt>
                <c:pt idx="131">
                  <c:v>53.59</c:v>
                </c:pt>
                <c:pt idx="132">
                  <c:v>53.87</c:v>
                </c:pt>
                <c:pt idx="133">
                  <c:v>52.98</c:v>
                </c:pt>
                <c:pt idx="134">
                  <c:v>53.24</c:v>
                </c:pt>
                <c:pt idx="135">
                  <c:v>53.19</c:v>
                </c:pt>
                <c:pt idx="136">
                  <c:v>51.58</c:v>
                </c:pt>
                <c:pt idx="137">
                  <c:v>52.13</c:v>
                </c:pt>
                <c:pt idx="138">
                  <c:v>52.39</c:v>
                </c:pt>
                <c:pt idx="139">
                  <c:v>51.95</c:v>
                </c:pt>
                <c:pt idx="140">
                  <c:v>52.16</c:v>
                </c:pt>
                <c:pt idx="141">
                  <c:v>52.06</c:v>
                </c:pt>
                <c:pt idx="142">
                  <c:v>51.89</c:v>
                </c:pt>
                <c:pt idx="143">
                  <c:v>52.97</c:v>
                </c:pt>
                <c:pt idx="144">
                  <c:v>53.84</c:v>
                </c:pt>
                <c:pt idx="145">
                  <c:v>53.16</c:v>
                </c:pt>
                <c:pt idx="146">
                  <c:v>54.54</c:v>
                </c:pt>
                <c:pt idx="147">
                  <c:v>55.47</c:v>
                </c:pt>
                <c:pt idx="148">
                  <c:v>56.29</c:v>
                </c:pt>
                <c:pt idx="149">
                  <c:v>53.89</c:v>
                </c:pt>
                <c:pt idx="150">
                  <c:v>53.75</c:v>
                </c:pt>
                <c:pt idx="151">
                  <c:v>53.14</c:v>
                </c:pt>
                <c:pt idx="152">
                  <c:v>52.87</c:v>
                </c:pt>
                <c:pt idx="153">
                  <c:v>52.56</c:v>
                </c:pt>
                <c:pt idx="154">
                  <c:v>53.37</c:v>
                </c:pt>
                <c:pt idx="155">
                  <c:v>53.47</c:v>
                </c:pt>
                <c:pt idx="156">
                  <c:v>54.02</c:v>
                </c:pt>
                <c:pt idx="157">
                  <c:v>53.35</c:v>
                </c:pt>
                <c:pt idx="158">
                  <c:v>53.84</c:v>
                </c:pt>
                <c:pt idx="159">
                  <c:v>53.96</c:v>
                </c:pt>
                <c:pt idx="160">
                  <c:v>54.09</c:v>
                </c:pt>
                <c:pt idx="161">
                  <c:v>55.03</c:v>
                </c:pt>
                <c:pt idx="162">
                  <c:v>53.8</c:v>
                </c:pt>
                <c:pt idx="163">
                  <c:v>53.15</c:v>
                </c:pt>
                <c:pt idx="164">
                  <c:v>53.86</c:v>
                </c:pt>
                <c:pt idx="165">
                  <c:v>55.14</c:v>
                </c:pt>
                <c:pt idx="166">
                  <c:v>54.8</c:v>
                </c:pt>
                <c:pt idx="167">
                  <c:v>54.05</c:v>
                </c:pt>
                <c:pt idx="168">
                  <c:v>54.53</c:v>
                </c:pt>
                <c:pt idx="169">
                  <c:v>55.49</c:v>
                </c:pt>
                <c:pt idx="170">
                  <c:v>56.89</c:v>
                </c:pt>
                <c:pt idx="171">
                  <c:v>56.46</c:v>
                </c:pt>
                <c:pt idx="172">
                  <c:v>56.35</c:v>
                </c:pt>
                <c:pt idx="173">
                  <c:v>55.88</c:v>
                </c:pt>
                <c:pt idx="174">
                  <c:v>55.06</c:v>
                </c:pt>
                <c:pt idx="175">
                  <c:v>54.55</c:v>
                </c:pt>
                <c:pt idx="176">
                  <c:v>55.13</c:v>
                </c:pt>
                <c:pt idx="177">
                  <c:v>54.11</c:v>
                </c:pt>
                <c:pt idx="178">
                  <c:v>54.13</c:v>
                </c:pt>
                <c:pt idx="179">
                  <c:v>54.26</c:v>
                </c:pt>
                <c:pt idx="180">
                  <c:v>54.17</c:v>
                </c:pt>
                <c:pt idx="181">
                  <c:v>54.64</c:v>
                </c:pt>
                <c:pt idx="182">
                  <c:v>54.8</c:v>
                </c:pt>
                <c:pt idx="183">
                  <c:v>54.85</c:v>
                </c:pt>
                <c:pt idx="184">
                  <c:v>54.49</c:v>
                </c:pt>
                <c:pt idx="185">
                  <c:v>55</c:v>
                </c:pt>
                <c:pt idx="186">
                  <c:v>55.45</c:v>
                </c:pt>
                <c:pt idx="187">
                  <c:v>55.67</c:v>
                </c:pt>
                <c:pt idx="188">
                  <c:v>55.7</c:v>
                </c:pt>
                <c:pt idx="189">
                  <c:v>55.98</c:v>
                </c:pt>
                <c:pt idx="190">
                  <c:v>56.49</c:v>
                </c:pt>
                <c:pt idx="191">
                  <c:v>56.43</c:v>
                </c:pt>
                <c:pt idx="192">
                  <c:v>56.59</c:v>
                </c:pt>
                <c:pt idx="193">
                  <c:v>56.21</c:v>
                </c:pt>
                <c:pt idx="194">
                  <c:v>56.09</c:v>
                </c:pt>
                <c:pt idx="195">
                  <c:v>56.42</c:v>
                </c:pt>
                <c:pt idx="196">
                  <c:v>56.19</c:v>
                </c:pt>
                <c:pt idx="197">
                  <c:v>56.27</c:v>
                </c:pt>
                <c:pt idx="198">
                  <c:v>56.24</c:v>
                </c:pt>
                <c:pt idx="199">
                  <c:v>56.23</c:v>
                </c:pt>
                <c:pt idx="200">
                  <c:v>56.39</c:v>
                </c:pt>
                <c:pt idx="201">
                  <c:v>56.56</c:v>
                </c:pt>
                <c:pt idx="202">
                  <c:v>56.51</c:v>
                </c:pt>
                <c:pt idx="203">
                  <c:v>56.61</c:v>
                </c:pt>
                <c:pt idx="204">
                  <c:v>56.14</c:v>
                </c:pt>
                <c:pt idx="205">
                  <c:v>55.43</c:v>
                </c:pt>
                <c:pt idx="206">
                  <c:v>54.59</c:v>
                </c:pt>
                <c:pt idx="207">
                  <c:v>54.41</c:v>
                </c:pt>
                <c:pt idx="208">
                  <c:v>54.68</c:v>
                </c:pt>
                <c:pt idx="209">
                  <c:v>54.83</c:v>
                </c:pt>
                <c:pt idx="210">
                  <c:v>55.31</c:v>
                </c:pt>
                <c:pt idx="211">
                  <c:v>55.82</c:v>
                </c:pt>
                <c:pt idx="212">
                  <c:v>56.31</c:v>
                </c:pt>
                <c:pt idx="213">
                  <c:v>56.47</c:v>
                </c:pt>
                <c:pt idx="214">
                  <c:v>54.51</c:v>
                </c:pt>
                <c:pt idx="215">
                  <c:v>53.99</c:v>
                </c:pt>
                <c:pt idx="216">
                  <c:v>52.84</c:v>
                </c:pt>
                <c:pt idx="217">
                  <c:v>53.39</c:v>
                </c:pt>
                <c:pt idx="218">
                  <c:v>53.24</c:v>
                </c:pt>
                <c:pt idx="219">
                  <c:v>53.6</c:v>
                </c:pt>
                <c:pt idx="220">
                  <c:v>53.71</c:v>
                </c:pt>
                <c:pt idx="221">
                  <c:v>53.44</c:v>
                </c:pt>
                <c:pt idx="222">
                  <c:v>53.57</c:v>
                </c:pt>
                <c:pt idx="223">
                  <c:v>53.46</c:v>
                </c:pt>
                <c:pt idx="224">
                  <c:v>52.7</c:v>
                </c:pt>
                <c:pt idx="225">
                  <c:v>52.98</c:v>
                </c:pt>
                <c:pt idx="226">
                  <c:v>53.95</c:v>
                </c:pt>
                <c:pt idx="227">
                  <c:v>53.76</c:v>
                </c:pt>
                <c:pt idx="228">
                  <c:v>54.04</c:v>
                </c:pt>
                <c:pt idx="229">
                  <c:v>54.16</c:v>
                </c:pt>
                <c:pt idx="230">
                  <c:v>54.13</c:v>
                </c:pt>
                <c:pt idx="231">
                  <c:v>54.38</c:v>
                </c:pt>
                <c:pt idx="232">
                  <c:v>54.45</c:v>
                </c:pt>
                <c:pt idx="233">
                  <c:v>54.58</c:v>
                </c:pt>
                <c:pt idx="234">
                  <c:v>54.88</c:v>
                </c:pt>
                <c:pt idx="235">
                  <c:v>54.76</c:v>
                </c:pt>
                <c:pt idx="236">
                  <c:v>55.43</c:v>
                </c:pt>
                <c:pt idx="237">
                  <c:v>55.13</c:v>
                </c:pt>
                <c:pt idx="238">
                  <c:v>55.22</c:v>
                </c:pt>
                <c:pt idx="239">
                  <c:v>54.72</c:v>
                </c:pt>
                <c:pt idx="240">
                  <c:v>54.98</c:v>
                </c:pt>
                <c:pt idx="241">
                  <c:v>54.07</c:v>
                </c:pt>
                <c:pt idx="242">
                  <c:v>52.69</c:v>
                </c:pt>
                <c:pt idx="243">
                  <c:v>53.46</c:v>
                </c:pt>
                <c:pt idx="244">
                  <c:v>53.2</c:v>
                </c:pt>
                <c:pt idx="245">
                  <c:v>53.31</c:v>
                </c:pt>
                <c:pt idx="246">
                  <c:v>52.45</c:v>
                </c:pt>
                <c:pt idx="247">
                  <c:v>53.09</c:v>
                </c:pt>
                <c:pt idx="248">
                  <c:v>54.04</c:v>
                </c:pt>
                <c:pt idx="249">
                  <c:v>54.74</c:v>
                </c:pt>
                <c:pt idx="250">
                  <c:v>54.71</c:v>
                </c:pt>
                <c:pt idx="251">
                  <c:v>54.72</c:v>
                </c:pt>
                <c:pt idx="252">
                  <c:v>54.99</c:v>
                </c:pt>
                <c:pt idx="253">
                  <c:v>55.15</c:v>
                </c:pt>
                <c:pt idx="254">
                  <c:v>55.73</c:v>
                </c:pt>
                <c:pt idx="255">
                  <c:v>55.31</c:v>
                </c:pt>
                <c:pt idx="256">
                  <c:v>55.47</c:v>
                </c:pt>
                <c:pt idx="257">
                  <c:v>55.45</c:v>
                </c:pt>
                <c:pt idx="258">
                  <c:v>55.44</c:v>
                </c:pt>
                <c:pt idx="259">
                  <c:v>55.51</c:v>
                </c:pt>
                <c:pt idx="260">
                  <c:v>54.68</c:v>
                </c:pt>
                <c:pt idx="261">
                  <c:v>52.65</c:v>
                </c:pt>
                <c:pt idx="262">
                  <c:v>50.96</c:v>
                </c:pt>
                <c:pt idx="263">
                  <c:v>52.05</c:v>
                </c:pt>
                <c:pt idx="264">
                  <c:v>50.78</c:v>
                </c:pt>
                <c:pt idx="265">
                  <c:v>49.46</c:v>
                </c:pt>
                <c:pt idx="266">
                  <c:v>50.9</c:v>
                </c:pt>
                <c:pt idx="267">
                  <c:v>48.85</c:v>
                </c:pt>
                <c:pt idx="268">
                  <c:v>50.54</c:v>
                </c:pt>
                <c:pt idx="269">
                  <c:v>48</c:v>
                </c:pt>
                <c:pt idx="270">
                  <c:v>47.37</c:v>
                </c:pt>
                <c:pt idx="271">
                  <c:v>46.01</c:v>
                </c:pt>
                <c:pt idx="272">
                  <c:v>48.58</c:v>
                </c:pt>
                <c:pt idx="273">
                  <c:v>44.72</c:v>
                </c:pt>
                <c:pt idx="274">
                  <c:v>39.799999999999997</c:v>
                </c:pt>
                <c:pt idx="275">
                  <c:v>47.93</c:v>
                </c:pt>
                <c:pt idx="276">
                  <c:v>42.72</c:v>
                </c:pt>
                <c:pt idx="277">
                  <c:v>46.86</c:v>
                </c:pt>
                <c:pt idx="278">
                  <c:v>47.27</c:v>
                </c:pt>
                <c:pt idx="279">
                  <c:v>45.07</c:v>
                </c:pt>
                <c:pt idx="280">
                  <c:v>45.65</c:v>
                </c:pt>
                <c:pt idx="281">
                  <c:v>44.19</c:v>
                </c:pt>
                <c:pt idx="282">
                  <c:v>47.84</c:v>
                </c:pt>
                <c:pt idx="283">
                  <c:v>45.94</c:v>
                </c:pt>
                <c:pt idx="284">
                  <c:v>50.48</c:v>
                </c:pt>
                <c:pt idx="285">
                  <c:v>49.83</c:v>
                </c:pt>
                <c:pt idx="286">
                  <c:v>50.36</c:v>
                </c:pt>
                <c:pt idx="287">
                  <c:v>48.33</c:v>
                </c:pt>
                <c:pt idx="288">
                  <c:v>48.71</c:v>
                </c:pt>
                <c:pt idx="289">
                  <c:v>49.8</c:v>
                </c:pt>
                <c:pt idx="290">
                  <c:v>49.4</c:v>
                </c:pt>
                <c:pt idx="291">
                  <c:v>51.49</c:v>
                </c:pt>
                <c:pt idx="292">
                  <c:v>50.76</c:v>
                </c:pt>
                <c:pt idx="293">
                  <c:v>52.13</c:v>
                </c:pt>
                <c:pt idx="294">
                  <c:v>53.18</c:v>
                </c:pt>
                <c:pt idx="295">
                  <c:v>52.97</c:v>
                </c:pt>
                <c:pt idx="296">
                  <c:v>54</c:v>
                </c:pt>
                <c:pt idx="297">
                  <c:v>53.16</c:v>
                </c:pt>
                <c:pt idx="298">
                  <c:v>53.7</c:v>
                </c:pt>
                <c:pt idx="299">
                  <c:v>54.62</c:v>
                </c:pt>
                <c:pt idx="300">
                  <c:v>53.91</c:v>
                </c:pt>
                <c:pt idx="301">
                  <c:v>51.31</c:v>
                </c:pt>
                <c:pt idx="302">
                  <c:v>52.27</c:v>
                </c:pt>
                <c:pt idx="303">
                  <c:v>51.97</c:v>
                </c:pt>
                <c:pt idx="304">
                  <c:v>53.01</c:v>
                </c:pt>
                <c:pt idx="305">
                  <c:v>53.37</c:v>
                </c:pt>
                <c:pt idx="306">
                  <c:v>53.2</c:v>
                </c:pt>
                <c:pt idx="307">
                  <c:v>53.88</c:v>
                </c:pt>
                <c:pt idx="308">
                  <c:v>52.97</c:v>
                </c:pt>
                <c:pt idx="309">
                  <c:v>51.79</c:v>
                </c:pt>
                <c:pt idx="310">
                  <c:v>51.75</c:v>
                </c:pt>
                <c:pt idx="311">
                  <c:v>52.05</c:v>
                </c:pt>
                <c:pt idx="312">
                  <c:v>51.86</c:v>
                </c:pt>
                <c:pt idx="313">
                  <c:v>52.6</c:v>
                </c:pt>
                <c:pt idx="314">
                  <c:v>53.57</c:v>
                </c:pt>
                <c:pt idx="315">
                  <c:v>53.53</c:v>
                </c:pt>
                <c:pt idx="316">
                  <c:v>52.27</c:v>
                </c:pt>
                <c:pt idx="317">
                  <c:v>51.65</c:v>
                </c:pt>
                <c:pt idx="318">
                  <c:v>52.91</c:v>
                </c:pt>
                <c:pt idx="319">
                  <c:v>52.92</c:v>
                </c:pt>
                <c:pt idx="320">
                  <c:v>53.15</c:v>
                </c:pt>
                <c:pt idx="321">
                  <c:v>52.34</c:v>
                </c:pt>
                <c:pt idx="322">
                  <c:v>52.9</c:v>
                </c:pt>
                <c:pt idx="323">
                  <c:v>52.22</c:v>
                </c:pt>
                <c:pt idx="324">
                  <c:v>52.62</c:v>
                </c:pt>
                <c:pt idx="325">
                  <c:v>52.78</c:v>
                </c:pt>
                <c:pt idx="326">
                  <c:v>53.2</c:v>
                </c:pt>
                <c:pt idx="327">
                  <c:v>53.62</c:v>
                </c:pt>
                <c:pt idx="328">
                  <c:v>53.77</c:v>
                </c:pt>
                <c:pt idx="329">
                  <c:v>53.06</c:v>
                </c:pt>
                <c:pt idx="330">
                  <c:v>53.28</c:v>
                </c:pt>
                <c:pt idx="331">
                  <c:v>53.49</c:v>
                </c:pt>
                <c:pt idx="332">
                  <c:v>52.85</c:v>
                </c:pt>
                <c:pt idx="333">
                  <c:v>53.98</c:v>
                </c:pt>
                <c:pt idx="334">
                  <c:v>55.1</c:v>
                </c:pt>
                <c:pt idx="335">
                  <c:v>54.18</c:v>
                </c:pt>
                <c:pt idx="336">
                  <c:v>54.11</c:v>
                </c:pt>
                <c:pt idx="337">
                  <c:v>51.31</c:v>
                </c:pt>
                <c:pt idx="338">
                  <c:v>51.86</c:v>
                </c:pt>
                <c:pt idx="339">
                  <c:v>53.25</c:v>
                </c:pt>
                <c:pt idx="340">
                  <c:v>54.59</c:v>
                </c:pt>
                <c:pt idx="341">
                  <c:v>51.52</c:v>
                </c:pt>
                <c:pt idx="342">
                  <c:v>53.69</c:v>
                </c:pt>
                <c:pt idx="343">
                  <c:v>54.4</c:v>
                </c:pt>
                <c:pt idx="344">
                  <c:v>55.12</c:v>
                </c:pt>
                <c:pt idx="345">
                  <c:v>55.19</c:v>
                </c:pt>
                <c:pt idx="346">
                  <c:v>54.44</c:v>
                </c:pt>
                <c:pt idx="347">
                  <c:v>54.53</c:v>
                </c:pt>
                <c:pt idx="348">
                  <c:v>54.18</c:v>
                </c:pt>
                <c:pt idx="349">
                  <c:v>54.76</c:v>
                </c:pt>
                <c:pt idx="350">
                  <c:v>55.27</c:v>
                </c:pt>
                <c:pt idx="351">
                  <c:v>55.49</c:v>
                </c:pt>
                <c:pt idx="352">
                  <c:v>55.94</c:v>
                </c:pt>
                <c:pt idx="353">
                  <c:v>56.6</c:v>
                </c:pt>
                <c:pt idx="354">
                  <c:v>56.31</c:v>
                </c:pt>
                <c:pt idx="355">
                  <c:v>56.66</c:v>
                </c:pt>
                <c:pt idx="356">
                  <c:v>57.53</c:v>
                </c:pt>
                <c:pt idx="357">
                  <c:v>57.39</c:v>
                </c:pt>
                <c:pt idx="358">
                  <c:v>57.01</c:v>
                </c:pt>
                <c:pt idx="359">
                  <c:v>57.2</c:v>
                </c:pt>
                <c:pt idx="360">
                  <c:v>56.62</c:v>
                </c:pt>
                <c:pt idx="361">
                  <c:v>55.82</c:v>
                </c:pt>
                <c:pt idx="362">
                  <c:v>54.9</c:v>
                </c:pt>
                <c:pt idx="363">
                  <c:v>55.4</c:v>
                </c:pt>
                <c:pt idx="364">
                  <c:v>55.91</c:v>
                </c:pt>
                <c:pt idx="365">
                  <c:v>56.01</c:v>
                </c:pt>
                <c:pt idx="366">
                  <c:v>55.76</c:v>
                </c:pt>
                <c:pt idx="367">
                  <c:v>55.65</c:v>
                </c:pt>
                <c:pt idx="368">
                  <c:v>55.34</c:v>
                </c:pt>
                <c:pt idx="369">
                  <c:v>55.35</c:v>
                </c:pt>
                <c:pt idx="370">
                  <c:v>55.7</c:v>
                </c:pt>
                <c:pt idx="371">
                  <c:v>55.25</c:v>
                </c:pt>
                <c:pt idx="372">
                  <c:v>55.45</c:v>
                </c:pt>
                <c:pt idx="373">
                  <c:v>55.98</c:v>
                </c:pt>
                <c:pt idx="374">
                  <c:v>56</c:v>
                </c:pt>
                <c:pt idx="375">
                  <c:v>55.5</c:v>
                </c:pt>
                <c:pt idx="376">
                  <c:v>55.28</c:v>
                </c:pt>
                <c:pt idx="377">
                  <c:v>55.23</c:v>
                </c:pt>
                <c:pt idx="378">
                  <c:v>54.94</c:v>
                </c:pt>
                <c:pt idx="379">
                  <c:v>54.27</c:v>
                </c:pt>
                <c:pt idx="380">
                  <c:v>54.17</c:v>
                </c:pt>
                <c:pt idx="381">
                  <c:v>54.02</c:v>
                </c:pt>
                <c:pt idx="382">
                  <c:v>54.2</c:v>
                </c:pt>
                <c:pt idx="383">
                  <c:v>53.99</c:v>
                </c:pt>
                <c:pt idx="384">
                  <c:v>55.18</c:v>
                </c:pt>
                <c:pt idx="385">
                  <c:v>56.2</c:v>
                </c:pt>
                <c:pt idx="386">
                  <c:v>55.26</c:v>
                </c:pt>
                <c:pt idx="387">
                  <c:v>55.19</c:v>
                </c:pt>
                <c:pt idx="388">
                  <c:v>56.01</c:v>
                </c:pt>
                <c:pt idx="389">
                  <c:v>56.09</c:v>
                </c:pt>
                <c:pt idx="390">
                  <c:v>57.49</c:v>
                </c:pt>
                <c:pt idx="391">
                  <c:v>57.18</c:v>
                </c:pt>
                <c:pt idx="392">
                  <c:v>57.88</c:v>
                </c:pt>
                <c:pt idx="393">
                  <c:v>57.22</c:v>
                </c:pt>
                <c:pt idx="394">
                  <c:v>57.66</c:v>
                </c:pt>
                <c:pt idx="395">
                  <c:v>59.03</c:v>
                </c:pt>
                <c:pt idx="396">
                  <c:v>57.1</c:v>
                </c:pt>
                <c:pt idx="397">
                  <c:v>55.73</c:v>
                </c:pt>
                <c:pt idx="398">
                  <c:v>55.32</c:v>
                </c:pt>
                <c:pt idx="399">
                  <c:v>56.95</c:v>
                </c:pt>
                <c:pt idx="400">
                  <c:v>57.33</c:v>
                </c:pt>
                <c:pt idx="401">
                  <c:v>57</c:v>
                </c:pt>
                <c:pt idx="402">
                  <c:v>59.46</c:v>
                </c:pt>
                <c:pt idx="403">
                  <c:v>60.94</c:v>
                </c:pt>
                <c:pt idx="404">
                  <c:v>60.43</c:v>
                </c:pt>
                <c:pt idx="405">
                  <c:v>60.18</c:v>
                </c:pt>
                <c:pt idx="406">
                  <c:v>59.75</c:v>
                </c:pt>
                <c:pt idx="407">
                  <c:v>60.82</c:v>
                </c:pt>
                <c:pt idx="408">
                  <c:v>60.62</c:v>
                </c:pt>
                <c:pt idx="409">
                  <c:v>58.96</c:v>
                </c:pt>
                <c:pt idx="410">
                  <c:v>59.3</c:v>
                </c:pt>
                <c:pt idx="411">
                  <c:v>59.8</c:v>
                </c:pt>
                <c:pt idx="412">
                  <c:v>59.58</c:v>
                </c:pt>
                <c:pt idx="413">
                  <c:v>59.47</c:v>
                </c:pt>
                <c:pt idx="414">
                  <c:v>59.7</c:v>
                </c:pt>
                <c:pt idx="415">
                  <c:v>59.68</c:v>
                </c:pt>
                <c:pt idx="416">
                  <c:v>58.83</c:v>
                </c:pt>
                <c:pt idx="417">
                  <c:v>59.56</c:v>
                </c:pt>
                <c:pt idx="418">
                  <c:v>59.51</c:v>
                </c:pt>
                <c:pt idx="419">
                  <c:v>60.59</c:v>
                </c:pt>
                <c:pt idx="420">
                  <c:v>60.89</c:v>
                </c:pt>
                <c:pt idx="421">
                  <c:v>61.15</c:v>
                </c:pt>
                <c:pt idx="422">
                  <c:v>61.46</c:v>
                </c:pt>
                <c:pt idx="423">
                  <c:v>60.97</c:v>
                </c:pt>
                <c:pt idx="424">
                  <c:v>60.96</c:v>
                </c:pt>
                <c:pt idx="425">
                  <c:v>60.52</c:v>
                </c:pt>
                <c:pt idx="426">
                  <c:v>60.29</c:v>
                </c:pt>
                <c:pt idx="427">
                  <c:v>59.62</c:v>
                </c:pt>
                <c:pt idx="428">
                  <c:v>59.75</c:v>
                </c:pt>
                <c:pt idx="429">
                  <c:v>59.67</c:v>
                </c:pt>
                <c:pt idx="430">
                  <c:v>59.69</c:v>
                </c:pt>
                <c:pt idx="431">
                  <c:v>59.9</c:v>
                </c:pt>
                <c:pt idx="432">
                  <c:v>57.49</c:v>
                </c:pt>
                <c:pt idx="433">
                  <c:v>57.08</c:v>
                </c:pt>
                <c:pt idx="434">
                  <c:v>55.59</c:v>
                </c:pt>
                <c:pt idx="435">
                  <c:v>56.02</c:v>
                </c:pt>
                <c:pt idx="436">
                  <c:v>56.11</c:v>
                </c:pt>
                <c:pt idx="437">
                  <c:v>56.45</c:v>
                </c:pt>
                <c:pt idx="438">
                  <c:v>56.8</c:v>
                </c:pt>
                <c:pt idx="439">
                  <c:v>56.49</c:v>
                </c:pt>
                <c:pt idx="440">
                  <c:v>56.66</c:v>
                </c:pt>
                <c:pt idx="441">
                  <c:v>56.8</c:v>
                </c:pt>
                <c:pt idx="442">
                  <c:v>56.84</c:v>
                </c:pt>
                <c:pt idx="443">
                  <c:v>56.67</c:v>
                </c:pt>
                <c:pt idx="444">
                  <c:v>57.2</c:v>
                </c:pt>
                <c:pt idx="445">
                  <c:v>56.45</c:v>
                </c:pt>
                <c:pt idx="446">
                  <c:v>56.91</c:v>
                </c:pt>
                <c:pt idx="447">
                  <c:v>57.15</c:v>
                </c:pt>
                <c:pt idx="448">
                  <c:v>57.12</c:v>
                </c:pt>
                <c:pt idx="449">
                  <c:v>56.25</c:v>
                </c:pt>
                <c:pt idx="450">
                  <c:v>56.45</c:v>
                </c:pt>
                <c:pt idx="451">
                  <c:v>55.7</c:v>
                </c:pt>
                <c:pt idx="452">
                  <c:v>56.08</c:v>
                </c:pt>
                <c:pt idx="453">
                  <c:v>57.57</c:v>
                </c:pt>
                <c:pt idx="454">
                  <c:v>57.41</c:v>
                </c:pt>
                <c:pt idx="455">
                  <c:v>57.76</c:v>
                </c:pt>
                <c:pt idx="456">
                  <c:v>57.72</c:v>
                </c:pt>
                <c:pt idx="457">
                  <c:v>58.74</c:v>
                </c:pt>
                <c:pt idx="458">
                  <c:v>59.08</c:v>
                </c:pt>
                <c:pt idx="459">
                  <c:v>59.27</c:v>
                </c:pt>
                <c:pt idx="460">
                  <c:v>59.96</c:v>
                </c:pt>
                <c:pt idx="461">
                  <c:v>59.8</c:v>
                </c:pt>
                <c:pt idx="462">
                  <c:v>59.03</c:v>
                </c:pt>
                <c:pt idx="463">
                  <c:v>59.73</c:v>
                </c:pt>
                <c:pt idx="464">
                  <c:v>59.48</c:v>
                </c:pt>
                <c:pt idx="465">
                  <c:v>60.61</c:v>
                </c:pt>
                <c:pt idx="466">
                  <c:v>60.76</c:v>
                </c:pt>
                <c:pt idx="467">
                  <c:v>61.86</c:v>
                </c:pt>
                <c:pt idx="468">
                  <c:v>62.78</c:v>
                </c:pt>
                <c:pt idx="469">
                  <c:v>63.61</c:v>
                </c:pt>
                <c:pt idx="470">
                  <c:v>65.06</c:v>
                </c:pt>
                <c:pt idx="471">
                  <c:v>64.48</c:v>
                </c:pt>
                <c:pt idx="472">
                  <c:v>65.150000000000006</c:v>
                </c:pt>
                <c:pt idx="473">
                  <c:v>65.3</c:v>
                </c:pt>
                <c:pt idx="474">
                  <c:v>64.959999999999994</c:v>
                </c:pt>
                <c:pt idx="475">
                  <c:v>64.87</c:v>
                </c:pt>
                <c:pt idx="476">
                  <c:v>64.459999999999994</c:v>
                </c:pt>
                <c:pt idx="477">
                  <c:v>64.400000000000006</c:v>
                </c:pt>
                <c:pt idx="478">
                  <c:v>64.69</c:v>
                </c:pt>
                <c:pt idx="479">
                  <c:v>63.75</c:v>
                </c:pt>
                <c:pt idx="480">
                  <c:v>62.96</c:v>
                </c:pt>
                <c:pt idx="481">
                  <c:v>62.57</c:v>
                </c:pt>
                <c:pt idx="482">
                  <c:v>63.07</c:v>
                </c:pt>
                <c:pt idx="483">
                  <c:v>63.38</c:v>
                </c:pt>
                <c:pt idx="484">
                  <c:v>63.03</c:v>
                </c:pt>
                <c:pt idx="485">
                  <c:v>62.42</c:v>
                </c:pt>
                <c:pt idx="486">
                  <c:v>62.06</c:v>
                </c:pt>
                <c:pt idx="487">
                  <c:v>61.6</c:v>
                </c:pt>
                <c:pt idx="488">
                  <c:v>61.78</c:v>
                </c:pt>
                <c:pt idx="489">
                  <c:v>61.29</c:v>
                </c:pt>
                <c:pt idx="490">
                  <c:v>61.56</c:v>
                </c:pt>
                <c:pt idx="491">
                  <c:v>61.21</c:v>
                </c:pt>
                <c:pt idx="492">
                  <c:v>60.36</c:v>
                </c:pt>
                <c:pt idx="493">
                  <c:v>60.9</c:v>
                </c:pt>
                <c:pt idx="494">
                  <c:v>61.8</c:v>
                </c:pt>
                <c:pt idx="495">
                  <c:v>62.55</c:v>
                </c:pt>
                <c:pt idx="496">
                  <c:v>61.22</c:v>
                </c:pt>
                <c:pt idx="497">
                  <c:v>60.43</c:v>
                </c:pt>
                <c:pt idx="498">
                  <c:v>61.51</c:v>
                </c:pt>
                <c:pt idx="499">
                  <c:v>62.37</c:v>
                </c:pt>
                <c:pt idx="500">
                  <c:v>62.17</c:v>
                </c:pt>
                <c:pt idx="501">
                  <c:v>63.35</c:v>
                </c:pt>
                <c:pt idx="502">
                  <c:v>63.6</c:v>
                </c:pt>
                <c:pt idx="503">
                  <c:v>63.11</c:v>
                </c:pt>
                <c:pt idx="504">
                  <c:v>63.67</c:v>
                </c:pt>
                <c:pt idx="505">
                  <c:v>63.27</c:v>
                </c:pt>
                <c:pt idx="506">
                  <c:v>62.7</c:v>
                </c:pt>
                <c:pt idx="507">
                  <c:v>63.08</c:v>
                </c:pt>
                <c:pt idx="508">
                  <c:v>62.14</c:v>
                </c:pt>
                <c:pt idx="509">
                  <c:v>62.09</c:v>
                </c:pt>
                <c:pt idx="510">
                  <c:v>62.07</c:v>
                </c:pt>
                <c:pt idx="511">
                  <c:v>61.13</c:v>
                </c:pt>
                <c:pt idx="512">
                  <c:v>64.45</c:v>
                </c:pt>
                <c:pt idx="513">
                  <c:v>64.5</c:v>
                </c:pt>
                <c:pt idx="514">
                  <c:v>64.7</c:v>
                </c:pt>
                <c:pt idx="515">
                  <c:v>65.3</c:v>
                </c:pt>
                <c:pt idx="516">
                  <c:v>64.510000000000005</c:v>
                </c:pt>
                <c:pt idx="517">
                  <c:v>66.17</c:v>
                </c:pt>
                <c:pt idx="518">
                  <c:v>66.66</c:v>
                </c:pt>
                <c:pt idx="519">
                  <c:v>66.91</c:v>
                </c:pt>
                <c:pt idx="520">
                  <c:v>65.61</c:v>
                </c:pt>
                <c:pt idx="521">
                  <c:v>69.97</c:v>
                </c:pt>
                <c:pt idx="522">
                  <c:v>72.16</c:v>
                </c:pt>
                <c:pt idx="523">
                  <c:v>72.64</c:v>
                </c:pt>
                <c:pt idx="524">
                  <c:v>72.12</c:v>
                </c:pt>
                <c:pt idx="525">
                  <c:v>67.41</c:v>
                </c:pt>
                <c:pt idx="526">
                  <c:v>67.16</c:v>
                </c:pt>
                <c:pt idx="527">
                  <c:v>67.73</c:v>
                </c:pt>
                <c:pt idx="528">
                  <c:v>66.849999999999994</c:v>
                </c:pt>
                <c:pt idx="529">
                  <c:v>66.22</c:v>
                </c:pt>
                <c:pt idx="530">
                  <c:v>66.739999999999995</c:v>
                </c:pt>
                <c:pt idx="531">
                  <c:v>66.260000000000005</c:v>
                </c:pt>
                <c:pt idx="532">
                  <c:v>66.319999999999993</c:v>
                </c:pt>
                <c:pt idx="533">
                  <c:v>67.27</c:v>
                </c:pt>
                <c:pt idx="534">
                  <c:v>66.83</c:v>
                </c:pt>
                <c:pt idx="535">
                  <c:v>68.63</c:v>
                </c:pt>
                <c:pt idx="536">
                  <c:v>70.25</c:v>
                </c:pt>
                <c:pt idx="537">
                  <c:v>71.13</c:v>
                </c:pt>
                <c:pt idx="538">
                  <c:v>70.55</c:v>
                </c:pt>
                <c:pt idx="539">
                  <c:v>70.17</c:v>
                </c:pt>
                <c:pt idx="540">
                  <c:v>71.81</c:v>
                </c:pt>
                <c:pt idx="541">
                  <c:v>74.16</c:v>
                </c:pt>
                <c:pt idx="542">
                  <c:v>74.28</c:v>
                </c:pt>
                <c:pt idx="543">
                  <c:v>74.069999999999993</c:v>
                </c:pt>
                <c:pt idx="544">
                  <c:v>75.28</c:v>
                </c:pt>
                <c:pt idx="545">
                  <c:v>75.58</c:v>
                </c:pt>
                <c:pt idx="546">
                  <c:v>76.12</c:v>
                </c:pt>
                <c:pt idx="547">
                  <c:v>76.67</c:v>
                </c:pt>
                <c:pt idx="548">
                  <c:v>76.819999999999993</c:v>
                </c:pt>
                <c:pt idx="549">
                  <c:v>78.290000000000006</c:v>
                </c:pt>
                <c:pt idx="550">
                  <c:v>78.95</c:v>
                </c:pt>
                <c:pt idx="551">
                  <c:v>78.75</c:v>
                </c:pt>
                <c:pt idx="552">
                  <c:v>79.239999999999995</c:v>
                </c:pt>
                <c:pt idx="553">
                  <c:v>76.66</c:v>
                </c:pt>
                <c:pt idx="554">
                  <c:v>74.87</c:v>
                </c:pt>
                <c:pt idx="555">
                  <c:v>74.97</c:v>
                </c:pt>
                <c:pt idx="556">
                  <c:v>74.5</c:v>
                </c:pt>
                <c:pt idx="557">
                  <c:v>75.22</c:v>
                </c:pt>
                <c:pt idx="558">
                  <c:v>74.77</c:v>
                </c:pt>
                <c:pt idx="559">
                  <c:v>75.87</c:v>
                </c:pt>
                <c:pt idx="560">
                  <c:v>75.790000000000006</c:v>
                </c:pt>
                <c:pt idx="561">
                  <c:v>77.33</c:v>
                </c:pt>
                <c:pt idx="562">
                  <c:v>78.53</c:v>
                </c:pt>
                <c:pt idx="563">
                  <c:v>79.19</c:v>
                </c:pt>
                <c:pt idx="564">
                  <c:v>79.739999999999995</c:v>
                </c:pt>
                <c:pt idx="565">
                  <c:v>80.400000000000006</c:v>
                </c:pt>
                <c:pt idx="566">
                  <c:v>80.150000000000006</c:v>
                </c:pt>
                <c:pt idx="567">
                  <c:v>77.69</c:v>
                </c:pt>
                <c:pt idx="568">
                  <c:v>76.75</c:v>
                </c:pt>
                <c:pt idx="569">
                  <c:v>78.14</c:v>
                </c:pt>
                <c:pt idx="570">
                  <c:v>78.89</c:v>
                </c:pt>
                <c:pt idx="571">
                  <c:v>79.08</c:v>
                </c:pt>
                <c:pt idx="572">
                  <c:v>78.69</c:v>
                </c:pt>
                <c:pt idx="573">
                  <c:v>78.739999999999995</c:v>
                </c:pt>
                <c:pt idx="574">
                  <c:v>78.72</c:v>
                </c:pt>
                <c:pt idx="575">
                  <c:v>79.03</c:v>
                </c:pt>
                <c:pt idx="576">
                  <c:v>79.38</c:v>
                </c:pt>
                <c:pt idx="577">
                  <c:v>78.83</c:v>
                </c:pt>
                <c:pt idx="578">
                  <c:v>79.260000000000005</c:v>
                </c:pt>
                <c:pt idx="579">
                  <c:v>78.98</c:v>
                </c:pt>
                <c:pt idx="580">
                  <c:v>78.739999999999995</c:v>
                </c:pt>
                <c:pt idx="581">
                  <c:v>79.569999999999993</c:v>
                </c:pt>
                <c:pt idx="582">
                  <c:v>80.27</c:v>
                </c:pt>
                <c:pt idx="583">
                  <c:v>81.09</c:v>
                </c:pt>
                <c:pt idx="584">
                  <c:v>82.89</c:v>
                </c:pt>
                <c:pt idx="585">
                  <c:v>83.94</c:v>
                </c:pt>
                <c:pt idx="586">
                  <c:v>84.61</c:v>
                </c:pt>
                <c:pt idx="587">
                  <c:v>84.52</c:v>
                </c:pt>
                <c:pt idx="588">
                  <c:v>82.3</c:v>
                </c:pt>
                <c:pt idx="589">
                  <c:v>82.9</c:v>
                </c:pt>
                <c:pt idx="590">
                  <c:v>82.62</c:v>
                </c:pt>
                <c:pt idx="591">
                  <c:v>81.64</c:v>
                </c:pt>
                <c:pt idx="592">
                  <c:v>77.08</c:v>
                </c:pt>
                <c:pt idx="593">
                  <c:v>77.56</c:v>
                </c:pt>
                <c:pt idx="594">
                  <c:v>76.23</c:v>
                </c:pt>
                <c:pt idx="595">
                  <c:v>77.989999999999995</c:v>
                </c:pt>
                <c:pt idx="596">
                  <c:v>78.680000000000007</c:v>
                </c:pt>
                <c:pt idx="597">
                  <c:v>78.099999999999994</c:v>
                </c:pt>
                <c:pt idx="598">
                  <c:v>77.739999999999995</c:v>
                </c:pt>
                <c:pt idx="599">
                  <c:v>78.459999999999994</c:v>
                </c:pt>
                <c:pt idx="600">
                  <c:v>78.5</c:v>
                </c:pt>
                <c:pt idx="601">
                  <c:v>78.099999999999994</c:v>
                </c:pt>
                <c:pt idx="602">
                  <c:v>77.84</c:v>
                </c:pt>
                <c:pt idx="603">
                  <c:v>79.540000000000006</c:v>
                </c:pt>
                <c:pt idx="604">
                  <c:v>81.819999999999993</c:v>
                </c:pt>
                <c:pt idx="605">
                  <c:v>83.08</c:v>
                </c:pt>
                <c:pt idx="606">
                  <c:v>86.09</c:v>
                </c:pt>
                <c:pt idx="607">
                  <c:v>85.59</c:v>
                </c:pt>
                <c:pt idx="608">
                  <c:v>87.76</c:v>
                </c:pt>
                <c:pt idx="609">
                  <c:v>87.08</c:v>
                </c:pt>
                <c:pt idx="610">
                  <c:v>87.07</c:v>
                </c:pt>
                <c:pt idx="611">
                  <c:v>88.28</c:v>
                </c:pt>
                <c:pt idx="612">
                  <c:v>86.24</c:v>
                </c:pt>
                <c:pt idx="613">
                  <c:v>87.49</c:v>
                </c:pt>
                <c:pt idx="614">
                  <c:v>86.98</c:v>
                </c:pt>
                <c:pt idx="615">
                  <c:v>88.66</c:v>
                </c:pt>
                <c:pt idx="616">
                  <c:v>89.69</c:v>
                </c:pt>
                <c:pt idx="617">
                  <c:v>90.69</c:v>
                </c:pt>
                <c:pt idx="618">
                  <c:v>87.69</c:v>
                </c:pt>
                <c:pt idx="619">
                  <c:v>87.86</c:v>
                </c:pt>
                <c:pt idx="620">
                  <c:v>87.8</c:v>
                </c:pt>
                <c:pt idx="621">
                  <c:v>87.18</c:v>
                </c:pt>
                <c:pt idx="622">
                  <c:v>87.63</c:v>
                </c:pt>
                <c:pt idx="623">
                  <c:v>87.14</c:v>
                </c:pt>
                <c:pt idx="624">
                  <c:v>87.6</c:v>
                </c:pt>
                <c:pt idx="625">
                  <c:v>89.74</c:v>
                </c:pt>
                <c:pt idx="626">
                  <c:v>90.05</c:v>
                </c:pt>
                <c:pt idx="627">
                  <c:v>89.43</c:v>
                </c:pt>
                <c:pt idx="628">
                  <c:v>89.52</c:v>
                </c:pt>
                <c:pt idx="629">
                  <c:v>89.9</c:v>
                </c:pt>
                <c:pt idx="630">
                  <c:v>89.64</c:v>
                </c:pt>
                <c:pt idx="631">
                  <c:v>89.63</c:v>
                </c:pt>
                <c:pt idx="632">
                  <c:v>89.81</c:v>
                </c:pt>
                <c:pt idx="633">
                  <c:v>90.38</c:v>
                </c:pt>
                <c:pt idx="634">
                  <c:v>90.82</c:v>
                </c:pt>
                <c:pt idx="635">
                  <c:v>90.95</c:v>
                </c:pt>
                <c:pt idx="636">
                  <c:v>88.94</c:v>
                </c:pt>
                <c:pt idx="637">
                  <c:v>88.71</c:v>
                </c:pt>
                <c:pt idx="638">
                  <c:v>88.94</c:v>
                </c:pt>
                <c:pt idx="639">
                  <c:v>89.12</c:v>
                </c:pt>
                <c:pt idx="640">
                  <c:v>88.55</c:v>
                </c:pt>
                <c:pt idx="641">
                  <c:v>88.62</c:v>
                </c:pt>
                <c:pt idx="642">
                  <c:v>88.72</c:v>
                </c:pt>
                <c:pt idx="643">
                  <c:v>89.35</c:v>
                </c:pt>
                <c:pt idx="644">
                  <c:v>89.45</c:v>
                </c:pt>
                <c:pt idx="645">
                  <c:v>89.13</c:v>
                </c:pt>
                <c:pt idx="646">
                  <c:v>89.95</c:v>
                </c:pt>
                <c:pt idx="647">
                  <c:v>89.8</c:v>
                </c:pt>
                <c:pt idx="648">
                  <c:v>90</c:v>
                </c:pt>
                <c:pt idx="649">
                  <c:v>88.72</c:v>
                </c:pt>
                <c:pt idx="650">
                  <c:v>89.47</c:v>
                </c:pt>
                <c:pt idx="651">
                  <c:v>89.54</c:v>
                </c:pt>
                <c:pt idx="652">
                  <c:v>89.68</c:v>
                </c:pt>
                <c:pt idx="653">
                  <c:v>88.89</c:v>
                </c:pt>
                <c:pt idx="654">
                  <c:v>86.39</c:v>
                </c:pt>
                <c:pt idx="655">
                  <c:v>87.73</c:v>
                </c:pt>
                <c:pt idx="656">
                  <c:v>87.25</c:v>
                </c:pt>
                <c:pt idx="657">
                  <c:v>86.39</c:v>
                </c:pt>
                <c:pt idx="658">
                  <c:v>86.17</c:v>
                </c:pt>
                <c:pt idx="659">
                  <c:v>86.92</c:v>
                </c:pt>
                <c:pt idx="660">
                  <c:v>88.44</c:v>
                </c:pt>
                <c:pt idx="661">
                  <c:v>89.42</c:v>
                </c:pt>
                <c:pt idx="662">
                  <c:v>89.94</c:v>
                </c:pt>
                <c:pt idx="663">
                  <c:v>91.04</c:v>
                </c:pt>
                <c:pt idx="664">
                  <c:v>90.49</c:v>
                </c:pt>
                <c:pt idx="665">
                  <c:v>91.25</c:v>
                </c:pt>
                <c:pt idx="666">
                  <c:v>87.13</c:v>
                </c:pt>
                <c:pt idx="667">
                  <c:v>89.74</c:v>
                </c:pt>
                <c:pt idx="668">
                  <c:v>89.26</c:v>
                </c:pt>
                <c:pt idx="669">
                  <c:v>91.49</c:v>
                </c:pt>
                <c:pt idx="670">
                  <c:v>91.34</c:v>
                </c:pt>
                <c:pt idx="671">
                  <c:v>92.31</c:v>
                </c:pt>
                <c:pt idx="672">
                  <c:v>94.39</c:v>
                </c:pt>
                <c:pt idx="673">
                  <c:v>95.29</c:v>
                </c:pt>
                <c:pt idx="674">
                  <c:v>95.57</c:v>
                </c:pt>
                <c:pt idx="675">
                  <c:v>96.4</c:v>
                </c:pt>
                <c:pt idx="676">
                  <c:v>95.28</c:v>
                </c:pt>
                <c:pt idx="677">
                  <c:v>95.33</c:v>
                </c:pt>
                <c:pt idx="678">
                  <c:v>96.51</c:v>
                </c:pt>
                <c:pt idx="679">
                  <c:v>97.06</c:v>
                </c:pt>
                <c:pt idx="680">
                  <c:v>96.64</c:v>
                </c:pt>
                <c:pt idx="681">
                  <c:v>96.3</c:v>
                </c:pt>
                <c:pt idx="682">
                  <c:v>98.25</c:v>
                </c:pt>
                <c:pt idx="683">
                  <c:v>97.89</c:v>
                </c:pt>
                <c:pt idx="684">
                  <c:v>96.98</c:v>
                </c:pt>
                <c:pt idx="685">
                  <c:v>96.03</c:v>
                </c:pt>
                <c:pt idx="686">
                  <c:v>96.23</c:v>
                </c:pt>
                <c:pt idx="687">
                  <c:v>95.94</c:v>
                </c:pt>
                <c:pt idx="688">
                  <c:v>94.38</c:v>
                </c:pt>
                <c:pt idx="689">
                  <c:v>95.87</c:v>
                </c:pt>
                <c:pt idx="690">
                  <c:v>96.15</c:v>
                </c:pt>
                <c:pt idx="691">
                  <c:v>95.63</c:v>
                </c:pt>
                <c:pt idx="692">
                  <c:v>94.95</c:v>
                </c:pt>
                <c:pt idx="693">
                  <c:v>95.14</c:v>
                </c:pt>
                <c:pt idx="694">
                  <c:v>94.59</c:v>
                </c:pt>
                <c:pt idx="695">
                  <c:v>93.83</c:v>
                </c:pt>
                <c:pt idx="696">
                  <c:v>94.04</c:v>
                </c:pt>
                <c:pt idx="697">
                  <c:v>93.54</c:v>
                </c:pt>
                <c:pt idx="698">
                  <c:v>94.02</c:v>
                </c:pt>
                <c:pt idx="699">
                  <c:v>95.61</c:v>
                </c:pt>
                <c:pt idx="700">
                  <c:v>95.33</c:v>
                </c:pt>
                <c:pt idx="701">
                  <c:v>94.66</c:v>
                </c:pt>
                <c:pt idx="702">
                  <c:v>93.97</c:v>
                </c:pt>
                <c:pt idx="703">
                  <c:v>94.61</c:v>
                </c:pt>
                <c:pt idx="704">
                  <c:v>92.94</c:v>
                </c:pt>
                <c:pt idx="705">
                  <c:v>93.58</c:v>
                </c:pt>
                <c:pt idx="706">
                  <c:v>92.33</c:v>
                </c:pt>
                <c:pt idx="707">
                  <c:v>92.94</c:v>
                </c:pt>
                <c:pt idx="708">
                  <c:v>90.74</c:v>
                </c:pt>
                <c:pt idx="709">
                  <c:v>89.75</c:v>
                </c:pt>
                <c:pt idx="710">
                  <c:v>89.99</c:v>
                </c:pt>
                <c:pt idx="711">
                  <c:v>88.24</c:v>
                </c:pt>
                <c:pt idx="712">
                  <c:v>88.94</c:v>
                </c:pt>
                <c:pt idx="713">
                  <c:v>90.05</c:v>
                </c:pt>
                <c:pt idx="714">
                  <c:v>88.94</c:v>
                </c:pt>
                <c:pt idx="715">
                  <c:v>88.77</c:v>
                </c:pt>
                <c:pt idx="716">
                  <c:v>102.63</c:v>
                </c:pt>
                <c:pt idx="717">
                  <c:v>100.89</c:v>
                </c:pt>
                <c:pt idx="718">
                  <c:v>99.89</c:v>
                </c:pt>
                <c:pt idx="719">
                  <c:v>103.65</c:v>
                </c:pt>
                <c:pt idx="720">
                  <c:v>103.22</c:v>
                </c:pt>
                <c:pt idx="721">
                  <c:v>96.62</c:v>
                </c:pt>
                <c:pt idx="722">
                  <c:v>91.64</c:v>
                </c:pt>
                <c:pt idx="723">
                  <c:v>91.51</c:v>
                </c:pt>
                <c:pt idx="724">
                  <c:v>89.86</c:v>
                </c:pt>
                <c:pt idx="725">
                  <c:v>89.72</c:v>
                </c:pt>
                <c:pt idx="726">
                  <c:v>89.54</c:v>
                </c:pt>
                <c:pt idx="727">
                  <c:v>88.65</c:v>
                </c:pt>
                <c:pt idx="728">
                  <c:v>88.21</c:v>
                </c:pt>
                <c:pt idx="729">
                  <c:v>88.01</c:v>
                </c:pt>
                <c:pt idx="730">
                  <c:v>87.21</c:v>
                </c:pt>
                <c:pt idx="731">
                  <c:v>87.9</c:v>
                </c:pt>
                <c:pt idx="732">
                  <c:v>88.84</c:v>
                </c:pt>
                <c:pt idx="733">
                  <c:v>86.46</c:v>
                </c:pt>
                <c:pt idx="734">
                  <c:v>86.34</c:v>
                </c:pt>
                <c:pt idx="735">
                  <c:v>87.51</c:v>
                </c:pt>
                <c:pt idx="736">
                  <c:v>89.28</c:v>
                </c:pt>
                <c:pt idx="737">
                  <c:v>88.48</c:v>
                </c:pt>
                <c:pt idx="738">
                  <c:v>88.31</c:v>
                </c:pt>
                <c:pt idx="739">
                  <c:v>87.79</c:v>
                </c:pt>
                <c:pt idx="740">
                  <c:v>87.69</c:v>
                </c:pt>
                <c:pt idx="741">
                  <c:v>85.55</c:v>
                </c:pt>
                <c:pt idx="742">
                  <c:v>83.38</c:v>
                </c:pt>
                <c:pt idx="743">
                  <c:v>82.72</c:v>
                </c:pt>
                <c:pt idx="744">
                  <c:v>82.22</c:v>
                </c:pt>
                <c:pt idx="745">
                  <c:v>82.42</c:v>
                </c:pt>
                <c:pt idx="746">
                  <c:v>81.069999999999993</c:v>
                </c:pt>
                <c:pt idx="747">
                  <c:v>79.59</c:v>
                </c:pt>
                <c:pt idx="748">
                  <c:v>79.78</c:v>
                </c:pt>
                <c:pt idx="749">
                  <c:v>80.48</c:v>
                </c:pt>
                <c:pt idx="750">
                  <c:v>81.16</c:v>
                </c:pt>
                <c:pt idx="751">
                  <c:v>81.040000000000006</c:v>
                </c:pt>
                <c:pt idx="752">
                  <c:v>82.5</c:v>
                </c:pt>
                <c:pt idx="753">
                  <c:v>81.94</c:v>
                </c:pt>
                <c:pt idx="754">
                  <c:v>82.11</c:v>
                </c:pt>
                <c:pt idx="755">
                  <c:v>80.739999999999995</c:v>
                </c:pt>
                <c:pt idx="756">
                  <c:v>80.790000000000006</c:v>
                </c:pt>
                <c:pt idx="757">
                  <c:v>83.45</c:v>
                </c:pt>
                <c:pt idx="758">
                  <c:v>81.849999999999994</c:v>
                </c:pt>
                <c:pt idx="759">
                  <c:v>79.75</c:v>
                </c:pt>
                <c:pt idx="760">
                  <c:v>78.95</c:v>
                </c:pt>
                <c:pt idx="761">
                  <c:v>79.77</c:v>
                </c:pt>
                <c:pt idx="762">
                  <c:v>79.19</c:v>
                </c:pt>
                <c:pt idx="763">
                  <c:v>75.53</c:v>
                </c:pt>
                <c:pt idx="764">
                  <c:v>74.569999999999993</c:v>
                </c:pt>
                <c:pt idx="765">
                  <c:v>74.12</c:v>
                </c:pt>
                <c:pt idx="766">
                  <c:v>72.47</c:v>
                </c:pt>
                <c:pt idx="767">
                  <c:v>74.81</c:v>
                </c:pt>
                <c:pt idx="768">
                  <c:v>76.349999999999994</c:v>
                </c:pt>
                <c:pt idx="769">
                  <c:v>75.97</c:v>
                </c:pt>
                <c:pt idx="770">
                  <c:v>76.010000000000005</c:v>
                </c:pt>
                <c:pt idx="771">
                  <c:v>78.28</c:v>
                </c:pt>
                <c:pt idx="772">
                  <c:v>78.25</c:v>
                </c:pt>
                <c:pt idx="773">
                  <c:v>76.489999999999995</c:v>
                </c:pt>
                <c:pt idx="774">
                  <c:v>74.319999999999993</c:v>
                </c:pt>
                <c:pt idx="775">
                  <c:v>73.33</c:v>
                </c:pt>
                <c:pt idx="776">
                  <c:v>76.099999999999994</c:v>
                </c:pt>
                <c:pt idx="777">
                  <c:v>76.650000000000006</c:v>
                </c:pt>
                <c:pt idx="778">
                  <c:v>77.819999999999993</c:v>
                </c:pt>
                <c:pt idx="779">
                  <c:v>77.069999999999993</c:v>
                </c:pt>
                <c:pt idx="780">
                  <c:v>80.599999999999994</c:v>
                </c:pt>
                <c:pt idx="781">
                  <c:v>79.959999999999994</c:v>
                </c:pt>
                <c:pt idx="782">
                  <c:v>80.599999999999994</c:v>
                </c:pt>
                <c:pt idx="783">
                  <c:v>81.680000000000007</c:v>
                </c:pt>
                <c:pt idx="784">
                  <c:v>80.959999999999994</c:v>
                </c:pt>
                <c:pt idx="785">
                  <c:v>81.8</c:v>
                </c:pt>
                <c:pt idx="786">
                  <c:v>80.39</c:v>
                </c:pt>
                <c:pt idx="787">
                  <c:v>82.24</c:v>
                </c:pt>
                <c:pt idx="788">
                  <c:v>81.73</c:v>
                </c:pt>
                <c:pt idx="789">
                  <c:v>83.6</c:v>
                </c:pt>
                <c:pt idx="790">
                  <c:v>84.29</c:v>
                </c:pt>
                <c:pt idx="791">
                  <c:v>83.36</c:v>
                </c:pt>
                <c:pt idx="792">
                  <c:v>82.73</c:v>
                </c:pt>
                <c:pt idx="793">
                  <c:v>82.01</c:v>
                </c:pt>
                <c:pt idx="794">
                  <c:v>84.07</c:v>
                </c:pt>
                <c:pt idx="795">
                  <c:v>82.94</c:v>
                </c:pt>
                <c:pt idx="796">
                  <c:v>82.12</c:v>
                </c:pt>
                <c:pt idx="797">
                  <c:v>81.540000000000006</c:v>
                </c:pt>
                <c:pt idx="798">
                  <c:v>80.94</c:v>
                </c:pt>
                <c:pt idx="799">
                  <c:v>79.760000000000005</c:v>
                </c:pt>
                <c:pt idx="800">
                  <c:v>79.33</c:v>
                </c:pt>
                <c:pt idx="801">
                  <c:v>79.75</c:v>
                </c:pt>
                <c:pt idx="802">
                  <c:v>79.45</c:v>
                </c:pt>
                <c:pt idx="803">
                  <c:v>78.22</c:v>
                </c:pt>
                <c:pt idx="804">
                  <c:v>79.56</c:v>
                </c:pt>
                <c:pt idx="805">
                  <c:v>80.290000000000006</c:v>
                </c:pt>
                <c:pt idx="806">
                  <c:v>79.48</c:v>
                </c:pt>
                <c:pt idx="807">
                  <c:v>76.209999999999994</c:v>
                </c:pt>
                <c:pt idx="808">
                  <c:v>76.98</c:v>
                </c:pt>
                <c:pt idx="809">
                  <c:v>74.510000000000005</c:v>
                </c:pt>
                <c:pt idx="810">
                  <c:v>74.760000000000005</c:v>
                </c:pt>
                <c:pt idx="811">
                  <c:v>76.14</c:v>
                </c:pt>
                <c:pt idx="812">
                  <c:v>73.400000000000006</c:v>
                </c:pt>
                <c:pt idx="813">
                  <c:v>74</c:v>
                </c:pt>
                <c:pt idx="814">
                  <c:v>73.290000000000006</c:v>
                </c:pt>
                <c:pt idx="815">
                  <c:v>75.209999999999994</c:v>
                </c:pt>
                <c:pt idx="816">
                  <c:v>72.8</c:v>
                </c:pt>
                <c:pt idx="817">
                  <c:v>72.489999999999995</c:v>
                </c:pt>
                <c:pt idx="818">
                  <c:v>71.540000000000006</c:v>
                </c:pt>
                <c:pt idx="819">
                  <c:v>72.53</c:v>
                </c:pt>
                <c:pt idx="820">
                  <c:v>71.03</c:v>
                </c:pt>
                <c:pt idx="821">
                  <c:v>70.73</c:v>
                </c:pt>
                <c:pt idx="822">
                  <c:v>71.17</c:v>
                </c:pt>
                <c:pt idx="823">
                  <c:v>69.709999999999994</c:v>
                </c:pt>
                <c:pt idx="824">
                  <c:v>71.88</c:v>
                </c:pt>
                <c:pt idx="825">
                  <c:v>68.3</c:v>
                </c:pt>
                <c:pt idx="826">
                  <c:v>67.040000000000006</c:v>
                </c:pt>
                <c:pt idx="827">
                  <c:v>68.63</c:v>
                </c:pt>
                <c:pt idx="828">
                  <c:v>70.040000000000006</c:v>
                </c:pt>
                <c:pt idx="829">
                  <c:v>69.03</c:v>
                </c:pt>
                <c:pt idx="830">
                  <c:v>69.83</c:v>
                </c:pt>
                <c:pt idx="831">
                  <c:v>71.66</c:v>
                </c:pt>
                <c:pt idx="832">
                  <c:v>72.78</c:v>
                </c:pt>
                <c:pt idx="833">
                  <c:v>71.92</c:v>
                </c:pt>
                <c:pt idx="834">
                  <c:v>71.599999999999994</c:v>
                </c:pt>
                <c:pt idx="835">
                  <c:v>73.14</c:v>
                </c:pt>
                <c:pt idx="836">
                  <c:v>71.790000000000006</c:v>
                </c:pt>
                <c:pt idx="837">
                  <c:v>72.97</c:v>
                </c:pt>
                <c:pt idx="838">
                  <c:v>72.69</c:v>
                </c:pt>
                <c:pt idx="839">
                  <c:v>71.38</c:v>
                </c:pt>
                <c:pt idx="840">
                  <c:v>69.22</c:v>
                </c:pt>
                <c:pt idx="841">
                  <c:v>67.14</c:v>
                </c:pt>
                <c:pt idx="842">
                  <c:v>64.05</c:v>
                </c:pt>
                <c:pt idx="843">
                  <c:v>70.72</c:v>
                </c:pt>
                <c:pt idx="844">
                  <c:v>69.7</c:v>
                </c:pt>
                <c:pt idx="845">
                  <c:v>68.709999999999994</c:v>
                </c:pt>
                <c:pt idx="846">
                  <c:v>67.72</c:v>
                </c:pt>
                <c:pt idx="847">
                  <c:v>67.680000000000007</c:v>
                </c:pt>
                <c:pt idx="848">
                  <c:v>66.53</c:v>
                </c:pt>
                <c:pt idx="849">
                  <c:v>67.63</c:v>
                </c:pt>
                <c:pt idx="850">
                  <c:v>70.7</c:v>
                </c:pt>
                <c:pt idx="851">
                  <c:v>70.41</c:v>
                </c:pt>
                <c:pt idx="852">
                  <c:v>68.58</c:v>
                </c:pt>
                <c:pt idx="853">
                  <c:v>69.209999999999994</c:v>
                </c:pt>
                <c:pt idx="854">
                  <c:v>69.87</c:v>
                </c:pt>
                <c:pt idx="855">
                  <c:v>70.87</c:v>
                </c:pt>
                <c:pt idx="856">
                  <c:v>71.989999999999995</c:v>
                </c:pt>
                <c:pt idx="857">
                  <c:v>71.66</c:v>
                </c:pt>
                <c:pt idx="858">
                  <c:v>71.83</c:v>
                </c:pt>
                <c:pt idx="859">
                  <c:v>71.87</c:v>
                </c:pt>
                <c:pt idx="860">
                  <c:v>71.569999999999993</c:v>
                </c:pt>
                <c:pt idx="861">
                  <c:v>70.41</c:v>
                </c:pt>
                <c:pt idx="862">
                  <c:v>70.03</c:v>
                </c:pt>
                <c:pt idx="863">
                  <c:v>69.45</c:v>
                </c:pt>
                <c:pt idx="864">
                  <c:v>70.739999999999995</c:v>
                </c:pt>
                <c:pt idx="865">
                  <c:v>70.209999999999994</c:v>
                </c:pt>
                <c:pt idx="866">
                  <c:v>72.239999999999995</c:v>
                </c:pt>
                <c:pt idx="867">
                  <c:v>72.59</c:v>
                </c:pt>
                <c:pt idx="868">
                  <c:v>74.540000000000006</c:v>
                </c:pt>
                <c:pt idx="869">
                  <c:v>74.900000000000006</c:v>
                </c:pt>
                <c:pt idx="870">
                  <c:v>74.86</c:v>
                </c:pt>
                <c:pt idx="871">
                  <c:v>74.03</c:v>
                </c:pt>
                <c:pt idx="872">
                  <c:v>75.87</c:v>
                </c:pt>
                <c:pt idx="873">
                  <c:v>77.040000000000006</c:v>
                </c:pt>
                <c:pt idx="874">
                  <c:v>77.84</c:v>
                </c:pt>
                <c:pt idx="875">
                  <c:v>77.44</c:v>
                </c:pt>
                <c:pt idx="876">
                  <c:v>76.349999999999994</c:v>
                </c:pt>
                <c:pt idx="877">
                  <c:v>77.37</c:v>
                </c:pt>
                <c:pt idx="878">
                  <c:v>77.400000000000006</c:v>
                </c:pt>
                <c:pt idx="879">
                  <c:v>77.349999999999994</c:v>
                </c:pt>
                <c:pt idx="880">
                  <c:v>76.47</c:v>
                </c:pt>
                <c:pt idx="881">
                  <c:v>76.77</c:v>
                </c:pt>
                <c:pt idx="882">
                  <c:v>77.540000000000006</c:v>
                </c:pt>
                <c:pt idx="883">
                  <c:v>77.16</c:v>
                </c:pt>
                <c:pt idx="884">
                  <c:v>79.150000000000006</c:v>
                </c:pt>
                <c:pt idx="885">
                  <c:v>79.11</c:v>
                </c:pt>
                <c:pt idx="886">
                  <c:v>79.52</c:v>
                </c:pt>
                <c:pt idx="887">
                  <c:v>79.25</c:v>
                </c:pt>
                <c:pt idx="888">
                  <c:v>79.319999999999993</c:v>
                </c:pt>
                <c:pt idx="889">
                  <c:v>78.66</c:v>
                </c:pt>
                <c:pt idx="890">
                  <c:v>76.459999999999994</c:v>
                </c:pt>
                <c:pt idx="891">
                  <c:v>76.41</c:v>
                </c:pt>
                <c:pt idx="892">
                  <c:v>76.17</c:v>
                </c:pt>
                <c:pt idx="893">
                  <c:v>76.89</c:v>
                </c:pt>
                <c:pt idx="894">
                  <c:v>74.650000000000006</c:v>
                </c:pt>
                <c:pt idx="895">
                  <c:v>74.19</c:v>
                </c:pt>
                <c:pt idx="896">
                  <c:v>74.14</c:v>
                </c:pt>
                <c:pt idx="897">
                  <c:v>74.150000000000006</c:v>
                </c:pt>
                <c:pt idx="898">
                  <c:v>75.3</c:v>
                </c:pt>
                <c:pt idx="899">
                  <c:v>74.680000000000007</c:v>
                </c:pt>
                <c:pt idx="900">
                  <c:v>73.83</c:v>
                </c:pt>
                <c:pt idx="901">
                  <c:v>74.489999999999995</c:v>
                </c:pt>
                <c:pt idx="902">
                  <c:v>74.650000000000006</c:v>
                </c:pt>
                <c:pt idx="903">
                  <c:v>75.91</c:v>
                </c:pt>
                <c:pt idx="904">
                  <c:v>77.08</c:v>
                </c:pt>
                <c:pt idx="905">
                  <c:v>76.040000000000006</c:v>
                </c:pt>
                <c:pt idx="906">
                  <c:v>72.12</c:v>
                </c:pt>
                <c:pt idx="907">
                  <c:v>70.239999999999995</c:v>
                </c:pt>
                <c:pt idx="908">
                  <c:v>68.83</c:v>
                </c:pt>
                <c:pt idx="909">
                  <c:v>69.069999999999993</c:v>
                </c:pt>
                <c:pt idx="910">
                  <c:v>68.11</c:v>
                </c:pt>
                <c:pt idx="911">
                  <c:v>66.75</c:v>
                </c:pt>
                <c:pt idx="912">
                  <c:v>66.03</c:v>
                </c:pt>
                <c:pt idx="913">
                  <c:v>64.55</c:v>
                </c:pt>
                <c:pt idx="914">
                  <c:v>63.45</c:v>
                </c:pt>
                <c:pt idx="915">
                  <c:v>62.42</c:v>
                </c:pt>
                <c:pt idx="916">
                  <c:v>63.07</c:v>
                </c:pt>
                <c:pt idx="917">
                  <c:v>61.4</c:v>
                </c:pt>
                <c:pt idx="918">
                  <c:v>61.07</c:v>
                </c:pt>
                <c:pt idx="919">
                  <c:v>63.08</c:v>
                </c:pt>
                <c:pt idx="920">
                  <c:v>65.69</c:v>
                </c:pt>
                <c:pt idx="921">
                  <c:v>66.64</c:v>
                </c:pt>
                <c:pt idx="922">
                  <c:v>65.3</c:v>
                </c:pt>
                <c:pt idx="923">
                  <c:v>63.29</c:v>
                </c:pt>
                <c:pt idx="924">
                  <c:v>62.57</c:v>
                </c:pt>
                <c:pt idx="925">
                  <c:v>62.41</c:v>
                </c:pt>
                <c:pt idx="926">
                  <c:v>63.78</c:v>
                </c:pt>
                <c:pt idx="927">
                  <c:v>65.2</c:v>
                </c:pt>
                <c:pt idx="928">
                  <c:v>64.31</c:v>
                </c:pt>
                <c:pt idx="929">
                  <c:v>67.02</c:v>
                </c:pt>
                <c:pt idx="930">
                  <c:v>67.03</c:v>
                </c:pt>
                <c:pt idx="931">
                  <c:v>66.3</c:v>
                </c:pt>
                <c:pt idx="932">
                  <c:v>69.25</c:v>
                </c:pt>
                <c:pt idx="933">
                  <c:v>72.7</c:v>
                </c:pt>
                <c:pt idx="934">
                  <c:v>72.92</c:v>
                </c:pt>
                <c:pt idx="935">
                  <c:v>73.14</c:v>
                </c:pt>
                <c:pt idx="936">
                  <c:v>74.819999999999993</c:v>
                </c:pt>
                <c:pt idx="937">
                  <c:v>75.150000000000006</c:v>
                </c:pt>
                <c:pt idx="938">
                  <c:v>77.36</c:v>
                </c:pt>
                <c:pt idx="939">
                  <c:v>78.069999999999993</c:v>
                </c:pt>
                <c:pt idx="940">
                  <c:v>77.11</c:v>
                </c:pt>
                <c:pt idx="941">
                  <c:v>75.12</c:v>
                </c:pt>
                <c:pt idx="942">
                  <c:v>75.03</c:v>
                </c:pt>
                <c:pt idx="943">
                  <c:v>76</c:v>
                </c:pt>
                <c:pt idx="944">
                  <c:v>76.739999999999995</c:v>
                </c:pt>
                <c:pt idx="945">
                  <c:v>75.64</c:v>
                </c:pt>
                <c:pt idx="946">
                  <c:v>75.66</c:v>
                </c:pt>
                <c:pt idx="947">
                  <c:v>77.17</c:v>
                </c:pt>
                <c:pt idx="948">
                  <c:v>77.739999999999995</c:v>
                </c:pt>
                <c:pt idx="949">
                  <c:v>78.53</c:v>
                </c:pt>
                <c:pt idx="950">
                  <c:v>79.180000000000007</c:v>
                </c:pt>
                <c:pt idx="951">
                  <c:v>79.89</c:v>
                </c:pt>
                <c:pt idx="952">
                  <c:v>79.2</c:v>
                </c:pt>
                <c:pt idx="953">
                  <c:v>79.73</c:v>
                </c:pt>
                <c:pt idx="954">
                  <c:v>79.819999999999993</c:v>
                </c:pt>
                <c:pt idx="955">
                  <c:v>82.12</c:v>
                </c:pt>
                <c:pt idx="956">
                  <c:v>82.56</c:v>
                </c:pt>
                <c:pt idx="957">
                  <c:v>82.72</c:v>
                </c:pt>
                <c:pt idx="958">
                  <c:v>81.39</c:v>
                </c:pt>
                <c:pt idx="959">
                  <c:v>80.849999999999994</c:v>
                </c:pt>
                <c:pt idx="960">
                  <c:v>83.03</c:v>
                </c:pt>
                <c:pt idx="961">
                  <c:v>84.11</c:v>
                </c:pt>
                <c:pt idx="962">
                  <c:v>83.35</c:v>
                </c:pt>
                <c:pt idx="963">
                  <c:v>79.430000000000007</c:v>
                </c:pt>
                <c:pt idx="964">
                  <c:v>78.91</c:v>
                </c:pt>
                <c:pt idx="965">
                  <c:v>78.78</c:v>
                </c:pt>
                <c:pt idx="966">
                  <c:v>80.069999999999993</c:v>
                </c:pt>
                <c:pt idx="967">
                  <c:v>79.86</c:v>
                </c:pt>
                <c:pt idx="968">
                  <c:v>81.28</c:v>
                </c:pt>
                <c:pt idx="969">
                  <c:v>80.56</c:v>
                </c:pt>
                <c:pt idx="970">
                  <c:v>81.819999999999993</c:v>
                </c:pt>
                <c:pt idx="971">
                  <c:v>80.069999999999993</c:v>
                </c:pt>
                <c:pt idx="972">
                  <c:v>79.58</c:v>
                </c:pt>
                <c:pt idx="973">
                  <c:v>80.5</c:v>
                </c:pt>
                <c:pt idx="974">
                  <c:v>80.94</c:v>
                </c:pt>
                <c:pt idx="975">
                  <c:v>81.5</c:v>
                </c:pt>
                <c:pt idx="976">
                  <c:v>80.489999999999995</c:v>
                </c:pt>
                <c:pt idx="977">
                  <c:v>80.849999999999994</c:v>
                </c:pt>
                <c:pt idx="978">
                  <c:v>80.98</c:v>
                </c:pt>
                <c:pt idx="979">
                  <c:v>80.33</c:v>
                </c:pt>
                <c:pt idx="980">
                  <c:v>81.400000000000006</c:v>
                </c:pt>
                <c:pt idx="981">
                  <c:v>81.739999999999995</c:v>
                </c:pt>
                <c:pt idx="982">
                  <c:v>83.72</c:v>
                </c:pt>
                <c:pt idx="983">
                  <c:v>84.48</c:v>
                </c:pt>
                <c:pt idx="984">
                  <c:v>84.31</c:v>
                </c:pt>
                <c:pt idx="985">
                  <c:v>85.66</c:v>
                </c:pt>
                <c:pt idx="986">
                  <c:v>86.42</c:v>
                </c:pt>
                <c:pt idx="987">
                  <c:v>86.5</c:v>
                </c:pt>
                <c:pt idx="988">
                  <c:v>88.6</c:v>
                </c:pt>
                <c:pt idx="989">
                  <c:v>88.78</c:v>
                </c:pt>
                <c:pt idx="990">
                  <c:v>89.2</c:v>
                </c:pt>
                <c:pt idx="991">
                  <c:v>88.6</c:v>
                </c:pt>
                <c:pt idx="992">
                  <c:v>86.71</c:v>
                </c:pt>
                <c:pt idx="993">
                  <c:v>85.94</c:v>
                </c:pt>
                <c:pt idx="994">
                  <c:v>87.25</c:v>
                </c:pt>
                <c:pt idx="995">
                  <c:v>88.97</c:v>
                </c:pt>
                <c:pt idx="996">
                  <c:v>89.7</c:v>
                </c:pt>
                <c:pt idx="997">
                  <c:v>89.64</c:v>
                </c:pt>
                <c:pt idx="998">
                  <c:v>89.83</c:v>
                </c:pt>
                <c:pt idx="999">
                  <c:v>88.99</c:v>
                </c:pt>
                <c:pt idx="1000">
                  <c:v>87.35</c:v>
                </c:pt>
                <c:pt idx="1001">
                  <c:v>88.46</c:v>
                </c:pt>
                <c:pt idx="1002">
                  <c:v>90.05</c:v>
                </c:pt>
                <c:pt idx="1003">
                  <c:v>89.38</c:v>
                </c:pt>
                <c:pt idx="1004">
                  <c:v>89.62</c:v>
                </c:pt>
                <c:pt idx="1005">
                  <c:v>88.53</c:v>
                </c:pt>
                <c:pt idx="1006">
                  <c:v>87.74</c:v>
                </c:pt>
                <c:pt idx="1007">
                  <c:v>86.69</c:v>
                </c:pt>
                <c:pt idx="1008">
                  <c:v>86.65</c:v>
                </c:pt>
                <c:pt idx="1009">
                  <c:v>87.14</c:v>
                </c:pt>
                <c:pt idx="1010">
                  <c:v>89.42</c:v>
                </c:pt>
                <c:pt idx="1011">
                  <c:v>89.09</c:v>
                </c:pt>
                <c:pt idx="1012">
                  <c:v>88.34</c:v>
                </c:pt>
                <c:pt idx="1013">
                  <c:v>87.72</c:v>
                </c:pt>
                <c:pt idx="1014">
                  <c:v>87.28</c:v>
                </c:pt>
                <c:pt idx="1015">
                  <c:v>86.2</c:v>
                </c:pt>
                <c:pt idx="1016">
                  <c:v>86.32</c:v>
                </c:pt>
                <c:pt idx="1017">
                  <c:v>88.58</c:v>
                </c:pt>
                <c:pt idx="1018">
                  <c:v>88.66</c:v>
                </c:pt>
                <c:pt idx="1019">
                  <c:v>87.96</c:v>
                </c:pt>
                <c:pt idx="1020">
                  <c:v>87.4</c:v>
                </c:pt>
                <c:pt idx="1021">
                  <c:v>86.34</c:v>
                </c:pt>
                <c:pt idx="1022">
                  <c:v>86.97</c:v>
                </c:pt>
                <c:pt idx="1023">
                  <c:v>89.25</c:v>
                </c:pt>
                <c:pt idx="1024">
                  <c:v>89.74</c:v>
                </c:pt>
                <c:pt idx="1025">
                  <c:v>88.36</c:v>
                </c:pt>
                <c:pt idx="1026">
                  <c:v>88.49</c:v>
                </c:pt>
                <c:pt idx="1027">
                  <c:v>86.87</c:v>
                </c:pt>
                <c:pt idx="1028">
                  <c:v>84.07</c:v>
                </c:pt>
                <c:pt idx="1029">
                  <c:v>84.93</c:v>
                </c:pt>
                <c:pt idx="1030">
                  <c:v>84.56</c:v>
                </c:pt>
                <c:pt idx="1031">
                  <c:v>82.98</c:v>
                </c:pt>
                <c:pt idx="1032">
                  <c:v>84.82</c:v>
                </c:pt>
                <c:pt idx="1033">
                  <c:v>85.26</c:v>
                </c:pt>
                <c:pt idx="1034">
                  <c:v>86.96</c:v>
                </c:pt>
                <c:pt idx="1035">
                  <c:v>87.58</c:v>
                </c:pt>
                <c:pt idx="1036">
                  <c:v>87.9</c:v>
                </c:pt>
                <c:pt idx="1037">
                  <c:v>87.78</c:v>
                </c:pt>
                <c:pt idx="1038">
                  <c:v>88.01</c:v>
                </c:pt>
                <c:pt idx="1039">
                  <c:v>90.14</c:v>
                </c:pt>
                <c:pt idx="1040">
                  <c:v>89.85</c:v>
                </c:pt>
                <c:pt idx="1041">
                  <c:v>90.62</c:v>
                </c:pt>
                <c:pt idx="1042">
                  <c:v>90.51</c:v>
                </c:pt>
                <c:pt idx="1043">
                  <c:v>92.92</c:v>
                </c:pt>
                <c:pt idx="1044">
                  <c:v>93.92</c:v>
                </c:pt>
                <c:pt idx="1045">
                  <c:v>94</c:v>
                </c:pt>
                <c:pt idx="1046">
                  <c:v>94.89</c:v>
                </c:pt>
                <c:pt idx="1047">
                  <c:v>95.92</c:v>
                </c:pt>
                <c:pt idx="1048">
                  <c:v>93.76</c:v>
                </c:pt>
                <c:pt idx="1049">
                  <c:v>93.97</c:v>
                </c:pt>
                <c:pt idx="1050">
                  <c:v>93.9</c:v>
                </c:pt>
                <c:pt idx="1051">
                  <c:v>95.55</c:v>
                </c:pt>
                <c:pt idx="1052">
                  <c:v>95.71</c:v>
                </c:pt>
                <c:pt idx="1053">
                  <c:v>95.59</c:v>
                </c:pt>
                <c:pt idx="1054">
                  <c:v>96.47</c:v>
                </c:pt>
                <c:pt idx="1055">
                  <c:v>95.81</c:v>
                </c:pt>
                <c:pt idx="1056">
                  <c:v>94.83</c:v>
                </c:pt>
                <c:pt idx="1057">
                  <c:v>95.15</c:v>
                </c:pt>
                <c:pt idx="1058">
                  <c:v>95.44</c:v>
                </c:pt>
                <c:pt idx="1059">
                  <c:v>94.06</c:v>
                </c:pt>
                <c:pt idx="1060">
                  <c:v>93.71</c:v>
                </c:pt>
                <c:pt idx="1061">
                  <c:v>95.04</c:v>
                </c:pt>
                <c:pt idx="1062">
                  <c:v>94.72</c:v>
                </c:pt>
                <c:pt idx="1063">
                  <c:v>94.87</c:v>
                </c:pt>
                <c:pt idx="1064">
                  <c:v>94.8</c:v>
                </c:pt>
                <c:pt idx="1065">
                  <c:v>94.78</c:v>
                </c:pt>
                <c:pt idx="1066">
                  <c:v>94.97</c:v>
                </c:pt>
                <c:pt idx="1067">
                  <c:v>96.97</c:v>
                </c:pt>
                <c:pt idx="1068">
                  <c:v>96.79</c:v>
                </c:pt>
                <c:pt idx="1069">
                  <c:v>96.14</c:v>
                </c:pt>
                <c:pt idx="1070">
                  <c:v>97.52</c:v>
                </c:pt>
                <c:pt idx="1071">
                  <c:v>97.44</c:v>
                </c:pt>
                <c:pt idx="1072">
                  <c:v>97.85</c:v>
                </c:pt>
                <c:pt idx="1073">
                  <c:v>97.26</c:v>
                </c:pt>
                <c:pt idx="1074">
                  <c:v>98.25</c:v>
                </c:pt>
                <c:pt idx="1075">
                  <c:v>99.77</c:v>
                </c:pt>
                <c:pt idx="1076">
                  <c:v>102.34</c:v>
                </c:pt>
                <c:pt idx="1077">
                  <c:v>102.84</c:v>
                </c:pt>
                <c:pt idx="1078">
                  <c:v>101.77</c:v>
                </c:pt>
                <c:pt idx="1079">
                  <c:v>98.54</c:v>
                </c:pt>
                <c:pt idx="1080">
                  <c:v>98.32</c:v>
                </c:pt>
                <c:pt idx="1081">
                  <c:v>104.29</c:v>
                </c:pt>
                <c:pt idx="1082">
                  <c:v>104.08</c:v>
                </c:pt>
                <c:pt idx="1083">
                  <c:v>105.15</c:v>
                </c:pt>
                <c:pt idx="1084">
                  <c:v>105.94</c:v>
                </c:pt>
                <c:pt idx="1085">
                  <c:v>105.99</c:v>
                </c:pt>
                <c:pt idx="1086">
                  <c:v>105.89</c:v>
                </c:pt>
                <c:pt idx="1087">
                  <c:v>106.93</c:v>
                </c:pt>
                <c:pt idx="1088">
                  <c:v>107.1</c:v>
                </c:pt>
                <c:pt idx="1089">
                  <c:v>105.25</c:v>
                </c:pt>
                <c:pt idx="1090">
                  <c:v>107.48</c:v>
                </c:pt>
                <c:pt idx="1091">
                  <c:v>109.85</c:v>
                </c:pt>
                <c:pt idx="1092">
                  <c:v>116.43</c:v>
                </c:pt>
                <c:pt idx="1093">
                  <c:v>116.68</c:v>
                </c:pt>
                <c:pt idx="1094">
                  <c:v>122.27</c:v>
                </c:pt>
                <c:pt idx="1095">
                  <c:v>126.55</c:v>
                </c:pt>
                <c:pt idx="1096">
                  <c:v>125.46</c:v>
                </c:pt>
                <c:pt idx="1097">
                  <c:v>122.04</c:v>
                </c:pt>
                <c:pt idx="1098">
                  <c:v>122.1</c:v>
                </c:pt>
                <c:pt idx="1099">
                  <c:v>120.58</c:v>
                </c:pt>
                <c:pt idx="1100">
                  <c:v>118.64</c:v>
                </c:pt>
                <c:pt idx="1101">
                  <c:v>116.78</c:v>
                </c:pt>
                <c:pt idx="1102">
                  <c:v>117.84</c:v>
                </c:pt>
                <c:pt idx="1103">
                  <c:v>116.53</c:v>
                </c:pt>
                <c:pt idx="1104">
                  <c:v>117.78</c:v>
                </c:pt>
                <c:pt idx="1105">
                  <c:v>119.09</c:v>
                </c:pt>
                <c:pt idx="1106">
                  <c:v>117.15</c:v>
                </c:pt>
                <c:pt idx="1107">
                  <c:v>115.96</c:v>
                </c:pt>
                <c:pt idx="1108">
                  <c:v>115.45</c:v>
                </c:pt>
                <c:pt idx="1109">
                  <c:v>114.61</c:v>
                </c:pt>
                <c:pt idx="1110">
                  <c:v>114.38</c:v>
                </c:pt>
                <c:pt idx="1111">
                  <c:v>114.88</c:v>
                </c:pt>
                <c:pt idx="1112">
                  <c:v>116.02</c:v>
                </c:pt>
                <c:pt idx="1113">
                  <c:v>117.45</c:v>
                </c:pt>
                <c:pt idx="1114">
                  <c:v>119.27</c:v>
                </c:pt>
                <c:pt idx="1115">
                  <c:v>118.89</c:v>
                </c:pt>
                <c:pt idx="1116">
                  <c:v>120.77</c:v>
                </c:pt>
                <c:pt idx="1117">
                  <c:v>118.69</c:v>
                </c:pt>
                <c:pt idx="1118">
                  <c:v>115.88</c:v>
                </c:pt>
                <c:pt idx="1119">
                  <c:v>117.65</c:v>
                </c:pt>
                <c:pt idx="1120">
                  <c:v>118.07</c:v>
                </c:pt>
                <c:pt idx="1121">
                  <c:v>117.95</c:v>
                </c:pt>
                <c:pt idx="1122">
                  <c:v>115.5</c:v>
                </c:pt>
                <c:pt idx="1123">
                  <c:v>116.4</c:v>
                </c:pt>
                <c:pt idx="1124">
                  <c:v>115.99</c:v>
                </c:pt>
                <c:pt idx="1125">
                  <c:v>117.23</c:v>
                </c:pt>
                <c:pt idx="1126">
                  <c:v>117.91</c:v>
                </c:pt>
                <c:pt idx="1127">
                  <c:v>115.71</c:v>
                </c:pt>
                <c:pt idx="1128">
                  <c:v>114.55</c:v>
                </c:pt>
                <c:pt idx="1129">
                  <c:v>114.44</c:v>
                </c:pt>
                <c:pt idx="1130">
                  <c:v>116.1</c:v>
                </c:pt>
                <c:pt idx="1131">
                  <c:v>115.23</c:v>
                </c:pt>
                <c:pt idx="1132">
                  <c:v>113.1</c:v>
                </c:pt>
                <c:pt idx="1133">
                  <c:v>112.99</c:v>
                </c:pt>
                <c:pt idx="1134">
                  <c:v>113.06</c:v>
                </c:pt>
                <c:pt idx="1135">
                  <c:v>115.57</c:v>
                </c:pt>
                <c:pt idx="1136">
                  <c:v>117.29</c:v>
                </c:pt>
                <c:pt idx="1137">
                  <c:v>115.34</c:v>
                </c:pt>
                <c:pt idx="1138">
                  <c:v>114.88</c:v>
                </c:pt>
                <c:pt idx="1139">
                  <c:v>116.46</c:v>
                </c:pt>
                <c:pt idx="1140">
                  <c:v>116.59</c:v>
                </c:pt>
                <c:pt idx="1141">
                  <c:v>116.54</c:v>
                </c:pt>
                <c:pt idx="1142">
                  <c:v>117.84</c:v>
                </c:pt>
                <c:pt idx="1143">
                  <c:v>112.91</c:v>
                </c:pt>
                <c:pt idx="1144">
                  <c:v>116.06</c:v>
                </c:pt>
                <c:pt idx="1145">
                  <c:v>116.84</c:v>
                </c:pt>
                <c:pt idx="1146">
                  <c:v>120.65</c:v>
                </c:pt>
                <c:pt idx="1147">
                  <c:v>121.12</c:v>
                </c:pt>
                <c:pt idx="1148">
                  <c:v>120.39</c:v>
                </c:pt>
                <c:pt idx="1149">
                  <c:v>120.93</c:v>
                </c:pt>
                <c:pt idx="1150">
                  <c:v>123.98</c:v>
                </c:pt>
                <c:pt idx="1151">
                  <c:v>124.33</c:v>
                </c:pt>
                <c:pt idx="1152">
                  <c:v>125.09</c:v>
                </c:pt>
                <c:pt idx="1153">
                  <c:v>126.32</c:v>
                </c:pt>
                <c:pt idx="1154">
                  <c:v>126.71</c:v>
                </c:pt>
                <c:pt idx="1155">
                  <c:v>109.61</c:v>
                </c:pt>
                <c:pt idx="1156">
                  <c:v>111.84</c:v>
                </c:pt>
                <c:pt idx="1157">
                  <c:v>113.66</c:v>
                </c:pt>
                <c:pt idx="1158">
                  <c:v>113.91</c:v>
                </c:pt>
                <c:pt idx="1159">
                  <c:v>112.21</c:v>
                </c:pt>
                <c:pt idx="1160">
                  <c:v>112.77</c:v>
                </c:pt>
                <c:pt idx="1161">
                  <c:v>112.87</c:v>
                </c:pt>
                <c:pt idx="1162">
                  <c:v>109.43</c:v>
                </c:pt>
                <c:pt idx="1163">
                  <c:v>109.03</c:v>
                </c:pt>
                <c:pt idx="1164">
                  <c:v>108.3</c:v>
                </c:pt>
                <c:pt idx="1165">
                  <c:v>104.88</c:v>
                </c:pt>
                <c:pt idx="1166">
                  <c:v>104.62</c:v>
                </c:pt>
                <c:pt idx="1167">
                  <c:v>106.15</c:v>
                </c:pt>
                <c:pt idx="1168">
                  <c:v>105.92</c:v>
                </c:pt>
                <c:pt idx="1169">
                  <c:v>106.71</c:v>
                </c:pt>
                <c:pt idx="1170">
                  <c:v>104.52</c:v>
                </c:pt>
                <c:pt idx="1171">
                  <c:v>107.08</c:v>
                </c:pt>
                <c:pt idx="1172">
                  <c:v>108.35</c:v>
                </c:pt>
                <c:pt idx="1173">
                  <c:v>109.96</c:v>
                </c:pt>
                <c:pt idx="1174">
                  <c:v>110.32</c:v>
                </c:pt>
                <c:pt idx="1175">
                  <c:v>109.71</c:v>
                </c:pt>
                <c:pt idx="1176">
                  <c:v>109.64</c:v>
                </c:pt>
                <c:pt idx="1177">
                  <c:v>109.11</c:v>
                </c:pt>
                <c:pt idx="1178">
                  <c:v>108.25</c:v>
                </c:pt>
                <c:pt idx="1179">
                  <c:v>108.71</c:v>
                </c:pt>
                <c:pt idx="1180">
                  <c:v>109.04</c:v>
                </c:pt>
                <c:pt idx="1181">
                  <c:v>108.25</c:v>
                </c:pt>
                <c:pt idx="1182">
                  <c:v>108.34</c:v>
                </c:pt>
                <c:pt idx="1183">
                  <c:v>101.85</c:v>
                </c:pt>
                <c:pt idx="1184">
                  <c:v>103.66</c:v>
                </c:pt>
                <c:pt idx="1185">
                  <c:v>103.2</c:v>
                </c:pt>
                <c:pt idx="1186">
                  <c:v>101.43</c:v>
                </c:pt>
                <c:pt idx="1187">
                  <c:v>100.4</c:v>
                </c:pt>
                <c:pt idx="1188">
                  <c:v>100.99</c:v>
                </c:pt>
                <c:pt idx="1189">
                  <c:v>101.65</c:v>
                </c:pt>
                <c:pt idx="1190">
                  <c:v>103.4</c:v>
                </c:pt>
                <c:pt idx="1191">
                  <c:v>105.75</c:v>
                </c:pt>
                <c:pt idx="1192">
                  <c:v>106.87</c:v>
                </c:pt>
                <c:pt idx="1193">
                  <c:v>108.05</c:v>
                </c:pt>
                <c:pt idx="1194">
                  <c:v>109.11</c:v>
                </c:pt>
                <c:pt idx="1195">
                  <c:v>108.99</c:v>
                </c:pt>
                <c:pt idx="1196">
                  <c:v>112.33</c:v>
                </c:pt>
                <c:pt idx="1197">
                  <c:v>112.18</c:v>
                </c:pt>
                <c:pt idx="1198">
                  <c:v>113.07</c:v>
                </c:pt>
                <c:pt idx="1199">
                  <c:v>114.15</c:v>
                </c:pt>
                <c:pt idx="1200">
                  <c:v>116.1</c:v>
                </c:pt>
                <c:pt idx="1201">
                  <c:v>114.06</c:v>
                </c:pt>
                <c:pt idx="1202">
                  <c:v>114.67</c:v>
                </c:pt>
                <c:pt idx="1203">
                  <c:v>115.36</c:v>
                </c:pt>
                <c:pt idx="1204">
                  <c:v>116.92</c:v>
                </c:pt>
                <c:pt idx="1205">
                  <c:v>116.08</c:v>
                </c:pt>
                <c:pt idx="1206">
                  <c:v>116.24</c:v>
                </c:pt>
                <c:pt idx="1207">
                  <c:v>116.25</c:v>
                </c:pt>
                <c:pt idx="1208">
                  <c:v>116.47</c:v>
                </c:pt>
                <c:pt idx="1209">
                  <c:v>116.24</c:v>
                </c:pt>
                <c:pt idx="1210">
                  <c:v>116.21</c:v>
                </c:pt>
                <c:pt idx="1211">
                  <c:v>116.21</c:v>
                </c:pt>
                <c:pt idx="1212">
                  <c:v>117.16</c:v>
                </c:pt>
                <c:pt idx="1213">
                  <c:v>115.78</c:v>
                </c:pt>
                <c:pt idx="1214">
                  <c:v>114.53</c:v>
                </c:pt>
                <c:pt idx="1215">
                  <c:v>112.03</c:v>
                </c:pt>
                <c:pt idx="1216">
                  <c:v>112.87</c:v>
                </c:pt>
                <c:pt idx="1217">
                  <c:v>113.61</c:v>
                </c:pt>
                <c:pt idx="1218">
                  <c:v>115.13</c:v>
                </c:pt>
                <c:pt idx="1219">
                  <c:v>100.81</c:v>
                </c:pt>
                <c:pt idx="1220">
                  <c:v>102.99</c:v>
                </c:pt>
                <c:pt idx="1221">
                  <c:v>100.31</c:v>
                </c:pt>
                <c:pt idx="1222">
                  <c:v>103.32</c:v>
                </c:pt>
                <c:pt idx="1223">
                  <c:v>105</c:v>
                </c:pt>
                <c:pt idx="1224">
                  <c:v>106.25</c:v>
                </c:pt>
                <c:pt idx="1225">
                  <c:v>104.15</c:v>
                </c:pt>
                <c:pt idx="1226">
                  <c:v>105.86</c:v>
                </c:pt>
                <c:pt idx="1227">
                  <c:v>106.2</c:v>
                </c:pt>
                <c:pt idx="1228">
                  <c:v>106.19</c:v>
                </c:pt>
                <c:pt idx="1229">
                  <c:v>105.94</c:v>
                </c:pt>
                <c:pt idx="1230">
                  <c:v>106.25</c:v>
                </c:pt>
                <c:pt idx="1231">
                  <c:v>105.43</c:v>
                </c:pt>
                <c:pt idx="1232">
                  <c:v>104.06</c:v>
                </c:pt>
                <c:pt idx="1233">
                  <c:v>102.46</c:v>
                </c:pt>
                <c:pt idx="1234">
                  <c:v>102.59</c:v>
                </c:pt>
                <c:pt idx="1235">
                  <c:v>102.73</c:v>
                </c:pt>
                <c:pt idx="1236">
                  <c:v>104.66</c:v>
                </c:pt>
                <c:pt idx="1237">
                  <c:v>103.63</c:v>
                </c:pt>
                <c:pt idx="1238">
                  <c:v>103.92</c:v>
                </c:pt>
                <c:pt idx="1239">
                  <c:v>104.77</c:v>
                </c:pt>
                <c:pt idx="1240">
                  <c:v>106.6</c:v>
                </c:pt>
                <c:pt idx="1241">
                  <c:v>106.57</c:v>
                </c:pt>
                <c:pt idx="1242">
                  <c:v>106.43</c:v>
                </c:pt>
                <c:pt idx="1243">
                  <c:v>108.7</c:v>
                </c:pt>
                <c:pt idx="1244">
                  <c:v>109.67</c:v>
                </c:pt>
                <c:pt idx="1245">
                  <c:v>110.1</c:v>
                </c:pt>
                <c:pt idx="1246">
                  <c:v>111.83</c:v>
                </c:pt>
                <c:pt idx="1247">
                  <c:v>114.31</c:v>
                </c:pt>
                <c:pt idx="1248">
                  <c:v>115</c:v>
                </c:pt>
                <c:pt idx="1249">
                  <c:v>114.64</c:v>
                </c:pt>
                <c:pt idx="1250">
                  <c:v>113.75</c:v>
                </c:pt>
                <c:pt idx="1251">
                  <c:v>114.16</c:v>
                </c:pt>
                <c:pt idx="1252">
                  <c:v>111.7</c:v>
                </c:pt>
                <c:pt idx="1253">
                  <c:v>115.53</c:v>
                </c:pt>
                <c:pt idx="1254">
                  <c:v>115.79</c:v>
                </c:pt>
                <c:pt idx="1255">
                  <c:v>116.39</c:v>
                </c:pt>
                <c:pt idx="1256">
                  <c:v>115.3</c:v>
                </c:pt>
                <c:pt idx="1257">
                  <c:v>117.27</c:v>
                </c:pt>
                <c:pt idx="1258">
                  <c:v>116.68</c:v>
                </c:pt>
                <c:pt idx="1259">
                  <c:v>116.64</c:v>
                </c:pt>
                <c:pt idx="1260">
                  <c:v>115.84</c:v>
                </c:pt>
                <c:pt idx="1261">
                  <c:v>113.68</c:v>
                </c:pt>
                <c:pt idx="1262">
                  <c:v>114.26</c:v>
                </c:pt>
                <c:pt idx="1263">
                  <c:v>112.78</c:v>
                </c:pt>
                <c:pt idx="1264">
                  <c:v>111.31</c:v>
                </c:pt>
                <c:pt idx="1265">
                  <c:v>108.45</c:v>
                </c:pt>
                <c:pt idx="1266">
                  <c:v>108.16</c:v>
                </c:pt>
                <c:pt idx="1267">
                  <c:v>111.01</c:v>
                </c:pt>
                <c:pt idx="1268">
                  <c:v>111.95</c:v>
                </c:pt>
                <c:pt idx="1269">
                  <c:v>110.97</c:v>
                </c:pt>
                <c:pt idx="1270">
                  <c:v>111.38</c:v>
                </c:pt>
                <c:pt idx="1271">
                  <c:v>111.68</c:v>
                </c:pt>
                <c:pt idx="1272">
                  <c:v>111.68</c:v>
                </c:pt>
                <c:pt idx="1273">
                  <c:v>113.78</c:v>
                </c:pt>
                <c:pt idx="1274">
                  <c:v>114.06</c:v>
                </c:pt>
                <c:pt idx="1275">
                  <c:v>110.94</c:v>
                </c:pt>
                <c:pt idx="1276">
                  <c:v>112.27</c:v>
                </c:pt>
                <c:pt idx="1277">
                  <c:v>114.54</c:v>
                </c:pt>
                <c:pt idx="1278">
                  <c:v>112.42</c:v>
                </c:pt>
                <c:pt idx="1279">
                  <c:v>114.13</c:v>
                </c:pt>
                <c:pt idx="1280">
                  <c:v>127.54</c:v>
                </c:pt>
                <c:pt idx="1281">
                  <c:v>125.52</c:v>
                </c:pt>
                <c:pt idx="1282">
                  <c:v>125.53</c:v>
                </c:pt>
                <c:pt idx="1283">
                  <c:v>125.54</c:v>
                </c:pt>
                <c:pt idx="1284">
                  <c:v>127.8</c:v>
                </c:pt>
                <c:pt idx="1285">
                  <c:v>129.19</c:v>
                </c:pt>
                <c:pt idx="1286">
                  <c:v>129.24</c:v>
                </c:pt>
                <c:pt idx="1287">
                  <c:v>129.01</c:v>
                </c:pt>
                <c:pt idx="1288">
                  <c:v>127.79</c:v>
                </c:pt>
                <c:pt idx="1289">
                  <c:v>126.08</c:v>
                </c:pt>
                <c:pt idx="1290">
                  <c:v>126.47</c:v>
                </c:pt>
                <c:pt idx="1291">
                  <c:v>125.27</c:v>
                </c:pt>
                <c:pt idx="1292">
                  <c:v>125.61</c:v>
                </c:pt>
                <c:pt idx="1293">
                  <c:v>125.48</c:v>
                </c:pt>
                <c:pt idx="1294">
                  <c:v>124.34</c:v>
                </c:pt>
                <c:pt idx="1295">
                  <c:v>126.24</c:v>
                </c:pt>
                <c:pt idx="1296">
                  <c:v>124.19</c:v>
                </c:pt>
                <c:pt idx="1297">
                  <c:v>124.9</c:v>
                </c:pt>
                <c:pt idx="1298">
                  <c:v>124.35</c:v>
                </c:pt>
                <c:pt idx="1299">
                  <c:v>123.23</c:v>
                </c:pt>
                <c:pt idx="1300">
                  <c:v>121.75</c:v>
                </c:pt>
                <c:pt idx="1301">
                  <c:v>123.24</c:v>
                </c:pt>
                <c:pt idx="1302">
                  <c:v>121.11</c:v>
                </c:pt>
                <c:pt idx="1303">
                  <c:v>119.88</c:v>
                </c:pt>
                <c:pt idx="1304">
                  <c:v>120.62</c:v>
                </c:pt>
                <c:pt idx="1305">
                  <c:v>118.67</c:v>
                </c:pt>
                <c:pt idx="1306">
                  <c:v>116</c:v>
                </c:pt>
                <c:pt idx="1307">
                  <c:v>114.88</c:v>
                </c:pt>
                <c:pt idx="1308">
                  <c:v>114.53</c:v>
                </c:pt>
                <c:pt idx="1309">
                  <c:v>115.09</c:v>
                </c:pt>
                <c:pt idx="1310">
                  <c:v>115.34</c:v>
                </c:pt>
                <c:pt idx="1311">
                  <c:v>114.89</c:v>
                </c:pt>
                <c:pt idx="1312">
                  <c:v>117.21</c:v>
                </c:pt>
                <c:pt idx="1313">
                  <c:v>116.49</c:v>
                </c:pt>
                <c:pt idx="1314">
                  <c:v>113.75</c:v>
                </c:pt>
                <c:pt idx="1315">
                  <c:v>114.63</c:v>
                </c:pt>
                <c:pt idx="1316">
                  <c:v>114.96</c:v>
                </c:pt>
                <c:pt idx="1317">
                  <c:v>115.8</c:v>
                </c:pt>
                <c:pt idx="1318">
                  <c:v>118.34</c:v>
                </c:pt>
                <c:pt idx="1319">
                  <c:v>117.93</c:v>
                </c:pt>
                <c:pt idx="1320">
                  <c:v>117.39</c:v>
                </c:pt>
                <c:pt idx="1321">
                  <c:v>116.64</c:v>
                </c:pt>
                <c:pt idx="1322">
                  <c:v>116.67</c:v>
                </c:pt>
                <c:pt idx="1323">
                  <c:v>116.37</c:v>
                </c:pt>
                <c:pt idx="1324">
                  <c:v>120.87</c:v>
                </c:pt>
                <c:pt idx="1325">
                  <c:v>121.63</c:v>
                </c:pt>
                <c:pt idx="1326">
                  <c:v>122.16</c:v>
                </c:pt>
                <c:pt idx="1327">
                  <c:v>123.5</c:v>
                </c:pt>
                <c:pt idx="1328">
                  <c:v>124.52</c:v>
                </c:pt>
                <c:pt idx="1329">
                  <c:v>124.63</c:v>
                </c:pt>
                <c:pt idx="1330">
                  <c:v>124.6</c:v>
                </c:pt>
                <c:pt idx="1331">
                  <c:v>124.09</c:v>
                </c:pt>
                <c:pt idx="1332">
                  <c:v>122.91</c:v>
                </c:pt>
                <c:pt idx="1333">
                  <c:v>124.49</c:v>
                </c:pt>
                <c:pt idx="1334">
                  <c:v>123.74</c:v>
                </c:pt>
                <c:pt idx="1335">
                  <c:v>117.09</c:v>
                </c:pt>
                <c:pt idx="1336">
                  <c:v>117.19</c:v>
                </c:pt>
                <c:pt idx="1337">
                  <c:v>119.28</c:v>
                </c:pt>
                <c:pt idx="1338">
                  <c:v>120.07</c:v>
                </c:pt>
                <c:pt idx="1339">
                  <c:v>122.63</c:v>
                </c:pt>
                <c:pt idx="1340">
                  <c:v>123.5</c:v>
                </c:pt>
                <c:pt idx="1341">
                  <c:v>125.92</c:v>
                </c:pt>
                <c:pt idx="1342">
                  <c:v>124.5</c:v>
                </c:pt>
                <c:pt idx="1343">
                  <c:v>123.88</c:v>
                </c:pt>
                <c:pt idx="1344">
                  <c:v>140.38</c:v>
                </c:pt>
                <c:pt idx="1345">
                  <c:v>139.85</c:v>
                </c:pt>
                <c:pt idx="1346">
                  <c:v>138.13</c:v>
                </c:pt>
                <c:pt idx="1347">
                  <c:v>141.31</c:v>
                </c:pt>
                <c:pt idx="1348">
                  <c:v>144.63999999999999</c:v>
                </c:pt>
                <c:pt idx="1349">
                  <c:v>142.91</c:v>
                </c:pt>
                <c:pt idx="1350">
                  <c:v>141.5</c:v>
                </c:pt>
                <c:pt idx="1351">
                  <c:v>139.88999999999999</c:v>
                </c:pt>
                <c:pt idx="1352">
                  <c:v>139.16999999999999</c:v>
                </c:pt>
                <c:pt idx="1353">
                  <c:v>138.22999999999999</c:v>
                </c:pt>
                <c:pt idx="1354">
                  <c:v>140.18</c:v>
                </c:pt>
                <c:pt idx="1355">
                  <c:v>141.19999999999999</c:v>
                </c:pt>
                <c:pt idx="1356">
                  <c:v>143.09</c:v>
                </c:pt>
                <c:pt idx="1357">
                  <c:v>143.28</c:v>
                </c:pt>
                <c:pt idx="1358">
                  <c:v>144.38</c:v>
                </c:pt>
                <c:pt idx="1359">
                  <c:v>144.83000000000001</c:v>
                </c:pt>
                <c:pt idx="1360">
                  <c:v>145.03</c:v>
                </c:pt>
                <c:pt idx="1361">
                  <c:v>140.68</c:v>
                </c:pt>
                <c:pt idx="1362">
                  <c:v>142.07</c:v>
                </c:pt>
                <c:pt idx="1363">
                  <c:v>142.76</c:v>
                </c:pt>
                <c:pt idx="1364">
                  <c:v>144.77000000000001</c:v>
                </c:pt>
                <c:pt idx="1365">
                  <c:v>143.07</c:v>
                </c:pt>
                <c:pt idx="1366">
                  <c:v>142.61000000000001</c:v>
                </c:pt>
                <c:pt idx="1367">
                  <c:v>139.26</c:v>
                </c:pt>
                <c:pt idx="1368">
                  <c:v>138.03</c:v>
                </c:pt>
                <c:pt idx="1369">
                  <c:v>138.56</c:v>
                </c:pt>
                <c:pt idx="1370">
                  <c:v>140.16999999999999</c:v>
                </c:pt>
                <c:pt idx="1371">
                  <c:v>143.11000000000001</c:v>
                </c:pt>
                <c:pt idx="1372">
                  <c:v>138.77000000000001</c:v>
                </c:pt>
                <c:pt idx="1373">
                  <c:v>137.82</c:v>
                </c:pt>
                <c:pt idx="1374">
                  <c:v>139.01</c:v>
                </c:pt>
                <c:pt idx="1375">
                  <c:v>138.31</c:v>
                </c:pt>
                <c:pt idx="1376">
                  <c:v>135.66999999999999</c:v>
                </c:pt>
              </c:numCache>
            </c:numRef>
          </c:val>
          <c:smooth val="0"/>
          <c:extLst>
            <c:ext xmlns:c16="http://schemas.microsoft.com/office/drawing/2014/chart" uri="{C3380CC4-5D6E-409C-BE32-E72D297353CC}">
              <c16:uniqueId val="{00000000-2A37-4842-BC44-4E9DA1090D8E}"/>
            </c:ext>
          </c:extLst>
        </c:ser>
        <c:dLbls>
          <c:showLegendKey val="0"/>
          <c:showVal val="0"/>
          <c:showCatName val="0"/>
          <c:showSerName val="0"/>
          <c:showPercent val="0"/>
          <c:showBubbleSize val="0"/>
        </c:dLbls>
        <c:smooth val="0"/>
        <c:axId val="1408956863"/>
        <c:axId val="1408951103"/>
      </c:lineChart>
      <c:catAx>
        <c:axId val="1408956863"/>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8951103"/>
        <c:crosses val="autoZero"/>
        <c:auto val="1"/>
        <c:lblAlgn val="ctr"/>
        <c:lblOffset val="100"/>
        <c:noMultiLvlLbl val="0"/>
      </c:catAx>
      <c:valAx>
        <c:axId val="1408951103"/>
        <c:scaling>
          <c:orientation val="minMax"/>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89568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RSI last 90 days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'Appendix A5'!$A$1293:$A$1379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'Appendix A5'!$G$1293:$G$1379</c:f>
              <c:numCache>
                <c:formatCode>0.000</c:formatCode>
                <c:ptCount val="87"/>
                <c:pt idx="0">
                  <c:v>60.993855196366496</c:v>
                </c:pt>
                <c:pt idx="1">
                  <c:v>62.773722627737179</c:v>
                </c:pt>
                <c:pt idx="2">
                  <c:v>60.550742574257377</c:v>
                </c:pt>
                <c:pt idx="3">
                  <c:v>66.712118629623276</c:v>
                </c:pt>
                <c:pt idx="4">
                  <c:v>67.13564601009557</c:v>
                </c:pt>
                <c:pt idx="5">
                  <c:v>42.072882158069071</c:v>
                </c:pt>
                <c:pt idx="6">
                  <c:v>41.977523845500059</c:v>
                </c:pt>
                <c:pt idx="7">
                  <c:v>44.543731383698905</c:v>
                </c:pt>
                <c:pt idx="8">
                  <c:v>49.433862898270839</c:v>
                </c:pt>
                <c:pt idx="9">
                  <c:v>43.401937046004889</c:v>
                </c:pt>
                <c:pt idx="10">
                  <c:v>38.500851788756464</c:v>
                </c:pt>
                <c:pt idx="11">
                  <c:v>47.144948755490447</c:v>
                </c:pt>
                <c:pt idx="12">
                  <c:v>43.144260830728015</c:v>
                </c:pt>
                <c:pt idx="13">
                  <c:v>43.124999999999972</c:v>
                </c:pt>
                <c:pt idx="14">
                  <c:v>43.10033531080736</c:v>
                </c:pt>
                <c:pt idx="15">
                  <c:v>44.387317909168836</c:v>
                </c:pt>
                <c:pt idx="16">
                  <c:v>41.757355904877095</c:v>
                </c:pt>
                <c:pt idx="17">
                  <c:v>46.08725761772854</c:v>
                </c:pt>
                <c:pt idx="18">
                  <c:v>45.738831615120283</c:v>
                </c:pt>
                <c:pt idx="19">
                  <c:v>42.436149312377225</c:v>
                </c:pt>
                <c:pt idx="20">
                  <c:v>33.860045146726947</c:v>
                </c:pt>
                <c:pt idx="21">
                  <c:v>36.496350364963575</c:v>
                </c:pt>
                <c:pt idx="22">
                  <c:v>45.098864114429929</c:v>
                </c:pt>
                <c:pt idx="23">
                  <c:v>44.778613199665827</c:v>
                </c:pt>
                <c:pt idx="24">
                  <c:v>41.940532081377143</c:v>
                </c:pt>
                <c:pt idx="25">
                  <c:v>41.19718309859153</c:v>
                </c:pt>
                <c:pt idx="26">
                  <c:v>36.320305052430875</c:v>
                </c:pt>
                <c:pt idx="27">
                  <c:v>37.596253076129237</c:v>
                </c:pt>
                <c:pt idx="28">
                  <c:v>42.536991811521354</c:v>
                </c:pt>
                <c:pt idx="29">
                  <c:v>45.873876550545944</c:v>
                </c:pt>
                <c:pt idx="30">
                  <c:v>49.503045848028215</c:v>
                </c:pt>
                <c:pt idx="31">
                  <c:v>55.479698167445207</c:v>
                </c:pt>
                <c:pt idx="32">
                  <c:v>53.222799960757413</c:v>
                </c:pt>
                <c:pt idx="33">
                  <c:v>53.432483009947816</c:v>
                </c:pt>
                <c:pt idx="34">
                  <c:v>63.380063511734186</c:v>
                </c:pt>
                <c:pt idx="35">
                  <c:v>64.365390413023817</c:v>
                </c:pt>
                <c:pt idx="36">
                  <c:v>60.850860420650108</c:v>
                </c:pt>
                <c:pt idx="37">
                  <c:v>58.926780341023104</c:v>
                </c:pt>
                <c:pt idx="38">
                  <c:v>57.393258426966312</c:v>
                </c:pt>
                <c:pt idx="39">
                  <c:v>70.076169749727953</c:v>
                </c:pt>
                <c:pt idx="40">
                  <c:v>74.719800747197993</c:v>
                </c:pt>
                <c:pt idx="41">
                  <c:v>75.387596899224874</c:v>
                </c:pt>
                <c:pt idx="42">
                  <c:v>71.810173344700203</c:v>
                </c:pt>
                <c:pt idx="43">
                  <c:v>69.893778452200294</c:v>
                </c:pt>
                <c:pt idx="44">
                  <c:v>68.022053756030289</c:v>
                </c:pt>
                <c:pt idx="45">
                  <c:v>45.922233300099705</c:v>
                </c:pt>
                <c:pt idx="46">
                  <c:v>41.369294605809124</c:v>
                </c:pt>
                <c:pt idx="47">
                  <c:v>45.986238532110093</c:v>
                </c:pt>
                <c:pt idx="48">
                  <c:v>41.274951706374743</c:v>
                </c:pt>
                <c:pt idx="49">
                  <c:v>37.362637362637351</c:v>
                </c:pt>
                <c:pt idx="50">
                  <c:v>37.598357851522415</c:v>
                </c:pt>
                <c:pt idx="51">
                  <c:v>41.388174807197963</c:v>
                </c:pt>
                <c:pt idx="52">
                  <c:v>42.193784277879345</c:v>
                </c:pt>
                <c:pt idx="53">
                  <c:v>45.200098207709296</c:v>
                </c:pt>
                <c:pt idx="54">
                  <c:v>67.844408427876829</c:v>
                </c:pt>
                <c:pt idx="55">
                  <c:v>66.880880525474879</c:v>
                </c:pt>
                <c:pt idx="56">
                  <c:v>64.658634538152597</c:v>
                </c:pt>
                <c:pt idx="57">
                  <c:v>63.181102362204733</c:v>
                </c:pt>
                <c:pt idx="58">
                  <c:v>64.486075949367091</c:v>
                </c:pt>
                <c:pt idx="59">
                  <c:v>62.621693381846804</c:v>
                </c:pt>
                <c:pt idx="60">
                  <c:v>74.072350820053515</c:v>
                </c:pt>
                <c:pt idx="61">
                  <c:v>75.443123938879438</c:v>
                </c:pt>
                <c:pt idx="62">
                  <c:v>77.638125163655388</c:v>
                </c:pt>
                <c:pt idx="63">
                  <c:v>80.181515095388022</c:v>
                </c:pt>
                <c:pt idx="64">
                  <c:v>79.839849269901094</c:v>
                </c:pt>
                <c:pt idx="65">
                  <c:v>79.924953095684799</c:v>
                </c:pt>
                <c:pt idx="66">
                  <c:v>79.620988477287881</c:v>
                </c:pt>
                <c:pt idx="67">
                  <c:v>77.556661138750684</c:v>
                </c:pt>
                <c:pt idx="68">
                  <c:v>74.65983906364302</c:v>
                </c:pt>
                <c:pt idx="69">
                  <c:v>56.982303632412332</c:v>
                </c:pt>
                <c:pt idx="70">
                  <c:v>52.18584591256618</c:v>
                </c:pt>
                <c:pt idx="71">
                  <c:v>45.19524617996607</c:v>
                </c:pt>
                <c:pt idx="72">
                  <c:v>41.648590021691959</c:v>
                </c:pt>
                <c:pt idx="73">
                  <c:v>35.491606714628304</c:v>
                </c:pt>
                <c:pt idx="74">
                  <c:v>37.616580310880856</c:v>
                </c:pt>
                <c:pt idx="75">
                  <c:v>36.877751439214336</c:v>
                </c:pt>
                <c:pt idx="76">
                  <c:v>39.992655159750349</c:v>
                </c:pt>
                <c:pt idx="77">
                  <c:v>33.518005540166214</c:v>
                </c:pt>
                <c:pt idx="78">
                  <c:v>32.930148170547341</c:v>
                </c:pt>
                <c:pt idx="79">
                  <c:v>29.921011058451811</c:v>
                </c:pt>
                <c:pt idx="80">
                  <c:v>31.203473945409428</c:v>
                </c:pt>
                <c:pt idx="81">
                  <c:v>33.373385401021352</c:v>
                </c:pt>
                <c:pt idx="82">
                  <c:v>32.056362835755195</c:v>
                </c:pt>
                <c:pt idx="83">
                  <c:v>34.407848633496869</c:v>
                </c:pt>
                <c:pt idx="84">
                  <c:v>36.065573770491774</c:v>
                </c:pt>
                <c:pt idx="85">
                  <c:v>40.940525587828503</c:v>
                </c:pt>
                <c:pt idx="86">
                  <c:v>43.513414185961025</c:v>
                </c:pt>
              </c:numCache>
            </c:numRef>
          </c:val>
          <c:smooth val="0"/>
          <c:extLst>
            <c:ext xmlns:c16="http://schemas.microsoft.com/office/drawing/2014/chart" uri="{C3380CC4-5D6E-409C-BE32-E72D297353CC}">
              <c16:uniqueId val="{00000000-E600-4D71-8F5F-7317EF314738}"/>
            </c:ext>
          </c:extLst>
        </c:ser>
        <c:ser>
          <c:idx val="1"/>
          <c:order val="1"/>
          <c:spPr>
            <a:ln w="28575" cap="rnd">
              <a:solidFill>
                <a:srgbClr val="FF0000"/>
              </a:solidFill>
              <a:round/>
            </a:ln>
            <a:effectLst/>
          </c:spPr>
          <c:marker>
            <c:symbol val="none"/>
          </c:marker>
          <c:cat>
            <c:numRef>
              <c:f>'Appendix A5'!$A$1293:$A$1379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'Appendix A5'!$I$1293:$I$1379</c:f>
              <c:numCache>
                <c:formatCode>General</c:formatCode>
                <c:ptCount val="8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30</c:v>
                </c:pt>
                <c:pt idx="63">
                  <c:v>30</c:v>
                </c:pt>
                <c:pt idx="64">
                  <c:v>30</c:v>
                </c:pt>
                <c:pt idx="65">
                  <c:v>30</c:v>
                </c:pt>
                <c:pt idx="66">
                  <c:v>30</c:v>
                </c:pt>
                <c:pt idx="67">
                  <c:v>30</c:v>
                </c:pt>
                <c:pt idx="68">
                  <c:v>30</c:v>
                </c:pt>
                <c:pt idx="69">
                  <c:v>30</c:v>
                </c:pt>
                <c:pt idx="70">
                  <c:v>30</c:v>
                </c:pt>
                <c:pt idx="71">
                  <c:v>30</c:v>
                </c:pt>
                <c:pt idx="72">
                  <c:v>30</c:v>
                </c:pt>
                <c:pt idx="73">
                  <c:v>30</c:v>
                </c:pt>
                <c:pt idx="74">
                  <c:v>30</c:v>
                </c:pt>
                <c:pt idx="75">
                  <c:v>30</c:v>
                </c:pt>
                <c:pt idx="76">
                  <c:v>30</c:v>
                </c:pt>
                <c:pt idx="77">
                  <c:v>30</c:v>
                </c:pt>
                <c:pt idx="78">
                  <c:v>30</c:v>
                </c:pt>
                <c:pt idx="79">
                  <c:v>30</c:v>
                </c:pt>
                <c:pt idx="80">
                  <c:v>30</c:v>
                </c:pt>
                <c:pt idx="81">
                  <c:v>30</c:v>
                </c:pt>
                <c:pt idx="82">
                  <c:v>30</c:v>
                </c:pt>
                <c:pt idx="83">
                  <c:v>30</c:v>
                </c:pt>
                <c:pt idx="84">
                  <c:v>30</c:v>
                </c:pt>
                <c:pt idx="85">
                  <c:v>30</c:v>
                </c:pt>
                <c:pt idx="86">
                  <c:v>30</c:v>
                </c:pt>
              </c:numCache>
            </c:numRef>
          </c:val>
          <c:smooth val="0"/>
          <c:extLst>
            <c:ext xmlns:c16="http://schemas.microsoft.com/office/drawing/2014/chart" uri="{C3380CC4-5D6E-409C-BE32-E72D297353CC}">
              <c16:uniqueId val="{00000001-E600-4D71-8F5F-7317EF314738}"/>
            </c:ext>
          </c:extLst>
        </c:ser>
        <c:ser>
          <c:idx val="2"/>
          <c:order val="2"/>
          <c:spPr>
            <a:ln w="28575" cap="rnd">
              <a:solidFill>
                <a:srgbClr val="FF0000"/>
              </a:solidFill>
              <a:round/>
            </a:ln>
            <a:effectLst/>
          </c:spPr>
          <c:marker>
            <c:symbol val="none"/>
          </c:marker>
          <c:cat>
            <c:numRef>
              <c:f>'Appendix A5'!$A$1293:$A$1379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'Appendix A5'!$J$1293:$J$1379</c:f>
              <c:numCache>
                <c:formatCode>General</c:formatCode>
                <c:ptCount val="87"/>
                <c:pt idx="0">
                  <c:v>70</c:v>
                </c:pt>
                <c:pt idx="1">
                  <c:v>70</c:v>
                </c:pt>
                <c:pt idx="2">
                  <c:v>70</c:v>
                </c:pt>
                <c:pt idx="3">
                  <c:v>70</c:v>
                </c:pt>
                <c:pt idx="4">
                  <c:v>70</c:v>
                </c:pt>
                <c:pt idx="5">
                  <c:v>70</c:v>
                </c:pt>
                <c:pt idx="6">
                  <c:v>70</c:v>
                </c:pt>
                <c:pt idx="7">
                  <c:v>70</c:v>
                </c:pt>
                <c:pt idx="8">
                  <c:v>70</c:v>
                </c:pt>
                <c:pt idx="9">
                  <c:v>70</c:v>
                </c:pt>
                <c:pt idx="10">
                  <c:v>70</c:v>
                </c:pt>
                <c:pt idx="11">
                  <c:v>70</c:v>
                </c:pt>
                <c:pt idx="12">
                  <c:v>70</c:v>
                </c:pt>
                <c:pt idx="13">
                  <c:v>70</c:v>
                </c:pt>
                <c:pt idx="14">
                  <c:v>70</c:v>
                </c:pt>
                <c:pt idx="15">
                  <c:v>70</c:v>
                </c:pt>
                <c:pt idx="16">
                  <c:v>70</c:v>
                </c:pt>
                <c:pt idx="17">
                  <c:v>70</c:v>
                </c:pt>
                <c:pt idx="18">
                  <c:v>70</c:v>
                </c:pt>
                <c:pt idx="19">
                  <c:v>70</c:v>
                </c:pt>
                <c:pt idx="20">
                  <c:v>70</c:v>
                </c:pt>
                <c:pt idx="21">
                  <c:v>70</c:v>
                </c:pt>
                <c:pt idx="22">
                  <c:v>70</c:v>
                </c:pt>
                <c:pt idx="23">
                  <c:v>70</c:v>
                </c:pt>
                <c:pt idx="24">
                  <c:v>70</c:v>
                </c:pt>
                <c:pt idx="25">
                  <c:v>70</c:v>
                </c:pt>
                <c:pt idx="26">
                  <c:v>70</c:v>
                </c:pt>
                <c:pt idx="27">
                  <c:v>70</c:v>
                </c:pt>
                <c:pt idx="28">
                  <c:v>70</c:v>
                </c:pt>
                <c:pt idx="29">
                  <c:v>70</c:v>
                </c:pt>
                <c:pt idx="30">
                  <c:v>70</c:v>
                </c:pt>
                <c:pt idx="31">
                  <c:v>70</c:v>
                </c:pt>
                <c:pt idx="32">
                  <c:v>70</c:v>
                </c:pt>
                <c:pt idx="33">
                  <c:v>70</c:v>
                </c:pt>
                <c:pt idx="34">
                  <c:v>70</c:v>
                </c:pt>
                <c:pt idx="35">
                  <c:v>70</c:v>
                </c:pt>
                <c:pt idx="36">
                  <c:v>70</c:v>
                </c:pt>
                <c:pt idx="37">
                  <c:v>70</c:v>
                </c:pt>
                <c:pt idx="38">
                  <c:v>70</c:v>
                </c:pt>
                <c:pt idx="39">
                  <c:v>70</c:v>
                </c:pt>
                <c:pt idx="40">
                  <c:v>70</c:v>
                </c:pt>
                <c:pt idx="41">
                  <c:v>70</c:v>
                </c:pt>
                <c:pt idx="42">
                  <c:v>70</c:v>
                </c:pt>
                <c:pt idx="43">
                  <c:v>70</c:v>
                </c:pt>
                <c:pt idx="44">
                  <c:v>70</c:v>
                </c:pt>
                <c:pt idx="45">
                  <c:v>70</c:v>
                </c:pt>
                <c:pt idx="46">
                  <c:v>70</c:v>
                </c:pt>
                <c:pt idx="47">
                  <c:v>70</c:v>
                </c:pt>
                <c:pt idx="48">
                  <c:v>70</c:v>
                </c:pt>
                <c:pt idx="49">
                  <c:v>70</c:v>
                </c:pt>
                <c:pt idx="50">
                  <c:v>70</c:v>
                </c:pt>
                <c:pt idx="51">
                  <c:v>70</c:v>
                </c:pt>
                <c:pt idx="52">
                  <c:v>70</c:v>
                </c:pt>
                <c:pt idx="53">
                  <c:v>70</c:v>
                </c:pt>
                <c:pt idx="54">
                  <c:v>70</c:v>
                </c:pt>
                <c:pt idx="55">
                  <c:v>70</c:v>
                </c:pt>
                <c:pt idx="56">
                  <c:v>70</c:v>
                </c:pt>
                <c:pt idx="57">
                  <c:v>70</c:v>
                </c:pt>
                <c:pt idx="58">
                  <c:v>70</c:v>
                </c:pt>
                <c:pt idx="59">
                  <c:v>70</c:v>
                </c:pt>
                <c:pt idx="60">
                  <c:v>70</c:v>
                </c:pt>
                <c:pt idx="61">
                  <c:v>70</c:v>
                </c:pt>
                <c:pt idx="62">
                  <c:v>70</c:v>
                </c:pt>
                <c:pt idx="63">
                  <c:v>70</c:v>
                </c:pt>
                <c:pt idx="64">
                  <c:v>70</c:v>
                </c:pt>
                <c:pt idx="65">
                  <c:v>70</c:v>
                </c:pt>
                <c:pt idx="66">
                  <c:v>70</c:v>
                </c:pt>
                <c:pt idx="67">
                  <c:v>70</c:v>
                </c:pt>
                <c:pt idx="68">
                  <c:v>70</c:v>
                </c:pt>
                <c:pt idx="69">
                  <c:v>70</c:v>
                </c:pt>
                <c:pt idx="70">
                  <c:v>70</c:v>
                </c:pt>
                <c:pt idx="71">
                  <c:v>70</c:v>
                </c:pt>
                <c:pt idx="72">
                  <c:v>70</c:v>
                </c:pt>
                <c:pt idx="73">
                  <c:v>70</c:v>
                </c:pt>
                <c:pt idx="74">
                  <c:v>70</c:v>
                </c:pt>
                <c:pt idx="75">
                  <c:v>70</c:v>
                </c:pt>
                <c:pt idx="76">
                  <c:v>70</c:v>
                </c:pt>
                <c:pt idx="77">
                  <c:v>70</c:v>
                </c:pt>
                <c:pt idx="78">
                  <c:v>70</c:v>
                </c:pt>
                <c:pt idx="79">
                  <c:v>70</c:v>
                </c:pt>
                <c:pt idx="80">
                  <c:v>70</c:v>
                </c:pt>
                <c:pt idx="81">
                  <c:v>70</c:v>
                </c:pt>
                <c:pt idx="82">
                  <c:v>70</c:v>
                </c:pt>
                <c:pt idx="83">
                  <c:v>70</c:v>
                </c:pt>
                <c:pt idx="84">
                  <c:v>70</c:v>
                </c:pt>
                <c:pt idx="85">
                  <c:v>70</c:v>
                </c:pt>
                <c:pt idx="86">
                  <c:v>70</c:v>
                </c:pt>
              </c:numCache>
            </c:numRef>
          </c:val>
          <c:smooth val="0"/>
          <c:extLst>
            <c:ext xmlns:c16="http://schemas.microsoft.com/office/drawing/2014/chart" uri="{C3380CC4-5D6E-409C-BE32-E72D297353CC}">
              <c16:uniqueId val="{00000002-E600-4D71-8F5F-7317EF314738}"/>
            </c:ext>
          </c:extLst>
        </c:ser>
        <c:dLbls>
          <c:showLegendKey val="0"/>
          <c:showVal val="0"/>
          <c:showCatName val="0"/>
          <c:showSerName val="0"/>
          <c:showPercent val="0"/>
          <c:showBubbleSize val="0"/>
        </c:dLbls>
        <c:smooth val="0"/>
        <c:axId val="2057625824"/>
        <c:axId val="2057626304"/>
      </c:lineChart>
      <c:dateAx>
        <c:axId val="2057625824"/>
        <c:scaling>
          <c:orientation val="minMax"/>
        </c:scaling>
        <c:delete val="0"/>
        <c:axPos val="b"/>
        <c:numFmt formatCode="m/d/yyyy" sourceLinked="1"/>
        <c:majorTickMark val="cross"/>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7626304"/>
        <c:crosses val="autoZero"/>
        <c:auto val="1"/>
        <c:lblOffset val="100"/>
        <c:baseTimeUnit val="days"/>
      </c:dateAx>
      <c:valAx>
        <c:axId val="2057626304"/>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7625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Closing prices and RSI last</a:t>
            </a:r>
            <a:r>
              <a:rPr lang="en-GB" baseline="0"/>
              <a:t> 90 days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'Appendix A5'!$A$1293:$A$1379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'Appendix A5'!$G$1293:$G$1379</c:f>
              <c:numCache>
                <c:formatCode>0.000</c:formatCode>
                <c:ptCount val="87"/>
                <c:pt idx="0">
                  <c:v>60.993855196366496</c:v>
                </c:pt>
                <c:pt idx="1">
                  <c:v>62.773722627737179</c:v>
                </c:pt>
                <c:pt idx="2">
                  <c:v>60.550742574257377</c:v>
                </c:pt>
                <c:pt idx="3">
                  <c:v>66.712118629623276</c:v>
                </c:pt>
                <c:pt idx="4">
                  <c:v>67.13564601009557</c:v>
                </c:pt>
                <c:pt idx="5">
                  <c:v>42.072882158069071</c:v>
                </c:pt>
                <c:pt idx="6">
                  <c:v>41.977523845500059</c:v>
                </c:pt>
                <c:pt idx="7">
                  <c:v>44.543731383698905</c:v>
                </c:pt>
                <c:pt idx="8">
                  <c:v>49.433862898270839</c:v>
                </c:pt>
                <c:pt idx="9">
                  <c:v>43.401937046004889</c:v>
                </c:pt>
                <c:pt idx="10">
                  <c:v>38.500851788756464</c:v>
                </c:pt>
                <c:pt idx="11">
                  <c:v>47.144948755490447</c:v>
                </c:pt>
                <c:pt idx="12">
                  <c:v>43.144260830728015</c:v>
                </c:pt>
                <c:pt idx="13">
                  <c:v>43.124999999999972</c:v>
                </c:pt>
                <c:pt idx="14">
                  <c:v>43.10033531080736</c:v>
                </c:pt>
                <c:pt idx="15">
                  <c:v>44.387317909168836</c:v>
                </c:pt>
                <c:pt idx="16">
                  <c:v>41.757355904877095</c:v>
                </c:pt>
                <c:pt idx="17">
                  <c:v>46.08725761772854</c:v>
                </c:pt>
                <c:pt idx="18">
                  <c:v>45.738831615120283</c:v>
                </c:pt>
                <c:pt idx="19">
                  <c:v>42.436149312377225</c:v>
                </c:pt>
                <c:pt idx="20">
                  <c:v>33.860045146726947</c:v>
                </c:pt>
                <c:pt idx="21">
                  <c:v>36.496350364963575</c:v>
                </c:pt>
                <c:pt idx="22">
                  <c:v>45.098864114429929</c:v>
                </c:pt>
                <c:pt idx="23">
                  <c:v>44.778613199665827</c:v>
                </c:pt>
                <c:pt idx="24">
                  <c:v>41.940532081377143</c:v>
                </c:pt>
                <c:pt idx="25">
                  <c:v>41.19718309859153</c:v>
                </c:pt>
                <c:pt idx="26">
                  <c:v>36.320305052430875</c:v>
                </c:pt>
                <c:pt idx="27">
                  <c:v>37.596253076129237</c:v>
                </c:pt>
                <c:pt idx="28">
                  <c:v>42.536991811521354</c:v>
                </c:pt>
                <c:pt idx="29">
                  <c:v>45.873876550545944</c:v>
                </c:pt>
                <c:pt idx="30">
                  <c:v>49.503045848028215</c:v>
                </c:pt>
                <c:pt idx="31">
                  <c:v>55.479698167445207</c:v>
                </c:pt>
                <c:pt idx="32">
                  <c:v>53.222799960757413</c:v>
                </c:pt>
                <c:pt idx="33">
                  <c:v>53.432483009947816</c:v>
                </c:pt>
                <c:pt idx="34">
                  <c:v>63.380063511734186</c:v>
                </c:pt>
                <c:pt idx="35">
                  <c:v>64.365390413023817</c:v>
                </c:pt>
                <c:pt idx="36">
                  <c:v>60.850860420650108</c:v>
                </c:pt>
                <c:pt idx="37">
                  <c:v>58.926780341023104</c:v>
                </c:pt>
                <c:pt idx="38">
                  <c:v>57.393258426966312</c:v>
                </c:pt>
                <c:pt idx="39">
                  <c:v>70.076169749727953</c:v>
                </c:pt>
                <c:pt idx="40">
                  <c:v>74.719800747197993</c:v>
                </c:pt>
                <c:pt idx="41">
                  <c:v>75.387596899224874</c:v>
                </c:pt>
                <c:pt idx="42">
                  <c:v>71.810173344700203</c:v>
                </c:pt>
                <c:pt idx="43">
                  <c:v>69.893778452200294</c:v>
                </c:pt>
                <c:pt idx="44">
                  <c:v>68.022053756030289</c:v>
                </c:pt>
                <c:pt idx="45">
                  <c:v>45.922233300099705</c:v>
                </c:pt>
                <c:pt idx="46">
                  <c:v>41.369294605809124</c:v>
                </c:pt>
                <c:pt idx="47">
                  <c:v>45.986238532110093</c:v>
                </c:pt>
                <c:pt idx="48">
                  <c:v>41.274951706374743</c:v>
                </c:pt>
                <c:pt idx="49">
                  <c:v>37.362637362637351</c:v>
                </c:pt>
                <c:pt idx="50">
                  <c:v>37.598357851522415</c:v>
                </c:pt>
                <c:pt idx="51">
                  <c:v>41.388174807197963</c:v>
                </c:pt>
                <c:pt idx="52">
                  <c:v>42.193784277879345</c:v>
                </c:pt>
                <c:pt idx="53">
                  <c:v>45.200098207709296</c:v>
                </c:pt>
                <c:pt idx="54">
                  <c:v>67.844408427876829</c:v>
                </c:pt>
                <c:pt idx="55">
                  <c:v>66.880880525474879</c:v>
                </c:pt>
                <c:pt idx="56">
                  <c:v>64.658634538152597</c:v>
                </c:pt>
                <c:pt idx="57">
                  <c:v>63.181102362204733</c:v>
                </c:pt>
                <c:pt idx="58">
                  <c:v>64.486075949367091</c:v>
                </c:pt>
                <c:pt idx="59">
                  <c:v>62.621693381846804</c:v>
                </c:pt>
                <c:pt idx="60">
                  <c:v>74.072350820053515</c:v>
                </c:pt>
                <c:pt idx="61">
                  <c:v>75.443123938879438</c:v>
                </c:pt>
                <c:pt idx="62">
                  <c:v>77.638125163655388</c:v>
                </c:pt>
                <c:pt idx="63">
                  <c:v>80.181515095388022</c:v>
                </c:pt>
                <c:pt idx="64">
                  <c:v>79.839849269901094</c:v>
                </c:pt>
                <c:pt idx="65">
                  <c:v>79.924953095684799</c:v>
                </c:pt>
                <c:pt idx="66">
                  <c:v>79.620988477287881</c:v>
                </c:pt>
                <c:pt idx="67">
                  <c:v>77.556661138750684</c:v>
                </c:pt>
                <c:pt idx="68">
                  <c:v>74.65983906364302</c:v>
                </c:pt>
                <c:pt idx="69">
                  <c:v>56.982303632412332</c:v>
                </c:pt>
                <c:pt idx="70">
                  <c:v>52.18584591256618</c:v>
                </c:pt>
                <c:pt idx="71">
                  <c:v>45.19524617996607</c:v>
                </c:pt>
                <c:pt idx="72">
                  <c:v>41.648590021691959</c:v>
                </c:pt>
                <c:pt idx="73">
                  <c:v>35.491606714628304</c:v>
                </c:pt>
                <c:pt idx="74">
                  <c:v>37.616580310880856</c:v>
                </c:pt>
                <c:pt idx="75">
                  <c:v>36.877751439214336</c:v>
                </c:pt>
                <c:pt idx="76">
                  <c:v>39.992655159750349</c:v>
                </c:pt>
                <c:pt idx="77">
                  <c:v>33.518005540166214</c:v>
                </c:pt>
                <c:pt idx="78">
                  <c:v>32.930148170547341</c:v>
                </c:pt>
                <c:pt idx="79">
                  <c:v>29.921011058451811</c:v>
                </c:pt>
                <c:pt idx="80">
                  <c:v>31.203473945409428</c:v>
                </c:pt>
                <c:pt idx="81">
                  <c:v>33.373385401021352</c:v>
                </c:pt>
                <c:pt idx="82">
                  <c:v>32.056362835755195</c:v>
                </c:pt>
                <c:pt idx="83">
                  <c:v>34.407848633496869</c:v>
                </c:pt>
                <c:pt idx="84">
                  <c:v>36.065573770491774</c:v>
                </c:pt>
                <c:pt idx="85">
                  <c:v>40.940525587828503</c:v>
                </c:pt>
                <c:pt idx="86">
                  <c:v>43.513414185961025</c:v>
                </c:pt>
              </c:numCache>
            </c:numRef>
          </c:val>
          <c:smooth val="0"/>
          <c:extLst>
            <c:ext xmlns:c16="http://schemas.microsoft.com/office/drawing/2014/chart" uri="{C3380CC4-5D6E-409C-BE32-E72D297353CC}">
              <c16:uniqueId val="{00000000-57F3-4481-BB47-66B11EEB235C}"/>
            </c:ext>
          </c:extLst>
        </c:ser>
        <c:ser>
          <c:idx val="1"/>
          <c:order val="1"/>
          <c:spPr>
            <a:ln w="28575" cap="rnd">
              <a:solidFill>
                <a:srgbClr val="FF0000"/>
              </a:solidFill>
              <a:round/>
            </a:ln>
            <a:effectLst/>
          </c:spPr>
          <c:marker>
            <c:symbol val="none"/>
          </c:marker>
          <c:cat>
            <c:numRef>
              <c:f>'Appendix A5'!$A$1293:$A$1379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'Appendix A5'!$I$1293:$I$1379</c:f>
              <c:numCache>
                <c:formatCode>General</c:formatCode>
                <c:ptCount val="8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30</c:v>
                </c:pt>
                <c:pt idx="63">
                  <c:v>30</c:v>
                </c:pt>
                <c:pt idx="64">
                  <c:v>30</c:v>
                </c:pt>
                <c:pt idx="65">
                  <c:v>30</c:v>
                </c:pt>
                <c:pt idx="66">
                  <c:v>30</c:v>
                </c:pt>
                <c:pt idx="67">
                  <c:v>30</c:v>
                </c:pt>
                <c:pt idx="68">
                  <c:v>30</c:v>
                </c:pt>
                <c:pt idx="69">
                  <c:v>30</c:v>
                </c:pt>
                <c:pt idx="70">
                  <c:v>30</c:v>
                </c:pt>
                <c:pt idx="71">
                  <c:v>30</c:v>
                </c:pt>
                <c:pt idx="72">
                  <c:v>30</c:v>
                </c:pt>
                <c:pt idx="73">
                  <c:v>30</c:v>
                </c:pt>
                <c:pt idx="74">
                  <c:v>30</c:v>
                </c:pt>
                <c:pt idx="75">
                  <c:v>30</c:v>
                </c:pt>
                <c:pt idx="76">
                  <c:v>30</c:v>
                </c:pt>
                <c:pt idx="77">
                  <c:v>30</c:v>
                </c:pt>
                <c:pt idx="78">
                  <c:v>30</c:v>
                </c:pt>
                <c:pt idx="79">
                  <c:v>30</c:v>
                </c:pt>
                <c:pt idx="80">
                  <c:v>30</c:v>
                </c:pt>
                <c:pt idx="81">
                  <c:v>30</c:v>
                </c:pt>
                <c:pt idx="82">
                  <c:v>30</c:v>
                </c:pt>
                <c:pt idx="83">
                  <c:v>30</c:v>
                </c:pt>
                <c:pt idx="84">
                  <c:v>30</c:v>
                </c:pt>
                <c:pt idx="85">
                  <c:v>30</c:v>
                </c:pt>
                <c:pt idx="86">
                  <c:v>30</c:v>
                </c:pt>
              </c:numCache>
            </c:numRef>
          </c:val>
          <c:smooth val="0"/>
          <c:extLst>
            <c:ext xmlns:c16="http://schemas.microsoft.com/office/drawing/2014/chart" uri="{C3380CC4-5D6E-409C-BE32-E72D297353CC}">
              <c16:uniqueId val="{00000001-57F3-4481-BB47-66B11EEB235C}"/>
            </c:ext>
          </c:extLst>
        </c:ser>
        <c:ser>
          <c:idx val="2"/>
          <c:order val="2"/>
          <c:spPr>
            <a:ln w="28575" cap="rnd">
              <a:solidFill>
                <a:srgbClr val="FF0000"/>
              </a:solidFill>
              <a:round/>
            </a:ln>
            <a:effectLst/>
          </c:spPr>
          <c:marker>
            <c:symbol val="none"/>
          </c:marker>
          <c:cat>
            <c:numRef>
              <c:f>'Appendix A5'!$A$1293:$A$1379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'Appendix A5'!$J$1293:$J$1379</c:f>
              <c:numCache>
                <c:formatCode>General</c:formatCode>
                <c:ptCount val="87"/>
                <c:pt idx="0">
                  <c:v>70</c:v>
                </c:pt>
                <c:pt idx="1">
                  <c:v>70</c:v>
                </c:pt>
                <c:pt idx="2">
                  <c:v>70</c:v>
                </c:pt>
                <c:pt idx="3">
                  <c:v>70</c:v>
                </c:pt>
                <c:pt idx="4">
                  <c:v>70</c:v>
                </c:pt>
                <c:pt idx="5">
                  <c:v>70</c:v>
                </c:pt>
                <c:pt idx="6">
                  <c:v>70</c:v>
                </c:pt>
                <c:pt idx="7">
                  <c:v>70</c:v>
                </c:pt>
                <c:pt idx="8">
                  <c:v>70</c:v>
                </c:pt>
                <c:pt idx="9">
                  <c:v>70</c:v>
                </c:pt>
                <c:pt idx="10">
                  <c:v>70</c:v>
                </c:pt>
                <c:pt idx="11">
                  <c:v>70</c:v>
                </c:pt>
                <c:pt idx="12">
                  <c:v>70</c:v>
                </c:pt>
                <c:pt idx="13">
                  <c:v>70</c:v>
                </c:pt>
                <c:pt idx="14">
                  <c:v>70</c:v>
                </c:pt>
                <c:pt idx="15">
                  <c:v>70</c:v>
                </c:pt>
                <c:pt idx="16">
                  <c:v>70</c:v>
                </c:pt>
                <c:pt idx="17">
                  <c:v>70</c:v>
                </c:pt>
                <c:pt idx="18">
                  <c:v>70</c:v>
                </c:pt>
                <c:pt idx="19">
                  <c:v>70</c:v>
                </c:pt>
                <c:pt idx="20">
                  <c:v>70</c:v>
                </c:pt>
                <c:pt idx="21">
                  <c:v>70</c:v>
                </c:pt>
                <c:pt idx="22">
                  <c:v>70</c:v>
                </c:pt>
                <c:pt idx="23">
                  <c:v>70</c:v>
                </c:pt>
                <c:pt idx="24">
                  <c:v>70</c:v>
                </c:pt>
                <c:pt idx="25">
                  <c:v>70</c:v>
                </c:pt>
                <c:pt idx="26">
                  <c:v>70</c:v>
                </c:pt>
                <c:pt idx="27">
                  <c:v>70</c:v>
                </c:pt>
                <c:pt idx="28">
                  <c:v>70</c:v>
                </c:pt>
                <c:pt idx="29">
                  <c:v>70</c:v>
                </c:pt>
                <c:pt idx="30">
                  <c:v>70</c:v>
                </c:pt>
                <c:pt idx="31">
                  <c:v>70</c:v>
                </c:pt>
                <c:pt idx="32">
                  <c:v>70</c:v>
                </c:pt>
                <c:pt idx="33">
                  <c:v>70</c:v>
                </c:pt>
                <c:pt idx="34">
                  <c:v>70</c:v>
                </c:pt>
                <c:pt idx="35">
                  <c:v>70</c:v>
                </c:pt>
                <c:pt idx="36">
                  <c:v>70</c:v>
                </c:pt>
                <c:pt idx="37">
                  <c:v>70</c:v>
                </c:pt>
                <c:pt idx="38">
                  <c:v>70</c:v>
                </c:pt>
                <c:pt idx="39">
                  <c:v>70</c:v>
                </c:pt>
                <c:pt idx="40">
                  <c:v>70</c:v>
                </c:pt>
                <c:pt idx="41">
                  <c:v>70</c:v>
                </c:pt>
                <c:pt idx="42">
                  <c:v>70</c:v>
                </c:pt>
                <c:pt idx="43">
                  <c:v>70</c:v>
                </c:pt>
                <c:pt idx="44">
                  <c:v>70</c:v>
                </c:pt>
                <c:pt idx="45">
                  <c:v>70</c:v>
                </c:pt>
                <c:pt idx="46">
                  <c:v>70</c:v>
                </c:pt>
                <c:pt idx="47">
                  <c:v>70</c:v>
                </c:pt>
                <c:pt idx="48">
                  <c:v>70</c:v>
                </c:pt>
                <c:pt idx="49">
                  <c:v>70</c:v>
                </c:pt>
                <c:pt idx="50">
                  <c:v>70</c:v>
                </c:pt>
                <c:pt idx="51">
                  <c:v>70</c:v>
                </c:pt>
                <c:pt idx="52">
                  <c:v>70</c:v>
                </c:pt>
                <c:pt idx="53">
                  <c:v>70</c:v>
                </c:pt>
                <c:pt idx="54">
                  <c:v>70</c:v>
                </c:pt>
                <c:pt idx="55">
                  <c:v>70</c:v>
                </c:pt>
                <c:pt idx="56">
                  <c:v>70</c:v>
                </c:pt>
                <c:pt idx="57">
                  <c:v>70</c:v>
                </c:pt>
                <c:pt idx="58">
                  <c:v>70</c:v>
                </c:pt>
                <c:pt idx="59">
                  <c:v>70</c:v>
                </c:pt>
                <c:pt idx="60">
                  <c:v>70</c:v>
                </c:pt>
                <c:pt idx="61">
                  <c:v>70</c:v>
                </c:pt>
                <c:pt idx="62">
                  <c:v>70</c:v>
                </c:pt>
                <c:pt idx="63">
                  <c:v>70</c:v>
                </c:pt>
                <c:pt idx="64">
                  <c:v>70</c:v>
                </c:pt>
                <c:pt idx="65">
                  <c:v>70</c:v>
                </c:pt>
                <c:pt idx="66">
                  <c:v>70</c:v>
                </c:pt>
                <c:pt idx="67">
                  <c:v>70</c:v>
                </c:pt>
                <c:pt idx="68">
                  <c:v>70</c:v>
                </c:pt>
                <c:pt idx="69">
                  <c:v>70</c:v>
                </c:pt>
                <c:pt idx="70">
                  <c:v>70</c:v>
                </c:pt>
                <c:pt idx="71">
                  <c:v>70</c:v>
                </c:pt>
                <c:pt idx="72">
                  <c:v>70</c:v>
                </c:pt>
                <c:pt idx="73">
                  <c:v>70</c:v>
                </c:pt>
                <c:pt idx="74">
                  <c:v>70</c:v>
                </c:pt>
                <c:pt idx="75">
                  <c:v>70</c:v>
                </c:pt>
                <c:pt idx="76">
                  <c:v>70</c:v>
                </c:pt>
                <c:pt idx="77">
                  <c:v>70</c:v>
                </c:pt>
                <c:pt idx="78">
                  <c:v>70</c:v>
                </c:pt>
                <c:pt idx="79">
                  <c:v>70</c:v>
                </c:pt>
                <c:pt idx="80">
                  <c:v>70</c:v>
                </c:pt>
                <c:pt idx="81">
                  <c:v>70</c:v>
                </c:pt>
                <c:pt idx="82">
                  <c:v>70</c:v>
                </c:pt>
                <c:pt idx="83">
                  <c:v>70</c:v>
                </c:pt>
                <c:pt idx="84">
                  <c:v>70</c:v>
                </c:pt>
                <c:pt idx="85">
                  <c:v>70</c:v>
                </c:pt>
                <c:pt idx="86">
                  <c:v>70</c:v>
                </c:pt>
              </c:numCache>
            </c:numRef>
          </c:val>
          <c:smooth val="0"/>
          <c:extLst>
            <c:ext xmlns:c16="http://schemas.microsoft.com/office/drawing/2014/chart" uri="{C3380CC4-5D6E-409C-BE32-E72D297353CC}">
              <c16:uniqueId val="{00000002-57F3-4481-BB47-66B11EEB235C}"/>
            </c:ext>
          </c:extLst>
        </c:ser>
        <c:dLbls>
          <c:showLegendKey val="0"/>
          <c:showVal val="0"/>
          <c:showCatName val="0"/>
          <c:showSerName val="0"/>
          <c:showPercent val="0"/>
          <c:showBubbleSize val="0"/>
        </c:dLbls>
        <c:marker val="1"/>
        <c:smooth val="0"/>
        <c:axId val="2057625824"/>
        <c:axId val="2057626304"/>
      </c:lineChart>
      <c:lineChart>
        <c:grouping val="standard"/>
        <c:varyColors val="0"/>
        <c:ser>
          <c:idx val="3"/>
          <c:order val="3"/>
          <c:spPr>
            <a:ln w="28575" cap="rnd">
              <a:solidFill>
                <a:schemeClr val="accent4"/>
              </a:solidFill>
              <a:prstDash val="sysDot"/>
              <a:round/>
            </a:ln>
            <a:effectLst/>
          </c:spPr>
          <c:marker>
            <c:symbol val="none"/>
          </c:marker>
          <c:cat>
            <c:numRef>
              <c:f>'Appendix A5'!$A$1293:$A$1379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'Appendix A5'!$B$1293:$B$1379</c:f>
              <c:numCache>
                <c:formatCode>_([$$-409]* #,##0.00_);_([$$-409]* \(#,##0.00\);_([$$-409]* "-"??_);_(@_)</c:formatCode>
                <c:ptCount val="87"/>
                <c:pt idx="0">
                  <c:v>126.47</c:v>
                </c:pt>
                <c:pt idx="1">
                  <c:v>125.27</c:v>
                </c:pt>
                <c:pt idx="2">
                  <c:v>125.61</c:v>
                </c:pt>
                <c:pt idx="3">
                  <c:v>125.48</c:v>
                </c:pt>
                <c:pt idx="4">
                  <c:v>124.34</c:v>
                </c:pt>
                <c:pt idx="5">
                  <c:v>126.24</c:v>
                </c:pt>
                <c:pt idx="6">
                  <c:v>124.19</c:v>
                </c:pt>
                <c:pt idx="7">
                  <c:v>124.9</c:v>
                </c:pt>
                <c:pt idx="8">
                  <c:v>124.35</c:v>
                </c:pt>
                <c:pt idx="9">
                  <c:v>123.23</c:v>
                </c:pt>
                <c:pt idx="10">
                  <c:v>121.75</c:v>
                </c:pt>
                <c:pt idx="11">
                  <c:v>123.24</c:v>
                </c:pt>
                <c:pt idx="12">
                  <c:v>121.11</c:v>
                </c:pt>
                <c:pt idx="13">
                  <c:v>119.88</c:v>
                </c:pt>
                <c:pt idx="14">
                  <c:v>120.62</c:v>
                </c:pt>
                <c:pt idx="15">
                  <c:v>118.67</c:v>
                </c:pt>
                <c:pt idx="16">
                  <c:v>116</c:v>
                </c:pt>
                <c:pt idx="17">
                  <c:v>114.88</c:v>
                </c:pt>
                <c:pt idx="18">
                  <c:v>114.53</c:v>
                </c:pt>
                <c:pt idx="19">
                  <c:v>115.09</c:v>
                </c:pt>
                <c:pt idx="20">
                  <c:v>115.34</c:v>
                </c:pt>
                <c:pt idx="21">
                  <c:v>114.89</c:v>
                </c:pt>
                <c:pt idx="22">
                  <c:v>117.21</c:v>
                </c:pt>
                <c:pt idx="23">
                  <c:v>116.49</c:v>
                </c:pt>
                <c:pt idx="24">
                  <c:v>113.75</c:v>
                </c:pt>
                <c:pt idx="25">
                  <c:v>114.63</c:v>
                </c:pt>
                <c:pt idx="26">
                  <c:v>114.96</c:v>
                </c:pt>
                <c:pt idx="27">
                  <c:v>115.8</c:v>
                </c:pt>
                <c:pt idx="28">
                  <c:v>118.34</c:v>
                </c:pt>
                <c:pt idx="29">
                  <c:v>117.93</c:v>
                </c:pt>
                <c:pt idx="30">
                  <c:v>117.39</c:v>
                </c:pt>
                <c:pt idx="31">
                  <c:v>116.64</c:v>
                </c:pt>
                <c:pt idx="32">
                  <c:v>116.67</c:v>
                </c:pt>
                <c:pt idx="33">
                  <c:v>116.37</c:v>
                </c:pt>
                <c:pt idx="34">
                  <c:v>120.87</c:v>
                </c:pt>
                <c:pt idx="35">
                  <c:v>121.63</c:v>
                </c:pt>
                <c:pt idx="36">
                  <c:v>122.16</c:v>
                </c:pt>
                <c:pt idx="37">
                  <c:v>123.5</c:v>
                </c:pt>
                <c:pt idx="38">
                  <c:v>124.52</c:v>
                </c:pt>
                <c:pt idx="39">
                  <c:v>124.63</c:v>
                </c:pt>
                <c:pt idx="40">
                  <c:v>124.6</c:v>
                </c:pt>
                <c:pt idx="41">
                  <c:v>124.09</c:v>
                </c:pt>
                <c:pt idx="42">
                  <c:v>122.91</c:v>
                </c:pt>
                <c:pt idx="43">
                  <c:v>124.49</c:v>
                </c:pt>
                <c:pt idx="44">
                  <c:v>123.74</c:v>
                </c:pt>
                <c:pt idx="45">
                  <c:v>117.09</c:v>
                </c:pt>
                <c:pt idx="46">
                  <c:v>117.19</c:v>
                </c:pt>
                <c:pt idx="47">
                  <c:v>119.28</c:v>
                </c:pt>
                <c:pt idx="48">
                  <c:v>120.07</c:v>
                </c:pt>
                <c:pt idx="49">
                  <c:v>122.63</c:v>
                </c:pt>
                <c:pt idx="50">
                  <c:v>123.5</c:v>
                </c:pt>
                <c:pt idx="51">
                  <c:v>125.92</c:v>
                </c:pt>
                <c:pt idx="52">
                  <c:v>124.5</c:v>
                </c:pt>
                <c:pt idx="53">
                  <c:v>123.88</c:v>
                </c:pt>
                <c:pt idx="54">
                  <c:v>140.38</c:v>
                </c:pt>
                <c:pt idx="55">
                  <c:v>139.85</c:v>
                </c:pt>
                <c:pt idx="56">
                  <c:v>138.13</c:v>
                </c:pt>
                <c:pt idx="57">
                  <c:v>141.31</c:v>
                </c:pt>
                <c:pt idx="58">
                  <c:v>144.63999999999999</c:v>
                </c:pt>
                <c:pt idx="59">
                  <c:v>142.91</c:v>
                </c:pt>
                <c:pt idx="60">
                  <c:v>141.5</c:v>
                </c:pt>
                <c:pt idx="61">
                  <c:v>139.88999999999999</c:v>
                </c:pt>
                <c:pt idx="62">
                  <c:v>139.16999999999999</c:v>
                </c:pt>
                <c:pt idx="63">
                  <c:v>138.22999999999999</c:v>
                </c:pt>
                <c:pt idx="64">
                  <c:v>140.18</c:v>
                </c:pt>
                <c:pt idx="65">
                  <c:v>141.19999999999999</c:v>
                </c:pt>
                <c:pt idx="66">
                  <c:v>143.09</c:v>
                </c:pt>
                <c:pt idx="67">
                  <c:v>143.28</c:v>
                </c:pt>
                <c:pt idx="68">
                  <c:v>144.38</c:v>
                </c:pt>
                <c:pt idx="69">
                  <c:v>144.83000000000001</c:v>
                </c:pt>
                <c:pt idx="70">
                  <c:v>145.03</c:v>
                </c:pt>
                <c:pt idx="71">
                  <c:v>140.68</c:v>
                </c:pt>
                <c:pt idx="72">
                  <c:v>142.07</c:v>
                </c:pt>
                <c:pt idx="73">
                  <c:v>142.76</c:v>
                </c:pt>
                <c:pt idx="74">
                  <c:v>144.77000000000001</c:v>
                </c:pt>
                <c:pt idx="75">
                  <c:v>143.07</c:v>
                </c:pt>
                <c:pt idx="76">
                  <c:v>142.61000000000001</c:v>
                </c:pt>
                <c:pt idx="77">
                  <c:v>139.26</c:v>
                </c:pt>
                <c:pt idx="78">
                  <c:v>138.03</c:v>
                </c:pt>
                <c:pt idx="79">
                  <c:v>138.56</c:v>
                </c:pt>
                <c:pt idx="80">
                  <c:v>140.16999999999999</c:v>
                </c:pt>
                <c:pt idx="81">
                  <c:v>143.11000000000001</c:v>
                </c:pt>
                <c:pt idx="82">
                  <c:v>138.77000000000001</c:v>
                </c:pt>
                <c:pt idx="83">
                  <c:v>137.82</c:v>
                </c:pt>
                <c:pt idx="84">
                  <c:v>139.01</c:v>
                </c:pt>
                <c:pt idx="85">
                  <c:v>138.31</c:v>
                </c:pt>
                <c:pt idx="86">
                  <c:v>135.66999999999999</c:v>
                </c:pt>
              </c:numCache>
            </c:numRef>
          </c:val>
          <c:smooth val="0"/>
          <c:extLst>
            <c:ext xmlns:c16="http://schemas.microsoft.com/office/drawing/2014/chart" uri="{C3380CC4-5D6E-409C-BE32-E72D297353CC}">
              <c16:uniqueId val="{00000003-57F3-4481-BB47-66B11EEB235C}"/>
            </c:ext>
          </c:extLst>
        </c:ser>
        <c:dLbls>
          <c:showLegendKey val="0"/>
          <c:showVal val="0"/>
          <c:showCatName val="0"/>
          <c:showSerName val="0"/>
          <c:showPercent val="0"/>
          <c:showBubbleSize val="0"/>
        </c:dLbls>
        <c:marker val="1"/>
        <c:smooth val="0"/>
        <c:axId val="1945754976"/>
        <c:axId val="1948171696"/>
      </c:lineChart>
      <c:dateAx>
        <c:axId val="2057625824"/>
        <c:scaling>
          <c:orientation val="minMax"/>
        </c:scaling>
        <c:delete val="0"/>
        <c:axPos val="b"/>
        <c:numFmt formatCode="m/d/yyyy" sourceLinked="1"/>
        <c:majorTickMark val="cross"/>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7626304"/>
        <c:crosses val="autoZero"/>
        <c:auto val="1"/>
        <c:lblOffset val="100"/>
        <c:baseTimeUnit val="days"/>
      </c:dateAx>
      <c:valAx>
        <c:axId val="2057626304"/>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7625824"/>
        <c:crosses val="autoZero"/>
        <c:crossBetween val="between"/>
      </c:valAx>
      <c:valAx>
        <c:axId val="1948171696"/>
        <c:scaling>
          <c:orientation val="minMax"/>
          <c:max val="145"/>
          <c:min val="110"/>
        </c:scaling>
        <c:delete val="0"/>
        <c:axPos val="r"/>
        <c:numFmt formatCode="_([$$-409]* #,##0.00_);_([$$-409]* \(#,##0.00\);_([$$-409]*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754976"/>
        <c:crosses val="max"/>
        <c:crossBetween val="between"/>
      </c:valAx>
      <c:dateAx>
        <c:axId val="1945754976"/>
        <c:scaling>
          <c:orientation val="minMax"/>
        </c:scaling>
        <c:delete val="1"/>
        <c:axPos val="b"/>
        <c:numFmt formatCode="m/d/yyyy" sourceLinked="1"/>
        <c:majorTickMark val="out"/>
        <c:minorTickMark val="none"/>
        <c:tickLblPos val="nextTo"/>
        <c:crossAx val="1948171696"/>
        <c:crosses val="autoZero"/>
        <c:auto val="1"/>
        <c:lblOffset val="100"/>
        <c:baseTimeUnit val="days"/>
      </c:date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'Appendix A6'!$A$1290:$A$1379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A6'!$B$1290:$B$1379</c:f>
              <c:numCache>
                <c:formatCode>_([$$-409]* #,##0.00_);_([$$-409]* \(#,##0.00\);_([$$-409]* "-"??_);_(@_)</c:formatCode>
                <c:ptCount val="90"/>
                <c:pt idx="0">
                  <c:v>129.01</c:v>
                </c:pt>
                <c:pt idx="1">
                  <c:v>127.79</c:v>
                </c:pt>
                <c:pt idx="2">
                  <c:v>126.08</c:v>
                </c:pt>
                <c:pt idx="3">
                  <c:v>126.47</c:v>
                </c:pt>
                <c:pt idx="4">
                  <c:v>125.27</c:v>
                </c:pt>
                <c:pt idx="5">
                  <c:v>125.61</c:v>
                </c:pt>
                <c:pt idx="6">
                  <c:v>125.48</c:v>
                </c:pt>
                <c:pt idx="7">
                  <c:v>124.34</c:v>
                </c:pt>
                <c:pt idx="8">
                  <c:v>126.24</c:v>
                </c:pt>
                <c:pt idx="9">
                  <c:v>124.19</c:v>
                </c:pt>
                <c:pt idx="10">
                  <c:v>124.9</c:v>
                </c:pt>
                <c:pt idx="11">
                  <c:v>124.35</c:v>
                </c:pt>
                <c:pt idx="12">
                  <c:v>123.23</c:v>
                </c:pt>
                <c:pt idx="13">
                  <c:v>121.75</c:v>
                </c:pt>
                <c:pt idx="14">
                  <c:v>123.24</c:v>
                </c:pt>
                <c:pt idx="15">
                  <c:v>121.11</c:v>
                </c:pt>
                <c:pt idx="16">
                  <c:v>119.88</c:v>
                </c:pt>
                <c:pt idx="17">
                  <c:v>120.62</c:v>
                </c:pt>
                <c:pt idx="18">
                  <c:v>118.67</c:v>
                </c:pt>
                <c:pt idx="19">
                  <c:v>116</c:v>
                </c:pt>
                <c:pt idx="20">
                  <c:v>114.88</c:v>
                </c:pt>
                <c:pt idx="21">
                  <c:v>114.53</c:v>
                </c:pt>
                <c:pt idx="22">
                  <c:v>115.09</c:v>
                </c:pt>
                <c:pt idx="23">
                  <c:v>115.34</c:v>
                </c:pt>
                <c:pt idx="24">
                  <c:v>114.89</c:v>
                </c:pt>
                <c:pt idx="25">
                  <c:v>117.21</c:v>
                </c:pt>
                <c:pt idx="26">
                  <c:v>116.49</c:v>
                </c:pt>
                <c:pt idx="27">
                  <c:v>113.75</c:v>
                </c:pt>
                <c:pt idx="28">
                  <c:v>114.63</c:v>
                </c:pt>
                <c:pt idx="29">
                  <c:v>114.96</c:v>
                </c:pt>
                <c:pt idx="30">
                  <c:v>115.8</c:v>
                </c:pt>
                <c:pt idx="31">
                  <c:v>118.34</c:v>
                </c:pt>
                <c:pt idx="32">
                  <c:v>117.93</c:v>
                </c:pt>
                <c:pt idx="33">
                  <c:v>117.39</c:v>
                </c:pt>
                <c:pt idx="34">
                  <c:v>116.64</c:v>
                </c:pt>
                <c:pt idx="35">
                  <c:v>116.67</c:v>
                </c:pt>
                <c:pt idx="36">
                  <c:v>116.37</c:v>
                </c:pt>
                <c:pt idx="37">
                  <c:v>120.87</c:v>
                </c:pt>
                <c:pt idx="38">
                  <c:v>121.63</c:v>
                </c:pt>
                <c:pt idx="39">
                  <c:v>122.16</c:v>
                </c:pt>
                <c:pt idx="40">
                  <c:v>123.5</c:v>
                </c:pt>
                <c:pt idx="41">
                  <c:v>124.52</c:v>
                </c:pt>
                <c:pt idx="42">
                  <c:v>124.63</c:v>
                </c:pt>
                <c:pt idx="43">
                  <c:v>124.6</c:v>
                </c:pt>
                <c:pt idx="44">
                  <c:v>124.09</c:v>
                </c:pt>
                <c:pt idx="45">
                  <c:v>122.91</c:v>
                </c:pt>
                <c:pt idx="46">
                  <c:v>124.49</c:v>
                </c:pt>
                <c:pt idx="47">
                  <c:v>123.74</c:v>
                </c:pt>
                <c:pt idx="48">
                  <c:v>117.09</c:v>
                </c:pt>
                <c:pt idx="49">
                  <c:v>117.19</c:v>
                </c:pt>
                <c:pt idx="50">
                  <c:v>119.28</c:v>
                </c:pt>
                <c:pt idx="51">
                  <c:v>120.07</c:v>
                </c:pt>
                <c:pt idx="52">
                  <c:v>122.63</c:v>
                </c:pt>
                <c:pt idx="53">
                  <c:v>123.5</c:v>
                </c:pt>
                <c:pt idx="54">
                  <c:v>125.92</c:v>
                </c:pt>
                <c:pt idx="55">
                  <c:v>124.5</c:v>
                </c:pt>
                <c:pt idx="56">
                  <c:v>123.88</c:v>
                </c:pt>
                <c:pt idx="57">
                  <c:v>140.38</c:v>
                </c:pt>
                <c:pt idx="58">
                  <c:v>139.85</c:v>
                </c:pt>
                <c:pt idx="59">
                  <c:v>138.13</c:v>
                </c:pt>
                <c:pt idx="60">
                  <c:v>141.31</c:v>
                </c:pt>
                <c:pt idx="61">
                  <c:v>144.63999999999999</c:v>
                </c:pt>
                <c:pt idx="62">
                  <c:v>142.91</c:v>
                </c:pt>
                <c:pt idx="63">
                  <c:v>141.5</c:v>
                </c:pt>
                <c:pt idx="64">
                  <c:v>139.88999999999999</c:v>
                </c:pt>
                <c:pt idx="65">
                  <c:v>139.16999999999999</c:v>
                </c:pt>
                <c:pt idx="66">
                  <c:v>138.22999999999999</c:v>
                </c:pt>
                <c:pt idx="67">
                  <c:v>140.18</c:v>
                </c:pt>
                <c:pt idx="68">
                  <c:v>141.19999999999999</c:v>
                </c:pt>
                <c:pt idx="69">
                  <c:v>143.09</c:v>
                </c:pt>
                <c:pt idx="70">
                  <c:v>143.28</c:v>
                </c:pt>
                <c:pt idx="71">
                  <c:v>144.38</c:v>
                </c:pt>
                <c:pt idx="72">
                  <c:v>144.83000000000001</c:v>
                </c:pt>
                <c:pt idx="73">
                  <c:v>145.03</c:v>
                </c:pt>
                <c:pt idx="74">
                  <c:v>140.68</c:v>
                </c:pt>
                <c:pt idx="75">
                  <c:v>142.07</c:v>
                </c:pt>
                <c:pt idx="76">
                  <c:v>142.76</c:v>
                </c:pt>
                <c:pt idx="77">
                  <c:v>144.77000000000001</c:v>
                </c:pt>
                <c:pt idx="78">
                  <c:v>143.07</c:v>
                </c:pt>
                <c:pt idx="79">
                  <c:v>142.61000000000001</c:v>
                </c:pt>
                <c:pt idx="80">
                  <c:v>139.26</c:v>
                </c:pt>
                <c:pt idx="81">
                  <c:v>138.03</c:v>
                </c:pt>
                <c:pt idx="82">
                  <c:v>138.56</c:v>
                </c:pt>
                <c:pt idx="83">
                  <c:v>140.16999999999999</c:v>
                </c:pt>
                <c:pt idx="84">
                  <c:v>143.11000000000001</c:v>
                </c:pt>
                <c:pt idx="85">
                  <c:v>138.77000000000001</c:v>
                </c:pt>
                <c:pt idx="86">
                  <c:v>137.82</c:v>
                </c:pt>
                <c:pt idx="87">
                  <c:v>139.01</c:v>
                </c:pt>
                <c:pt idx="88">
                  <c:v>138.31</c:v>
                </c:pt>
                <c:pt idx="89">
                  <c:v>135.66999999999999</c:v>
                </c:pt>
              </c:numCache>
            </c:numRef>
          </c:val>
          <c:smooth val="0"/>
          <c:extLst>
            <c:ext xmlns:c16="http://schemas.microsoft.com/office/drawing/2014/chart" uri="{C3380CC4-5D6E-409C-BE32-E72D297353CC}">
              <c16:uniqueId val="{00000000-BC56-41D0-B2BE-9315DFCB12EA}"/>
            </c:ext>
          </c:extLst>
        </c:ser>
        <c:dLbls>
          <c:showLegendKey val="0"/>
          <c:showVal val="0"/>
          <c:showCatName val="0"/>
          <c:showSerName val="0"/>
          <c:showPercent val="0"/>
          <c:showBubbleSize val="0"/>
        </c:dLbls>
        <c:smooth val="0"/>
        <c:axId val="1520393552"/>
        <c:axId val="1520370512"/>
      </c:lineChart>
      <c:dateAx>
        <c:axId val="152039355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70512"/>
        <c:crosses val="autoZero"/>
        <c:auto val="1"/>
        <c:lblOffset val="100"/>
        <c:baseTimeUnit val="days"/>
      </c:dateAx>
      <c:valAx>
        <c:axId val="1520370512"/>
        <c:scaling>
          <c:orientation val="minMax"/>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93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'Appendix A6'!$A$1290:$A$1379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A6'!$B$1290:$B$1379</c:f>
              <c:numCache>
                <c:formatCode>_([$$-409]* #,##0.00_);_([$$-409]* \(#,##0.00\);_([$$-409]* "-"??_);_(@_)</c:formatCode>
                <c:ptCount val="90"/>
                <c:pt idx="0">
                  <c:v>129.01</c:v>
                </c:pt>
                <c:pt idx="1">
                  <c:v>127.79</c:v>
                </c:pt>
                <c:pt idx="2">
                  <c:v>126.08</c:v>
                </c:pt>
                <c:pt idx="3">
                  <c:v>126.47</c:v>
                </c:pt>
                <c:pt idx="4">
                  <c:v>125.27</c:v>
                </c:pt>
                <c:pt idx="5">
                  <c:v>125.61</c:v>
                </c:pt>
                <c:pt idx="6">
                  <c:v>125.48</c:v>
                </c:pt>
                <c:pt idx="7">
                  <c:v>124.34</c:v>
                </c:pt>
                <c:pt idx="8">
                  <c:v>126.24</c:v>
                </c:pt>
                <c:pt idx="9">
                  <c:v>124.19</c:v>
                </c:pt>
                <c:pt idx="10">
                  <c:v>124.9</c:v>
                </c:pt>
                <c:pt idx="11">
                  <c:v>124.35</c:v>
                </c:pt>
                <c:pt idx="12">
                  <c:v>123.23</c:v>
                </c:pt>
                <c:pt idx="13">
                  <c:v>121.75</c:v>
                </c:pt>
                <c:pt idx="14">
                  <c:v>123.24</c:v>
                </c:pt>
                <c:pt idx="15">
                  <c:v>121.11</c:v>
                </c:pt>
                <c:pt idx="16">
                  <c:v>119.88</c:v>
                </c:pt>
                <c:pt idx="17">
                  <c:v>120.62</c:v>
                </c:pt>
                <c:pt idx="18">
                  <c:v>118.67</c:v>
                </c:pt>
                <c:pt idx="19">
                  <c:v>116</c:v>
                </c:pt>
                <c:pt idx="20">
                  <c:v>114.88</c:v>
                </c:pt>
                <c:pt idx="21">
                  <c:v>114.53</c:v>
                </c:pt>
                <c:pt idx="22">
                  <c:v>115.09</c:v>
                </c:pt>
                <c:pt idx="23">
                  <c:v>115.34</c:v>
                </c:pt>
                <c:pt idx="24">
                  <c:v>114.89</c:v>
                </c:pt>
                <c:pt idx="25">
                  <c:v>117.21</c:v>
                </c:pt>
                <c:pt idx="26">
                  <c:v>116.49</c:v>
                </c:pt>
                <c:pt idx="27">
                  <c:v>113.75</c:v>
                </c:pt>
                <c:pt idx="28">
                  <c:v>114.63</c:v>
                </c:pt>
                <c:pt idx="29">
                  <c:v>114.96</c:v>
                </c:pt>
                <c:pt idx="30">
                  <c:v>115.8</c:v>
                </c:pt>
                <c:pt idx="31">
                  <c:v>118.34</c:v>
                </c:pt>
                <c:pt idx="32">
                  <c:v>117.93</c:v>
                </c:pt>
                <c:pt idx="33">
                  <c:v>117.39</c:v>
                </c:pt>
                <c:pt idx="34">
                  <c:v>116.64</c:v>
                </c:pt>
                <c:pt idx="35">
                  <c:v>116.67</c:v>
                </c:pt>
                <c:pt idx="36">
                  <c:v>116.37</c:v>
                </c:pt>
                <c:pt idx="37">
                  <c:v>120.87</c:v>
                </c:pt>
                <c:pt idx="38">
                  <c:v>121.63</c:v>
                </c:pt>
                <c:pt idx="39">
                  <c:v>122.16</c:v>
                </c:pt>
                <c:pt idx="40">
                  <c:v>123.5</c:v>
                </c:pt>
                <c:pt idx="41">
                  <c:v>124.52</c:v>
                </c:pt>
                <c:pt idx="42">
                  <c:v>124.63</c:v>
                </c:pt>
                <c:pt idx="43">
                  <c:v>124.6</c:v>
                </c:pt>
                <c:pt idx="44">
                  <c:v>124.09</c:v>
                </c:pt>
                <c:pt idx="45">
                  <c:v>122.91</c:v>
                </c:pt>
                <c:pt idx="46">
                  <c:v>124.49</c:v>
                </c:pt>
                <c:pt idx="47">
                  <c:v>123.74</c:v>
                </c:pt>
                <c:pt idx="48">
                  <c:v>117.09</c:v>
                </c:pt>
                <c:pt idx="49">
                  <c:v>117.19</c:v>
                </c:pt>
                <c:pt idx="50">
                  <c:v>119.28</c:v>
                </c:pt>
                <c:pt idx="51">
                  <c:v>120.07</c:v>
                </c:pt>
                <c:pt idx="52">
                  <c:v>122.63</c:v>
                </c:pt>
                <c:pt idx="53">
                  <c:v>123.5</c:v>
                </c:pt>
                <c:pt idx="54">
                  <c:v>125.92</c:v>
                </c:pt>
                <c:pt idx="55">
                  <c:v>124.5</c:v>
                </c:pt>
                <c:pt idx="56">
                  <c:v>123.88</c:v>
                </c:pt>
                <c:pt idx="57">
                  <c:v>140.38</c:v>
                </c:pt>
                <c:pt idx="58">
                  <c:v>139.85</c:v>
                </c:pt>
                <c:pt idx="59">
                  <c:v>138.13</c:v>
                </c:pt>
                <c:pt idx="60">
                  <c:v>141.31</c:v>
                </c:pt>
                <c:pt idx="61">
                  <c:v>144.63999999999999</c:v>
                </c:pt>
                <c:pt idx="62">
                  <c:v>142.91</c:v>
                </c:pt>
                <c:pt idx="63">
                  <c:v>141.5</c:v>
                </c:pt>
                <c:pt idx="64">
                  <c:v>139.88999999999999</c:v>
                </c:pt>
                <c:pt idx="65">
                  <c:v>139.16999999999999</c:v>
                </c:pt>
                <c:pt idx="66">
                  <c:v>138.22999999999999</c:v>
                </c:pt>
                <c:pt idx="67">
                  <c:v>140.18</c:v>
                </c:pt>
                <c:pt idx="68">
                  <c:v>141.19999999999999</c:v>
                </c:pt>
                <c:pt idx="69">
                  <c:v>143.09</c:v>
                </c:pt>
                <c:pt idx="70">
                  <c:v>143.28</c:v>
                </c:pt>
                <c:pt idx="71">
                  <c:v>144.38</c:v>
                </c:pt>
                <c:pt idx="72">
                  <c:v>144.83000000000001</c:v>
                </c:pt>
                <c:pt idx="73">
                  <c:v>145.03</c:v>
                </c:pt>
                <c:pt idx="74">
                  <c:v>140.68</c:v>
                </c:pt>
                <c:pt idx="75">
                  <c:v>142.07</c:v>
                </c:pt>
                <c:pt idx="76">
                  <c:v>142.76</c:v>
                </c:pt>
                <c:pt idx="77">
                  <c:v>144.77000000000001</c:v>
                </c:pt>
                <c:pt idx="78">
                  <c:v>143.07</c:v>
                </c:pt>
                <c:pt idx="79">
                  <c:v>142.61000000000001</c:v>
                </c:pt>
                <c:pt idx="80">
                  <c:v>139.26</c:v>
                </c:pt>
                <c:pt idx="81">
                  <c:v>138.03</c:v>
                </c:pt>
                <c:pt idx="82">
                  <c:v>138.56</c:v>
                </c:pt>
                <c:pt idx="83">
                  <c:v>140.16999999999999</c:v>
                </c:pt>
                <c:pt idx="84">
                  <c:v>143.11000000000001</c:v>
                </c:pt>
                <c:pt idx="85">
                  <c:v>138.77000000000001</c:v>
                </c:pt>
                <c:pt idx="86">
                  <c:v>137.82</c:v>
                </c:pt>
                <c:pt idx="87">
                  <c:v>139.01</c:v>
                </c:pt>
                <c:pt idx="88">
                  <c:v>138.31</c:v>
                </c:pt>
                <c:pt idx="89">
                  <c:v>135.66999999999999</c:v>
                </c:pt>
              </c:numCache>
            </c:numRef>
          </c:val>
          <c:smooth val="0"/>
          <c:extLst>
            <c:ext xmlns:c16="http://schemas.microsoft.com/office/drawing/2014/chart" uri="{C3380CC4-5D6E-409C-BE32-E72D297353CC}">
              <c16:uniqueId val="{00000000-95D8-4B4D-9F4E-82A24C97FE0C}"/>
            </c:ext>
          </c:extLst>
        </c:ser>
        <c:ser>
          <c:idx val="1"/>
          <c:order val="1"/>
          <c:spPr>
            <a:ln w="28575" cap="rnd">
              <a:solidFill>
                <a:schemeClr val="accent2"/>
              </a:solidFill>
              <a:round/>
            </a:ln>
            <a:effectLst/>
          </c:spPr>
          <c:marker>
            <c:symbol val="none"/>
          </c:marker>
          <c:cat>
            <c:numRef>
              <c:f>'Appendix A6'!$A$1290:$A$1379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A6'!$G$1290:$G$1379</c:f>
              <c:numCache>
                <c:formatCode>General</c:formatCode>
                <c:ptCount val="90"/>
                <c:pt idx="1">
                  <c:v>0</c:v>
                </c:pt>
                <c:pt idx="2" formatCode="_([$$-409]* #,##0.00_);_([$$-409]* \(#,##0.00\);_([$$-409]* &quot;-&quot;??_);_(@_)">
                  <c:v>126.08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formatCode="_([$$-409]* #,##0.00_);_([$$-409]* \(#,##0.00\);_([$$-409]* &quot;-&quot;??_);_(@_)">
                  <c:v>117.21</c:v>
                </c:pt>
                <c:pt idx="26">
                  <c:v>0</c:v>
                </c:pt>
                <c:pt idx="27" formatCode="_([$$-409]* #,##0.00_);_([$$-409]* \(#,##0.00\);_([$$-409]* &quot;-&quot;??_);_(@_)">
                  <c:v>113.75</c:v>
                </c:pt>
                <c:pt idx="28">
                  <c:v>0</c:v>
                </c:pt>
                <c:pt idx="29">
                  <c:v>0</c:v>
                </c:pt>
                <c:pt idx="30">
                  <c:v>0</c:v>
                </c:pt>
                <c:pt idx="31" formatCode="_([$$-409]* #,##0.00_);_([$$-409]* \(#,##0.00\);_([$$-409]* &quot;-&quot;??_);_(@_)">
                  <c:v>118.34</c:v>
                </c:pt>
                <c:pt idx="32">
                  <c:v>0</c:v>
                </c:pt>
                <c:pt idx="33">
                  <c:v>0</c:v>
                </c:pt>
                <c:pt idx="34">
                  <c:v>0</c:v>
                </c:pt>
                <c:pt idx="35">
                  <c:v>0</c:v>
                </c:pt>
                <c:pt idx="36">
                  <c:v>0</c:v>
                </c:pt>
                <c:pt idx="37">
                  <c:v>0</c:v>
                </c:pt>
                <c:pt idx="38">
                  <c:v>0</c:v>
                </c:pt>
                <c:pt idx="39">
                  <c:v>0</c:v>
                </c:pt>
                <c:pt idx="40">
                  <c:v>0</c:v>
                </c:pt>
                <c:pt idx="41">
                  <c:v>0</c:v>
                </c:pt>
                <c:pt idx="42">
                  <c:v>0</c:v>
                </c:pt>
                <c:pt idx="43">
                  <c:v>0</c:v>
                </c:pt>
                <c:pt idx="44">
                  <c:v>0</c:v>
                </c:pt>
                <c:pt idx="45" formatCode="_([$$-409]* #,##0.00_);_([$$-409]* \(#,##0.00\);_([$$-409]* &quot;-&quot;??_);_(@_)">
                  <c:v>122.91</c:v>
                </c:pt>
                <c:pt idx="46">
                  <c:v>0</c:v>
                </c:pt>
                <c:pt idx="47">
                  <c:v>0</c:v>
                </c:pt>
                <c:pt idx="48">
                  <c:v>0</c:v>
                </c:pt>
                <c:pt idx="49">
                  <c:v>0</c:v>
                </c:pt>
                <c:pt idx="50">
                  <c:v>0</c:v>
                </c:pt>
                <c:pt idx="51">
                  <c:v>0</c:v>
                </c:pt>
                <c:pt idx="52">
                  <c:v>0</c:v>
                </c:pt>
                <c:pt idx="53">
                  <c:v>0</c:v>
                </c:pt>
                <c:pt idx="54" formatCode="_([$$-409]* #,##0.00_);_([$$-409]* \(#,##0.00\);_([$$-409]* &quot;-&quot;??_);_(@_)">
                  <c:v>125.92</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formatCode="_([$$-409]* #,##0.00_);_([$$-409]* \(#,##0.00\);_([$$-409]* &quot;-&quot;??_);_(@_)">
                  <c:v>140.68</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1-95D8-4B4D-9F4E-82A24C97FE0C}"/>
            </c:ext>
          </c:extLst>
        </c:ser>
        <c:dLbls>
          <c:showLegendKey val="0"/>
          <c:showVal val="0"/>
          <c:showCatName val="0"/>
          <c:showSerName val="0"/>
          <c:showPercent val="0"/>
          <c:showBubbleSize val="0"/>
        </c:dLbls>
        <c:smooth val="0"/>
        <c:axId val="1520393552"/>
        <c:axId val="1520370512"/>
      </c:lineChart>
      <c:dateAx>
        <c:axId val="152039355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70512"/>
        <c:crosses val="autoZero"/>
        <c:auto val="1"/>
        <c:lblOffset val="100"/>
        <c:baseTimeUnit val="days"/>
      </c:dateAx>
      <c:valAx>
        <c:axId val="1520370512"/>
        <c:scaling>
          <c:orientation val="minMax"/>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93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numRef>
              <c:f>'Appendix A6'!$A$1290:$A$1379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A6'!$G$1290:$G$1379</c:f>
              <c:numCache>
                <c:formatCode>General</c:formatCode>
                <c:ptCount val="90"/>
                <c:pt idx="1">
                  <c:v>0</c:v>
                </c:pt>
                <c:pt idx="2" formatCode="_([$$-409]* #,##0.00_);_([$$-409]* \(#,##0.00\);_([$$-409]* &quot;-&quot;??_);_(@_)">
                  <c:v>126.08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formatCode="_([$$-409]* #,##0.00_);_([$$-409]* \(#,##0.00\);_([$$-409]* &quot;-&quot;??_);_(@_)">
                  <c:v>117.21</c:v>
                </c:pt>
                <c:pt idx="26">
                  <c:v>0</c:v>
                </c:pt>
                <c:pt idx="27" formatCode="_([$$-409]* #,##0.00_);_([$$-409]* \(#,##0.00\);_([$$-409]* &quot;-&quot;??_);_(@_)">
                  <c:v>113.75</c:v>
                </c:pt>
                <c:pt idx="28">
                  <c:v>0</c:v>
                </c:pt>
                <c:pt idx="29">
                  <c:v>0</c:v>
                </c:pt>
                <c:pt idx="30">
                  <c:v>0</c:v>
                </c:pt>
                <c:pt idx="31" formatCode="_([$$-409]* #,##0.00_);_([$$-409]* \(#,##0.00\);_([$$-409]* &quot;-&quot;??_);_(@_)">
                  <c:v>118.34</c:v>
                </c:pt>
                <c:pt idx="32">
                  <c:v>0</c:v>
                </c:pt>
                <c:pt idx="33">
                  <c:v>0</c:v>
                </c:pt>
                <c:pt idx="34">
                  <c:v>0</c:v>
                </c:pt>
                <c:pt idx="35">
                  <c:v>0</c:v>
                </c:pt>
                <c:pt idx="36">
                  <c:v>0</c:v>
                </c:pt>
                <c:pt idx="37">
                  <c:v>0</c:v>
                </c:pt>
                <c:pt idx="38">
                  <c:v>0</c:v>
                </c:pt>
                <c:pt idx="39">
                  <c:v>0</c:v>
                </c:pt>
                <c:pt idx="40">
                  <c:v>0</c:v>
                </c:pt>
                <c:pt idx="41">
                  <c:v>0</c:v>
                </c:pt>
                <c:pt idx="42">
                  <c:v>0</c:v>
                </c:pt>
                <c:pt idx="43">
                  <c:v>0</c:v>
                </c:pt>
                <c:pt idx="44">
                  <c:v>0</c:v>
                </c:pt>
                <c:pt idx="45" formatCode="_([$$-409]* #,##0.00_);_([$$-409]* \(#,##0.00\);_([$$-409]* &quot;-&quot;??_);_(@_)">
                  <c:v>122.91</c:v>
                </c:pt>
                <c:pt idx="46">
                  <c:v>0</c:v>
                </c:pt>
                <c:pt idx="47">
                  <c:v>0</c:v>
                </c:pt>
                <c:pt idx="48">
                  <c:v>0</c:v>
                </c:pt>
                <c:pt idx="49">
                  <c:v>0</c:v>
                </c:pt>
                <c:pt idx="50">
                  <c:v>0</c:v>
                </c:pt>
                <c:pt idx="51">
                  <c:v>0</c:v>
                </c:pt>
                <c:pt idx="52">
                  <c:v>0</c:v>
                </c:pt>
                <c:pt idx="53">
                  <c:v>0</c:v>
                </c:pt>
                <c:pt idx="54" formatCode="_([$$-409]* #,##0.00_);_([$$-409]* \(#,##0.00\);_([$$-409]* &quot;-&quot;??_);_(@_)">
                  <c:v>125.92</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formatCode="_([$$-409]* #,##0.00_);_([$$-409]* \(#,##0.00\);_([$$-409]* &quot;-&quot;??_);_(@_)">
                  <c:v>140.68</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extLst>
            <c:ext xmlns:c16="http://schemas.microsoft.com/office/drawing/2014/chart" uri="{C3380CC4-5D6E-409C-BE32-E72D297353CC}">
              <c16:uniqueId val="{00000001-4244-4528-BE09-CCA59AFEB4FC}"/>
            </c:ext>
          </c:extLst>
        </c:ser>
        <c:dLbls>
          <c:showLegendKey val="0"/>
          <c:showVal val="0"/>
          <c:showCatName val="0"/>
          <c:showSerName val="0"/>
          <c:showPercent val="0"/>
          <c:showBubbleSize val="0"/>
        </c:dLbls>
        <c:gapWidth val="150"/>
        <c:axId val="1520393552"/>
        <c:axId val="1520370512"/>
      </c:barChart>
      <c:lineChart>
        <c:grouping val="standard"/>
        <c:varyColors val="0"/>
        <c:ser>
          <c:idx val="0"/>
          <c:order val="0"/>
          <c:spPr>
            <a:ln w="28575" cap="rnd">
              <a:solidFill>
                <a:schemeClr val="accent1"/>
              </a:solidFill>
              <a:round/>
            </a:ln>
            <a:effectLst/>
          </c:spPr>
          <c:marker>
            <c:symbol val="none"/>
          </c:marker>
          <c:cat>
            <c:numRef>
              <c:f>'Appendix A6'!$A$1290:$A$1379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A6'!$B$1290:$B$1379</c:f>
              <c:numCache>
                <c:formatCode>_([$$-409]* #,##0.00_);_([$$-409]* \(#,##0.00\);_([$$-409]* "-"??_);_(@_)</c:formatCode>
                <c:ptCount val="90"/>
                <c:pt idx="0">
                  <c:v>129.01</c:v>
                </c:pt>
                <c:pt idx="1">
                  <c:v>127.79</c:v>
                </c:pt>
                <c:pt idx="2">
                  <c:v>126.08</c:v>
                </c:pt>
                <c:pt idx="3">
                  <c:v>126.47</c:v>
                </c:pt>
                <c:pt idx="4">
                  <c:v>125.27</c:v>
                </c:pt>
                <c:pt idx="5">
                  <c:v>125.61</c:v>
                </c:pt>
                <c:pt idx="6">
                  <c:v>125.48</c:v>
                </c:pt>
                <c:pt idx="7">
                  <c:v>124.34</c:v>
                </c:pt>
                <c:pt idx="8">
                  <c:v>126.24</c:v>
                </c:pt>
                <c:pt idx="9">
                  <c:v>124.19</c:v>
                </c:pt>
                <c:pt idx="10">
                  <c:v>124.9</c:v>
                </c:pt>
                <c:pt idx="11">
                  <c:v>124.35</c:v>
                </c:pt>
                <c:pt idx="12">
                  <c:v>123.23</c:v>
                </c:pt>
                <c:pt idx="13">
                  <c:v>121.75</c:v>
                </c:pt>
                <c:pt idx="14">
                  <c:v>123.24</c:v>
                </c:pt>
                <c:pt idx="15">
                  <c:v>121.11</c:v>
                </c:pt>
                <c:pt idx="16">
                  <c:v>119.88</c:v>
                </c:pt>
                <c:pt idx="17">
                  <c:v>120.62</c:v>
                </c:pt>
                <c:pt idx="18">
                  <c:v>118.67</c:v>
                </c:pt>
                <c:pt idx="19">
                  <c:v>116</c:v>
                </c:pt>
                <c:pt idx="20">
                  <c:v>114.88</c:v>
                </c:pt>
                <c:pt idx="21">
                  <c:v>114.53</c:v>
                </c:pt>
                <c:pt idx="22">
                  <c:v>115.09</c:v>
                </c:pt>
                <c:pt idx="23">
                  <c:v>115.34</c:v>
                </c:pt>
                <c:pt idx="24">
                  <c:v>114.89</c:v>
                </c:pt>
                <c:pt idx="25">
                  <c:v>117.21</c:v>
                </c:pt>
                <c:pt idx="26">
                  <c:v>116.49</c:v>
                </c:pt>
                <c:pt idx="27">
                  <c:v>113.75</c:v>
                </c:pt>
                <c:pt idx="28">
                  <c:v>114.63</c:v>
                </c:pt>
                <c:pt idx="29">
                  <c:v>114.96</c:v>
                </c:pt>
                <c:pt idx="30">
                  <c:v>115.8</c:v>
                </c:pt>
                <c:pt idx="31">
                  <c:v>118.34</c:v>
                </c:pt>
                <c:pt idx="32">
                  <c:v>117.93</c:v>
                </c:pt>
                <c:pt idx="33">
                  <c:v>117.39</c:v>
                </c:pt>
                <c:pt idx="34">
                  <c:v>116.64</c:v>
                </c:pt>
                <c:pt idx="35">
                  <c:v>116.67</c:v>
                </c:pt>
                <c:pt idx="36">
                  <c:v>116.37</c:v>
                </c:pt>
                <c:pt idx="37">
                  <c:v>120.87</c:v>
                </c:pt>
                <c:pt idx="38">
                  <c:v>121.63</c:v>
                </c:pt>
                <c:pt idx="39">
                  <c:v>122.16</c:v>
                </c:pt>
                <c:pt idx="40">
                  <c:v>123.5</c:v>
                </c:pt>
                <c:pt idx="41">
                  <c:v>124.52</c:v>
                </c:pt>
                <c:pt idx="42">
                  <c:v>124.63</c:v>
                </c:pt>
                <c:pt idx="43">
                  <c:v>124.6</c:v>
                </c:pt>
                <c:pt idx="44">
                  <c:v>124.09</c:v>
                </c:pt>
                <c:pt idx="45">
                  <c:v>122.91</c:v>
                </c:pt>
                <c:pt idx="46">
                  <c:v>124.49</c:v>
                </c:pt>
                <c:pt idx="47">
                  <c:v>123.74</c:v>
                </c:pt>
                <c:pt idx="48">
                  <c:v>117.09</c:v>
                </c:pt>
                <c:pt idx="49">
                  <c:v>117.19</c:v>
                </c:pt>
                <c:pt idx="50">
                  <c:v>119.28</c:v>
                </c:pt>
                <c:pt idx="51">
                  <c:v>120.07</c:v>
                </c:pt>
                <c:pt idx="52">
                  <c:v>122.63</c:v>
                </c:pt>
                <c:pt idx="53">
                  <c:v>123.5</c:v>
                </c:pt>
                <c:pt idx="54">
                  <c:v>125.92</c:v>
                </c:pt>
                <c:pt idx="55">
                  <c:v>124.5</c:v>
                </c:pt>
                <c:pt idx="56">
                  <c:v>123.88</c:v>
                </c:pt>
                <c:pt idx="57">
                  <c:v>140.38</c:v>
                </c:pt>
                <c:pt idx="58">
                  <c:v>139.85</c:v>
                </c:pt>
                <c:pt idx="59">
                  <c:v>138.13</c:v>
                </c:pt>
                <c:pt idx="60">
                  <c:v>141.31</c:v>
                </c:pt>
                <c:pt idx="61">
                  <c:v>144.63999999999999</c:v>
                </c:pt>
                <c:pt idx="62">
                  <c:v>142.91</c:v>
                </c:pt>
                <c:pt idx="63">
                  <c:v>141.5</c:v>
                </c:pt>
                <c:pt idx="64">
                  <c:v>139.88999999999999</c:v>
                </c:pt>
                <c:pt idx="65">
                  <c:v>139.16999999999999</c:v>
                </c:pt>
                <c:pt idx="66">
                  <c:v>138.22999999999999</c:v>
                </c:pt>
                <c:pt idx="67">
                  <c:v>140.18</c:v>
                </c:pt>
                <c:pt idx="68">
                  <c:v>141.19999999999999</c:v>
                </c:pt>
                <c:pt idx="69">
                  <c:v>143.09</c:v>
                </c:pt>
                <c:pt idx="70">
                  <c:v>143.28</c:v>
                </c:pt>
                <c:pt idx="71">
                  <c:v>144.38</c:v>
                </c:pt>
                <c:pt idx="72">
                  <c:v>144.83000000000001</c:v>
                </c:pt>
                <c:pt idx="73">
                  <c:v>145.03</c:v>
                </c:pt>
                <c:pt idx="74">
                  <c:v>140.68</c:v>
                </c:pt>
                <c:pt idx="75">
                  <c:v>142.07</c:v>
                </c:pt>
                <c:pt idx="76">
                  <c:v>142.76</c:v>
                </c:pt>
                <c:pt idx="77">
                  <c:v>144.77000000000001</c:v>
                </c:pt>
                <c:pt idx="78">
                  <c:v>143.07</c:v>
                </c:pt>
                <c:pt idx="79">
                  <c:v>142.61000000000001</c:v>
                </c:pt>
                <c:pt idx="80">
                  <c:v>139.26</c:v>
                </c:pt>
                <c:pt idx="81">
                  <c:v>138.03</c:v>
                </c:pt>
                <c:pt idx="82">
                  <c:v>138.56</c:v>
                </c:pt>
                <c:pt idx="83">
                  <c:v>140.16999999999999</c:v>
                </c:pt>
                <c:pt idx="84">
                  <c:v>143.11000000000001</c:v>
                </c:pt>
                <c:pt idx="85">
                  <c:v>138.77000000000001</c:v>
                </c:pt>
                <c:pt idx="86">
                  <c:v>137.82</c:v>
                </c:pt>
                <c:pt idx="87">
                  <c:v>139.01</c:v>
                </c:pt>
                <c:pt idx="88">
                  <c:v>138.31</c:v>
                </c:pt>
                <c:pt idx="89">
                  <c:v>135.66999999999999</c:v>
                </c:pt>
              </c:numCache>
            </c:numRef>
          </c:val>
          <c:smooth val="0"/>
          <c:extLst>
            <c:ext xmlns:c16="http://schemas.microsoft.com/office/drawing/2014/chart" uri="{C3380CC4-5D6E-409C-BE32-E72D297353CC}">
              <c16:uniqueId val="{00000000-4244-4528-BE09-CCA59AFEB4FC}"/>
            </c:ext>
          </c:extLst>
        </c:ser>
        <c:dLbls>
          <c:showLegendKey val="0"/>
          <c:showVal val="0"/>
          <c:showCatName val="0"/>
          <c:showSerName val="0"/>
          <c:showPercent val="0"/>
          <c:showBubbleSize val="0"/>
        </c:dLbls>
        <c:marker val="1"/>
        <c:smooth val="0"/>
        <c:axId val="1520393552"/>
        <c:axId val="1520370512"/>
      </c:lineChart>
      <c:dateAx>
        <c:axId val="152039355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70512"/>
        <c:crosses val="autoZero"/>
        <c:auto val="1"/>
        <c:lblOffset val="100"/>
        <c:baseTimeUnit val="days"/>
      </c:dateAx>
      <c:valAx>
        <c:axId val="15203705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93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numRef>
              <c:f>'Appendix A6'!$A$1290:$A$1379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A6'!$G$1290:$G$1379</c:f>
              <c:numCache>
                <c:formatCode>General</c:formatCode>
                <c:ptCount val="90"/>
                <c:pt idx="1">
                  <c:v>0</c:v>
                </c:pt>
                <c:pt idx="2" formatCode="_([$$-409]* #,##0.00_);_([$$-409]* \(#,##0.00\);_([$$-409]* &quot;-&quot;??_);_(@_)">
                  <c:v>126.08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formatCode="_([$$-409]* #,##0.00_);_([$$-409]* \(#,##0.00\);_([$$-409]* &quot;-&quot;??_);_(@_)">
                  <c:v>117.21</c:v>
                </c:pt>
                <c:pt idx="26">
                  <c:v>0</c:v>
                </c:pt>
                <c:pt idx="27" formatCode="_([$$-409]* #,##0.00_);_([$$-409]* \(#,##0.00\);_([$$-409]* &quot;-&quot;??_);_(@_)">
                  <c:v>113.75</c:v>
                </c:pt>
                <c:pt idx="28">
                  <c:v>0</c:v>
                </c:pt>
                <c:pt idx="29">
                  <c:v>0</c:v>
                </c:pt>
                <c:pt idx="30">
                  <c:v>0</c:v>
                </c:pt>
                <c:pt idx="31" formatCode="_([$$-409]* #,##0.00_);_([$$-409]* \(#,##0.00\);_([$$-409]* &quot;-&quot;??_);_(@_)">
                  <c:v>118.34</c:v>
                </c:pt>
                <c:pt idx="32">
                  <c:v>0</c:v>
                </c:pt>
                <c:pt idx="33">
                  <c:v>0</c:v>
                </c:pt>
                <c:pt idx="34">
                  <c:v>0</c:v>
                </c:pt>
                <c:pt idx="35">
                  <c:v>0</c:v>
                </c:pt>
                <c:pt idx="36">
                  <c:v>0</c:v>
                </c:pt>
                <c:pt idx="37">
                  <c:v>0</c:v>
                </c:pt>
                <c:pt idx="38">
                  <c:v>0</c:v>
                </c:pt>
                <c:pt idx="39">
                  <c:v>0</c:v>
                </c:pt>
                <c:pt idx="40">
                  <c:v>0</c:v>
                </c:pt>
                <c:pt idx="41">
                  <c:v>0</c:v>
                </c:pt>
                <c:pt idx="42">
                  <c:v>0</c:v>
                </c:pt>
                <c:pt idx="43">
                  <c:v>0</c:v>
                </c:pt>
                <c:pt idx="44">
                  <c:v>0</c:v>
                </c:pt>
                <c:pt idx="45" formatCode="_([$$-409]* #,##0.00_);_([$$-409]* \(#,##0.00\);_([$$-409]* &quot;-&quot;??_);_(@_)">
                  <c:v>122.91</c:v>
                </c:pt>
                <c:pt idx="46">
                  <c:v>0</c:v>
                </c:pt>
                <c:pt idx="47">
                  <c:v>0</c:v>
                </c:pt>
                <c:pt idx="48">
                  <c:v>0</c:v>
                </c:pt>
                <c:pt idx="49">
                  <c:v>0</c:v>
                </c:pt>
                <c:pt idx="50">
                  <c:v>0</c:v>
                </c:pt>
                <c:pt idx="51">
                  <c:v>0</c:v>
                </c:pt>
                <c:pt idx="52">
                  <c:v>0</c:v>
                </c:pt>
                <c:pt idx="53">
                  <c:v>0</c:v>
                </c:pt>
                <c:pt idx="54" formatCode="_([$$-409]* #,##0.00_);_([$$-409]* \(#,##0.00\);_([$$-409]* &quot;-&quot;??_);_(@_)">
                  <c:v>125.92</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formatCode="_([$$-409]* #,##0.00_);_([$$-409]* \(#,##0.00\);_([$$-409]* &quot;-&quot;??_);_(@_)">
                  <c:v>140.68</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extLst>
            <c:ext xmlns:c16="http://schemas.microsoft.com/office/drawing/2014/chart" uri="{C3380CC4-5D6E-409C-BE32-E72D297353CC}">
              <c16:uniqueId val="{00000000-E119-4D63-93A2-8B5EB842F198}"/>
            </c:ext>
          </c:extLst>
        </c:ser>
        <c:dLbls>
          <c:showLegendKey val="0"/>
          <c:showVal val="0"/>
          <c:showCatName val="0"/>
          <c:showSerName val="0"/>
          <c:showPercent val="0"/>
          <c:showBubbleSize val="0"/>
        </c:dLbls>
        <c:gapWidth val="150"/>
        <c:axId val="1520393552"/>
        <c:axId val="1520370512"/>
      </c:barChart>
      <c:lineChart>
        <c:grouping val="standard"/>
        <c:varyColors val="0"/>
        <c:ser>
          <c:idx val="0"/>
          <c:order val="0"/>
          <c:spPr>
            <a:ln w="28575" cap="rnd">
              <a:solidFill>
                <a:schemeClr val="accent1"/>
              </a:solidFill>
              <a:round/>
            </a:ln>
            <a:effectLst/>
          </c:spPr>
          <c:marker>
            <c:symbol val="none"/>
          </c:marker>
          <c:cat>
            <c:numRef>
              <c:f>'Appendix A6'!$A$1290:$A$1379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A6'!$B$1290:$B$1379</c:f>
              <c:numCache>
                <c:formatCode>_([$$-409]* #,##0.00_);_([$$-409]* \(#,##0.00\);_([$$-409]* "-"??_);_(@_)</c:formatCode>
                <c:ptCount val="90"/>
                <c:pt idx="0">
                  <c:v>129.01</c:v>
                </c:pt>
                <c:pt idx="1">
                  <c:v>127.79</c:v>
                </c:pt>
                <c:pt idx="2">
                  <c:v>126.08</c:v>
                </c:pt>
                <c:pt idx="3">
                  <c:v>126.47</c:v>
                </c:pt>
                <c:pt idx="4">
                  <c:v>125.27</c:v>
                </c:pt>
                <c:pt idx="5">
                  <c:v>125.61</c:v>
                </c:pt>
                <c:pt idx="6">
                  <c:v>125.48</c:v>
                </c:pt>
                <c:pt idx="7">
                  <c:v>124.34</c:v>
                </c:pt>
                <c:pt idx="8">
                  <c:v>126.24</c:v>
                </c:pt>
                <c:pt idx="9">
                  <c:v>124.19</c:v>
                </c:pt>
                <c:pt idx="10">
                  <c:v>124.9</c:v>
                </c:pt>
                <c:pt idx="11">
                  <c:v>124.35</c:v>
                </c:pt>
                <c:pt idx="12">
                  <c:v>123.23</c:v>
                </c:pt>
                <c:pt idx="13">
                  <c:v>121.75</c:v>
                </c:pt>
                <c:pt idx="14">
                  <c:v>123.24</c:v>
                </c:pt>
                <c:pt idx="15">
                  <c:v>121.11</c:v>
                </c:pt>
                <c:pt idx="16">
                  <c:v>119.88</c:v>
                </c:pt>
                <c:pt idx="17">
                  <c:v>120.62</c:v>
                </c:pt>
                <c:pt idx="18">
                  <c:v>118.67</c:v>
                </c:pt>
                <c:pt idx="19">
                  <c:v>116</c:v>
                </c:pt>
                <c:pt idx="20">
                  <c:v>114.88</c:v>
                </c:pt>
                <c:pt idx="21">
                  <c:v>114.53</c:v>
                </c:pt>
                <c:pt idx="22">
                  <c:v>115.09</c:v>
                </c:pt>
                <c:pt idx="23">
                  <c:v>115.34</c:v>
                </c:pt>
                <c:pt idx="24">
                  <c:v>114.89</c:v>
                </c:pt>
                <c:pt idx="25">
                  <c:v>117.21</c:v>
                </c:pt>
                <c:pt idx="26">
                  <c:v>116.49</c:v>
                </c:pt>
                <c:pt idx="27">
                  <c:v>113.75</c:v>
                </c:pt>
                <c:pt idx="28">
                  <c:v>114.63</c:v>
                </c:pt>
                <c:pt idx="29">
                  <c:v>114.96</c:v>
                </c:pt>
                <c:pt idx="30">
                  <c:v>115.8</c:v>
                </c:pt>
                <c:pt idx="31">
                  <c:v>118.34</c:v>
                </c:pt>
                <c:pt idx="32">
                  <c:v>117.93</c:v>
                </c:pt>
                <c:pt idx="33">
                  <c:v>117.39</c:v>
                </c:pt>
                <c:pt idx="34">
                  <c:v>116.64</c:v>
                </c:pt>
                <c:pt idx="35">
                  <c:v>116.67</c:v>
                </c:pt>
                <c:pt idx="36">
                  <c:v>116.37</c:v>
                </c:pt>
                <c:pt idx="37">
                  <c:v>120.87</c:v>
                </c:pt>
                <c:pt idx="38">
                  <c:v>121.63</c:v>
                </c:pt>
                <c:pt idx="39">
                  <c:v>122.16</c:v>
                </c:pt>
                <c:pt idx="40">
                  <c:v>123.5</c:v>
                </c:pt>
                <c:pt idx="41">
                  <c:v>124.52</c:v>
                </c:pt>
                <c:pt idx="42">
                  <c:v>124.63</c:v>
                </c:pt>
                <c:pt idx="43">
                  <c:v>124.6</c:v>
                </c:pt>
                <c:pt idx="44">
                  <c:v>124.09</c:v>
                </c:pt>
                <c:pt idx="45">
                  <c:v>122.91</c:v>
                </c:pt>
                <c:pt idx="46">
                  <c:v>124.49</c:v>
                </c:pt>
                <c:pt idx="47">
                  <c:v>123.74</c:v>
                </c:pt>
                <c:pt idx="48">
                  <c:v>117.09</c:v>
                </c:pt>
                <c:pt idx="49">
                  <c:v>117.19</c:v>
                </c:pt>
                <c:pt idx="50">
                  <c:v>119.28</c:v>
                </c:pt>
                <c:pt idx="51">
                  <c:v>120.07</c:v>
                </c:pt>
                <c:pt idx="52">
                  <c:v>122.63</c:v>
                </c:pt>
                <c:pt idx="53">
                  <c:v>123.5</c:v>
                </c:pt>
                <c:pt idx="54">
                  <c:v>125.92</c:v>
                </c:pt>
                <c:pt idx="55">
                  <c:v>124.5</c:v>
                </c:pt>
                <c:pt idx="56">
                  <c:v>123.88</c:v>
                </c:pt>
                <c:pt idx="57">
                  <c:v>140.38</c:v>
                </c:pt>
                <c:pt idx="58">
                  <c:v>139.85</c:v>
                </c:pt>
                <c:pt idx="59">
                  <c:v>138.13</c:v>
                </c:pt>
                <c:pt idx="60">
                  <c:v>141.31</c:v>
                </c:pt>
                <c:pt idx="61">
                  <c:v>144.63999999999999</c:v>
                </c:pt>
                <c:pt idx="62">
                  <c:v>142.91</c:v>
                </c:pt>
                <c:pt idx="63">
                  <c:v>141.5</c:v>
                </c:pt>
                <c:pt idx="64">
                  <c:v>139.88999999999999</c:v>
                </c:pt>
                <c:pt idx="65">
                  <c:v>139.16999999999999</c:v>
                </c:pt>
                <c:pt idx="66">
                  <c:v>138.22999999999999</c:v>
                </c:pt>
                <c:pt idx="67">
                  <c:v>140.18</c:v>
                </c:pt>
                <c:pt idx="68">
                  <c:v>141.19999999999999</c:v>
                </c:pt>
                <c:pt idx="69">
                  <c:v>143.09</c:v>
                </c:pt>
                <c:pt idx="70">
                  <c:v>143.28</c:v>
                </c:pt>
                <c:pt idx="71">
                  <c:v>144.38</c:v>
                </c:pt>
                <c:pt idx="72">
                  <c:v>144.83000000000001</c:v>
                </c:pt>
                <c:pt idx="73">
                  <c:v>145.03</c:v>
                </c:pt>
                <c:pt idx="74">
                  <c:v>140.68</c:v>
                </c:pt>
                <c:pt idx="75">
                  <c:v>142.07</c:v>
                </c:pt>
                <c:pt idx="76">
                  <c:v>142.76</c:v>
                </c:pt>
                <c:pt idx="77">
                  <c:v>144.77000000000001</c:v>
                </c:pt>
                <c:pt idx="78">
                  <c:v>143.07</c:v>
                </c:pt>
                <c:pt idx="79">
                  <c:v>142.61000000000001</c:v>
                </c:pt>
                <c:pt idx="80">
                  <c:v>139.26</c:v>
                </c:pt>
                <c:pt idx="81">
                  <c:v>138.03</c:v>
                </c:pt>
                <c:pt idx="82">
                  <c:v>138.56</c:v>
                </c:pt>
                <c:pt idx="83">
                  <c:v>140.16999999999999</c:v>
                </c:pt>
                <c:pt idx="84">
                  <c:v>143.11000000000001</c:v>
                </c:pt>
                <c:pt idx="85">
                  <c:v>138.77000000000001</c:v>
                </c:pt>
                <c:pt idx="86">
                  <c:v>137.82</c:v>
                </c:pt>
                <c:pt idx="87">
                  <c:v>139.01</c:v>
                </c:pt>
                <c:pt idx="88">
                  <c:v>138.31</c:v>
                </c:pt>
                <c:pt idx="89">
                  <c:v>135.66999999999999</c:v>
                </c:pt>
              </c:numCache>
            </c:numRef>
          </c:val>
          <c:smooth val="0"/>
          <c:extLst>
            <c:ext xmlns:c16="http://schemas.microsoft.com/office/drawing/2014/chart" uri="{C3380CC4-5D6E-409C-BE32-E72D297353CC}">
              <c16:uniqueId val="{00000001-E119-4D63-93A2-8B5EB842F198}"/>
            </c:ext>
          </c:extLst>
        </c:ser>
        <c:dLbls>
          <c:showLegendKey val="0"/>
          <c:showVal val="0"/>
          <c:showCatName val="0"/>
          <c:showSerName val="0"/>
          <c:showPercent val="0"/>
          <c:showBubbleSize val="0"/>
        </c:dLbls>
        <c:marker val="1"/>
        <c:smooth val="0"/>
        <c:axId val="1520393552"/>
        <c:axId val="1520370512"/>
      </c:lineChart>
      <c:dateAx>
        <c:axId val="152039355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70512"/>
        <c:crosses val="autoZero"/>
        <c:auto val="1"/>
        <c:lblOffset val="100"/>
        <c:baseTimeUnit val="days"/>
      </c:dateAx>
      <c:valAx>
        <c:axId val="1520370512"/>
        <c:scaling>
          <c:orientation val="minMax"/>
          <c:min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0393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Turning point identification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val>
            <c:numRef>
              <c:f>'Appendix A6'!$B$1292:$B$1379</c:f>
              <c:numCache>
                <c:formatCode>_([$$-409]* #,##0.00_);_([$$-409]* \(#,##0.00\);_([$$-409]* "-"??_);_(@_)</c:formatCode>
                <c:ptCount val="88"/>
                <c:pt idx="0">
                  <c:v>126.08</c:v>
                </c:pt>
                <c:pt idx="1">
                  <c:v>126.47</c:v>
                </c:pt>
                <c:pt idx="2">
                  <c:v>125.27</c:v>
                </c:pt>
                <c:pt idx="3">
                  <c:v>125.61</c:v>
                </c:pt>
                <c:pt idx="4">
                  <c:v>125.48</c:v>
                </c:pt>
                <c:pt idx="5">
                  <c:v>124.34</c:v>
                </c:pt>
                <c:pt idx="6">
                  <c:v>126.24</c:v>
                </c:pt>
                <c:pt idx="7">
                  <c:v>124.19</c:v>
                </c:pt>
                <c:pt idx="8">
                  <c:v>124.9</c:v>
                </c:pt>
                <c:pt idx="9">
                  <c:v>124.35</c:v>
                </c:pt>
                <c:pt idx="10">
                  <c:v>123.23</c:v>
                </c:pt>
                <c:pt idx="11">
                  <c:v>121.75</c:v>
                </c:pt>
                <c:pt idx="12">
                  <c:v>123.24</c:v>
                </c:pt>
                <c:pt idx="13">
                  <c:v>121.11</c:v>
                </c:pt>
                <c:pt idx="14">
                  <c:v>119.88</c:v>
                </c:pt>
                <c:pt idx="15">
                  <c:v>120.62</c:v>
                </c:pt>
                <c:pt idx="16">
                  <c:v>118.67</c:v>
                </c:pt>
                <c:pt idx="17">
                  <c:v>116</c:v>
                </c:pt>
                <c:pt idx="18">
                  <c:v>114.88</c:v>
                </c:pt>
                <c:pt idx="19">
                  <c:v>114.53</c:v>
                </c:pt>
                <c:pt idx="20">
                  <c:v>115.09</c:v>
                </c:pt>
                <c:pt idx="21">
                  <c:v>115.34</c:v>
                </c:pt>
                <c:pt idx="22">
                  <c:v>114.89</c:v>
                </c:pt>
                <c:pt idx="23">
                  <c:v>117.21</c:v>
                </c:pt>
                <c:pt idx="24">
                  <c:v>116.49</c:v>
                </c:pt>
                <c:pt idx="25">
                  <c:v>113.75</c:v>
                </c:pt>
                <c:pt idx="26">
                  <c:v>114.63</c:v>
                </c:pt>
                <c:pt idx="27">
                  <c:v>114.96</c:v>
                </c:pt>
                <c:pt idx="28">
                  <c:v>115.8</c:v>
                </c:pt>
                <c:pt idx="29">
                  <c:v>118.34</c:v>
                </c:pt>
                <c:pt idx="30">
                  <c:v>117.93</c:v>
                </c:pt>
                <c:pt idx="31">
                  <c:v>117.39</c:v>
                </c:pt>
                <c:pt idx="32">
                  <c:v>116.64</c:v>
                </c:pt>
                <c:pt idx="33">
                  <c:v>116.67</c:v>
                </c:pt>
                <c:pt idx="34">
                  <c:v>116.37</c:v>
                </c:pt>
                <c:pt idx="35">
                  <c:v>120.87</c:v>
                </c:pt>
                <c:pt idx="36">
                  <c:v>121.63</c:v>
                </c:pt>
                <c:pt idx="37">
                  <c:v>122.16</c:v>
                </c:pt>
                <c:pt idx="38">
                  <c:v>123.5</c:v>
                </c:pt>
                <c:pt idx="39">
                  <c:v>124.52</c:v>
                </c:pt>
                <c:pt idx="40">
                  <c:v>124.63</c:v>
                </c:pt>
                <c:pt idx="41">
                  <c:v>124.6</c:v>
                </c:pt>
                <c:pt idx="42">
                  <c:v>124.09</c:v>
                </c:pt>
                <c:pt idx="43">
                  <c:v>122.91</c:v>
                </c:pt>
                <c:pt idx="44">
                  <c:v>124.49</c:v>
                </c:pt>
                <c:pt idx="45">
                  <c:v>123.74</c:v>
                </c:pt>
                <c:pt idx="46">
                  <c:v>117.09</c:v>
                </c:pt>
                <c:pt idx="47">
                  <c:v>117.19</c:v>
                </c:pt>
                <c:pt idx="48">
                  <c:v>119.28</c:v>
                </c:pt>
                <c:pt idx="49">
                  <c:v>120.07</c:v>
                </c:pt>
                <c:pt idx="50">
                  <c:v>122.63</c:v>
                </c:pt>
                <c:pt idx="51">
                  <c:v>123.5</c:v>
                </c:pt>
                <c:pt idx="52">
                  <c:v>125.92</c:v>
                </c:pt>
                <c:pt idx="53">
                  <c:v>124.5</c:v>
                </c:pt>
                <c:pt idx="54">
                  <c:v>123.88</c:v>
                </c:pt>
                <c:pt idx="55">
                  <c:v>140.38</c:v>
                </c:pt>
                <c:pt idx="56">
                  <c:v>139.85</c:v>
                </c:pt>
                <c:pt idx="57">
                  <c:v>138.13</c:v>
                </c:pt>
                <c:pt idx="58">
                  <c:v>141.31</c:v>
                </c:pt>
                <c:pt idx="59">
                  <c:v>144.63999999999999</c:v>
                </c:pt>
                <c:pt idx="60">
                  <c:v>142.91</c:v>
                </c:pt>
                <c:pt idx="61">
                  <c:v>141.5</c:v>
                </c:pt>
                <c:pt idx="62">
                  <c:v>139.88999999999999</c:v>
                </c:pt>
                <c:pt idx="63">
                  <c:v>139.16999999999999</c:v>
                </c:pt>
                <c:pt idx="64">
                  <c:v>138.22999999999999</c:v>
                </c:pt>
                <c:pt idx="65">
                  <c:v>140.18</c:v>
                </c:pt>
                <c:pt idx="66">
                  <c:v>141.19999999999999</c:v>
                </c:pt>
                <c:pt idx="67">
                  <c:v>143.09</c:v>
                </c:pt>
                <c:pt idx="68">
                  <c:v>143.28</c:v>
                </c:pt>
                <c:pt idx="69">
                  <c:v>144.38</c:v>
                </c:pt>
                <c:pt idx="70">
                  <c:v>144.83000000000001</c:v>
                </c:pt>
                <c:pt idx="71">
                  <c:v>145.03</c:v>
                </c:pt>
                <c:pt idx="72">
                  <c:v>140.68</c:v>
                </c:pt>
                <c:pt idx="73">
                  <c:v>142.07</c:v>
                </c:pt>
                <c:pt idx="74">
                  <c:v>142.76</c:v>
                </c:pt>
                <c:pt idx="75">
                  <c:v>144.77000000000001</c:v>
                </c:pt>
                <c:pt idx="76">
                  <c:v>143.07</c:v>
                </c:pt>
                <c:pt idx="77">
                  <c:v>142.61000000000001</c:v>
                </c:pt>
                <c:pt idx="78">
                  <c:v>139.26</c:v>
                </c:pt>
                <c:pt idx="79">
                  <c:v>138.03</c:v>
                </c:pt>
                <c:pt idx="80">
                  <c:v>138.56</c:v>
                </c:pt>
                <c:pt idx="81">
                  <c:v>140.16999999999999</c:v>
                </c:pt>
                <c:pt idx="82">
                  <c:v>143.11000000000001</c:v>
                </c:pt>
                <c:pt idx="83">
                  <c:v>138.77000000000001</c:v>
                </c:pt>
                <c:pt idx="84">
                  <c:v>137.82</c:v>
                </c:pt>
                <c:pt idx="85">
                  <c:v>139.01</c:v>
                </c:pt>
                <c:pt idx="86">
                  <c:v>138.31</c:v>
                </c:pt>
                <c:pt idx="87">
                  <c:v>135.66999999999999</c:v>
                </c:pt>
              </c:numCache>
            </c:numRef>
          </c:val>
          <c:smooth val="0"/>
          <c:extLst>
            <c:ext xmlns:c16="http://schemas.microsoft.com/office/drawing/2014/chart" uri="{C3380CC4-5D6E-409C-BE32-E72D297353CC}">
              <c16:uniqueId val="{00000000-16F0-434F-9D8C-20E7352B4FA3}"/>
            </c:ext>
          </c:extLst>
        </c:ser>
        <c:ser>
          <c:idx val="1"/>
          <c:order val="1"/>
          <c:spPr>
            <a:ln w="28575" cap="rnd">
              <a:solidFill>
                <a:schemeClr val="accent2"/>
              </a:solidFill>
              <a:round/>
            </a:ln>
            <a:effectLst/>
          </c:spPr>
          <c:marker>
            <c:symbol val="none"/>
          </c:marker>
          <c:val>
            <c:numRef>
              <c:f>'Appendix A6'!#REF!</c:f>
              <c:numCache>
                <c:formatCode>General</c:formatCode>
                <c:ptCount val="1"/>
                <c:pt idx="0">
                  <c:v>1</c:v>
                </c:pt>
              </c:numCache>
            </c:numRef>
          </c:val>
          <c:smooth val="0"/>
          <c:extLst>
            <c:ext xmlns:c16="http://schemas.microsoft.com/office/drawing/2014/chart" uri="{C3380CC4-5D6E-409C-BE32-E72D297353CC}">
              <c16:uniqueId val="{00000001-16F0-434F-9D8C-20E7352B4FA3}"/>
            </c:ext>
          </c:extLst>
        </c:ser>
        <c:ser>
          <c:idx val="2"/>
          <c:order val="2"/>
          <c:spPr>
            <a:ln w="28575" cap="rnd">
              <a:solidFill>
                <a:schemeClr val="accent3"/>
              </a:solidFill>
              <a:round/>
            </a:ln>
            <a:effectLst/>
          </c:spPr>
          <c:marker>
            <c:symbol val="none"/>
          </c:marker>
          <c:val>
            <c:numRef>
              <c:f>'Appendix A6'!#REF!</c:f>
              <c:numCache>
                <c:formatCode>General</c:formatCode>
                <c:ptCount val="1"/>
                <c:pt idx="0">
                  <c:v>1</c:v>
                </c:pt>
              </c:numCache>
            </c:numRef>
          </c:val>
          <c:smooth val="0"/>
          <c:extLst>
            <c:ext xmlns:c16="http://schemas.microsoft.com/office/drawing/2014/chart" uri="{C3380CC4-5D6E-409C-BE32-E72D297353CC}">
              <c16:uniqueId val="{00000002-16F0-434F-9D8C-20E7352B4FA3}"/>
            </c:ext>
          </c:extLst>
        </c:ser>
        <c:ser>
          <c:idx val="3"/>
          <c:order val="3"/>
          <c:spPr>
            <a:ln w="28575" cap="rnd">
              <a:solidFill>
                <a:schemeClr val="accent4"/>
              </a:solidFill>
              <a:round/>
            </a:ln>
            <a:effectLst/>
          </c:spPr>
          <c:marker>
            <c:symbol val="none"/>
          </c:marker>
          <c:val>
            <c:numRef>
              <c:f>'Appendix A6'!#REF!</c:f>
              <c:numCache>
                <c:formatCode>General</c:formatCode>
                <c:ptCount val="1"/>
                <c:pt idx="0">
                  <c:v>1</c:v>
                </c:pt>
              </c:numCache>
            </c:numRef>
          </c:val>
          <c:smooth val="0"/>
          <c:extLst>
            <c:ext xmlns:c16="http://schemas.microsoft.com/office/drawing/2014/chart" uri="{C3380CC4-5D6E-409C-BE32-E72D297353CC}">
              <c16:uniqueId val="{00000003-16F0-434F-9D8C-20E7352B4FA3}"/>
            </c:ext>
          </c:extLst>
        </c:ser>
        <c:ser>
          <c:idx val="4"/>
          <c:order val="4"/>
          <c:spPr>
            <a:ln w="28575" cap="rnd">
              <a:solidFill>
                <a:schemeClr val="accent5"/>
              </a:solidFill>
              <a:prstDash val="sysDot"/>
              <a:round/>
            </a:ln>
            <a:effectLst/>
          </c:spPr>
          <c:marker>
            <c:symbol val="none"/>
          </c:marker>
          <c:val>
            <c:numRef>
              <c:f>'Appendix A6'!$C$1292:$C$1379</c:f>
              <c:numCache>
                <c:formatCode>0.00</c:formatCode>
                <c:ptCount val="88"/>
                <c:pt idx="0">
                  <c:v>130.06673265452648</c:v>
                </c:pt>
                <c:pt idx="1">
                  <c:v>130.92086841193768</c:v>
                </c:pt>
                <c:pt idx="2">
                  <c:v>130.52967448187019</c:v>
                </c:pt>
                <c:pt idx="3">
                  <c:v>129.8237933388433</c:v>
                </c:pt>
                <c:pt idx="4">
                  <c:v>128.15907145767463</c:v>
                </c:pt>
                <c:pt idx="5">
                  <c:v>126.73470920642134</c:v>
                </c:pt>
                <c:pt idx="6">
                  <c:v>126.92994359786725</c:v>
                </c:pt>
                <c:pt idx="7">
                  <c:v>126.73737139142639</c:v>
                </c:pt>
                <c:pt idx="8">
                  <c:v>126.89297598821133</c:v>
                </c:pt>
                <c:pt idx="9">
                  <c:v>126.6888363632378</c:v>
                </c:pt>
                <c:pt idx="10">
                  <c:v>126.46414429734286</c:v>
                </c:pt>
                <c:pt idx="11">
                  <c:v>126.74810595124063</c:v>
                </c:pt>
                <c:pt idx="12">
                  <c:v>126.10932082166464</c:v>
                </c:pt>
                <c:pt idx="13">
                  <c:v>125.87144849113498</c:v>
                </c:pt>
                <c:pt idx="14">
                  <c:v>125.27628400931863</c:v>
                </c:pt>
                <c:pt idx="15">
                  <c:v>124.66104286451981</c:v>
                </c:pt>
                <c:pt idx="16">
                  <c:v>123.81448022641993</c:v>
                </c:pt>
                <c:pt idx="17">
                  <c:v>124.01566346840978</c:v>
                </c:pt>
                <c:pt idx="18">
                  <c:v>123.25268463204192</c:v>
                </c:pt>
                <c:pt idx="19">
                  <c:v>122.86882379182451</c:v>
                </c:pt>
                <c:pt idx="20">
                  <c:v>122.07641550499959</c:v>
                </c:pt>
                <c:pt idx="21">
                  <c:v>119.11875767873372</c:v>
                </c:pt>
                <c:pt idx="22">
                  <c:v>116.24950448542759</c:v>
                </c:pt>
                <c:pt idx="23">
                  <c:v>115.53115109843527</c:v>
                </c:pt>
                <c:pt idx="24">
                  <c:v>117.46581441031073</c:v>
                </c:pt>
                <c:pt idx="25">
                  <c:v>117.76593944045172</c:v>
                </c:pt>
                <c:pt idx="26">
                  <c:v>118.19429764473432</c:v>
                </c:pt>
                <c:pt idx="27">
                  <c:v>118.17269663835404</c:v>
                </c:pt>
                <c:pt idx="28">
                  <c:v>118.17515629338133</c:v>
                </c:pt>
                <c:pt idx="29">
                  <c:v>117.20066717523558</c:v>
                </c:pt>
                <c:pt idx="30">
                  <c:v>118.92831202078133</c:v>
                </c:pt>
                <c:pt idx="31">
                  <c:v>119.67664107969752</c:v>
                </c:pt>
                <c:pt idx="32">
                  <c:v>119.71532159388511</c:v>
                </c:pt>
                <c:pt idx="33">
                  <c:v>119.2140531788295</c:v>
                </c:pt>
                <c:pt idx="34">
                  <c:v>118.87211811706644</c:v>
                </c:pt>
                <c:pt idx="35">
                  <c:v>118.25974797479496</c:v>
                </c:pt>
                <c:pt idx="36">
                  <c:v>121.25949384746863</c:v>
                </c:pt>
                <c:pt idx="37">
                  <c:v>123.5035306301985</c:v>
                </c:pt>
                <c:pt idx="38">
                  <c:v>125.02162629882775</c:v>
                </c:pt>
                <c:pt idx="39">
                  <c:v>126.21992473111916</c:v>
                </c:pt>
                <c:pt idx="40">
                  <c:v>125.41047882719631</c:v>
                </c:pt>
                <c:pt idx="41">
                  <c:v>125.95119936016812</c:v>
                </c:pt>
                <c:pt idx="42">
                  <c:v>125.98233000073797</c:v>
                </c:pt>
                <c:pt idx="43">
                  <c:v>125.21118572508281</c:v>
                </c:pt>
                <c:pt idx="44">
                  <c:v>125.5738695164937</c:v>
                </c:pt>
                <c:pt idx="45">
                  <c:v>125.56060686430639</c:v>
                </c:pt>
                <c:pt idx="46">
                  <c:v>125.30186617892663</c:v>
                </c:pt>
                <c:pt idx="47">
                  <c:v>128.46168967253226</c:v>
                </c:pt>
                <c:pt idx="48">
                  <c:v>128.22555256845459</c:v>
                </c:pt>
                <c:pt idx="49">
                  <c:v>127.31458368683938</c:v>
                </c:pt>
                <c:pt idx="50">
                  <c:v>124.79601539719678</c:v>
                </c:pt>
                <c:pt idx="51">
                  <c:v>123.74365977696441</c:v>
                </c:pt>
                <c:pt idx="52">
                  <c:v>125.54644086329205</c:v>
                </c:pt>
                <c:pt idx="53">
                  <c:v>127.5341710897153</c:v>
                </c:pt>
                <c:pt idx="54">
                  <c:v>127.62075185785729</c:v>
                </c:pt>
                <c:pt idx="55">
                  <c:v>126.49463187058548</c:v>
                </c:pt>
                <c:pt idx="56">
                  <c:v>141.71538820716299</c:v>
                </c:pt>
                <c:pt idx="57">
                  <c:v>147.45069657044215</c:v>
                </c:pt>
                <c:pt idx="58">
                  <c:v>149.82024276994485</c:v>
                </c:pt>
                <c:pt idx="59">
                  <c:v>150.94916056233652</c:v>
                </c:pt>
                <c:pt idx="60">
                  <c:v>145.58172313933775</c:v>
                </c:pt>
                <c:pt idx="61">
                  <c:v>146.35311657155577</c:v>
                </c:pt>
                <c:pt idx="62">
                  <c:v>146.40247772574173</c:v>
                </c:pt>
                <c:pt idx="63">
                  <c:v>145.57846274742982</c:v>
                </c:pt>
                <c:pt idx="64">
                  <c:v>145.98209478245599</c:v>
                </c:pt>
                <c:pt idx="65">
                  <c:v>144.00341774849659</c:v>
                </c:pt>
                <c:pt idx="66">
                  <c:v>142.175242710855</c:v>
                </c:pt>
                <c:pt idx="67">
                  <c:v>141.91491728591436</c:v>
                </c:pt>
                <c:pt idx="68">
                  <c:v>144.05949323266236</c:v>
                </c:pt>
                <c:pt idx="69">
                  <c:v>145.32594371487068</c:v>
                </c:pt>
                <c:pt idx="70">
                  <c:v>145.75452783794876</c:v>
                </c:pt>
                <c:pt idx="71">
                  <c:v>146.11850857881021</c:v>
                </c:pt>
                <c:pt idx="72">
                  <c:v>145.86581630683969</c:v>
                </c:pt>
                <c:pt idx="73">
                  <c:v>147.14437366729064</c:v>
                </c:pt>
                <c:pt idx="74">
                  <c:v>147.17188825907709</c:v>
                </c:pt>
                <c:pt idx="75">
                  <c:v>146.707583097715</c:v>
                </c:pt>
                <c:pt idx="76">
                  <c:v>146.66801117469149</c:v>
                </c:pt>
                <c:pt idx="77">
                  <c:v>145.59332538045288</c:v>
                </c:pt>
                <c:pt idx="78">
                  <c:v>145.06361796365746</c:v>
                </c:pt>
                <c:pt idx="79">
                  <c:v>146.42072193667951</c:v>
                </c:pt>
                <c:pt idx="80">
                  <c:v>147.04272288218434</c:v>
                </c:pt>
                <c:pt idx="81">
                  <c:v>144.93082340938548</c:v>
                </c:pt>
                <c:pt idx="82">
                  <c:v>143.2550506213428</c:v>
                </c:pt>
                <c:pt idx="83">
                  <c:v>143.75233058822101</c:v>
                </c:pt>
                <c:pt idx="84">
                  <c:v>143.74462298355223</c:v>
                </c:pt>
                <c:pt idx="85">
                  <c:v>143.79112630353808</c:v>
                </c:pt>
                <c:pt idx="86">
                  <c:v>143.78029487026117</c:v>
                </c:pt>
                <c:pt idx="87">
                  <c:v>143.56150143812363</c:v>
                </c:pt>
              </c:numCache>
            </c:numRef>
          </c:val>
          <c:smooth val="0"/>
          <c:extLst>
            <c:ext xmlns:c16="http://schemas.microsoft.com/office/drawing/2014/chart" uri="{C3380CC4-5D6E-409C-BE32-E72D297353CC}">
              <c16:uniqueId val="{00000004-16F0-434F-9D8C-20E7352B4FA3}"/>
            </c:ext>
          </c:extLst>
        </c:ser>
        <c:ser>
          <c:idx val="5"/>
          <c:order val="5"/>
          <c:spPr>
            <a:ln w="28575" cap="rnd">
              <a:solidFill>
                <a:srgbClr val="7030A0"/>
              </a:solidFill>
              <a:prstDash val="sysDot"/>
              <a:round/>
            </a:ln>
            <a:effectLst/>
          </c:spPr>
          <c:marker>
            <c:symbol val="none"/>
          </c:marker>
          <c:val>
            <c:numRef>
              <c:f>'Appendix A6'!$D$1292:$D$1379</c:f>
              <c:numCache>
                <c:formatCode>0.00</c:formatCode>
                <c:ptCount val="88"/>
                <c:pt idx="0">
                  <c:v>127.14526734547351</c:v>
                </c:pt>
                <c:pt idx="1">
                  <c:v>125.60313158806233</c:v>
                </c:pt>
                <c:pt idx="2">
                  <c:v>124.90632551812982</c:v>
                </c:pt>
                <c:pt idx="3">
                  <c:v>124.02420666115671</c:v>
                </c:pt>
                <c:pt idx="4">
                  <c:v>124.32892854232537</c:v>
                </c:pt>
                <c:pt idx="5">
                  <c:v>124.82929079357865</c:v>
                </c:pt>
                <c:pt idx="6">
                  <c:v>123.93805640213277</c:v>
                </c:pt>
                <c:pt idx="7">
                  <c:v>124.03862860857362</c:v>
                </c:pt>
                <c:pt idx="8">
                  <c:v>123.45102401178866</c:v>
                </c:pt>
                <c:pt idx="9">
                  <c:v>123.3711636367622</c:v>
                </c:pt>
                <c:pt idx="10">
                  <c:v>123.14385570265715</c:v>
                </c:pt>
                <c:pt idx="11">
                  <c:v>122.41589404875941</c:v>
                </c:pt>
                <c:pt idx="12">
                  <c:v>121.25867917833538</c:v>
                </c:pt>
                <c:pt idx="13">
                  <c:v>121.11655150886502</c:v>
                </c:pt>
                <c:pt idx="14">
                  <c:v>120.19571599068135</c:v>
                </c:pt>
                <c:pt idx="15">
                  <c:v>119.02295713548021</c:v>
                </c:pt>
                <c:pt idx="16">
                  <c:v>118.82551977358008</c:v>
                </c:pt>
                <c:pt idx="17">
                  <c:v>117.3923365315902</c:v>
                </c:pt>
                <c:pt idx="18">
                  <c:v>115.25931536795808</c:v>
                </c:pt>
                <c:pt idx="19">
                  <c:v>113.15117620817547</c:v>
                </c:pt>
                <c:pt idx="20">
                  <c:v>111.80358449500044</c:v>
                </c:pt>
                <c:pt idx="21">
                  <c:v>112.54924232126632</c:v>
                </c:pt>
                <c:pt idx="22">
                  <c:v>114.08649551457242</c:v>
                </c:pt>
                <c:pt idx="23">
                  <c:v>114.36084890156472</c:v>
                </c:pt>
                <c:pt idx="24">
                  <c:v>113.35818558968928</c:v>
                </c:pt>
                <c:pt idx="25">
                  <c:v>113.84206055954829</c:v>
                </c:pt>
                <c:pt idx="26">
                  <c:v>112.87770235526571</c:v>
                </c:pt>
                <c:pt idx="27">
                  <c:v>112.61530336164597</c:v>
                </c:pt>
                <c:pt idx="28">
                  <c:v>112.64084370661864</c:v>
                </c:pt>
                <c:pt idx="29">
                  <c:v>113.05133282476443</c:v>
                </c:pt>
                <c:pt idx="30">
                  <c:v>112.06368797921868</c:v>
                </c:pt>
                <c:pt idx="31">
                  <c:v>112.98735892030253</c:v>
                </c:pt>
                <c:pt idx="32">
                  <c:v>114.05267840611492</c:v>
                </c:pt>
                <c:pt idx="33">
                  <c:v>115.2259468211705</c:v>
                </c:pt>
                <c:pt idx="34">
                  <c:v>115.91588188293358</c:v>
                </c:pt>
                <c:pt idx="35">
                  <c:v>115.74025202520504</c:v>
                </c:pt>
                <c:pt idx="36">
                  <c:v>113.91650615253138</c:v>
                </c:pt>
                <c:pt idx="37">
                  <c:v>113.36846936980152</c:v>
                </c:pt>
                <c:pt idx="38">
                  <c:v>114.05837370117226</c:v>
                </c:pt>
                <c:pt idx="39">
                  <c:v>115.59207526888082</c:v>
                </c:pt>
                <c:pt idx="40">
                  <c:v>119.66152117280366</c:v>
                </c:pt>
                <c:pt idx="41">
                  <c:v>120.62480063983185</c:v>
                </c:pt>
                <c:pt idx="42">
                  <c:v>121.78166999926201</c:v>
                </c:pt>
                <c:pt idx="43">
                  <c:v>123.32481427491719</c:v>
                </c:pt>
                <c:pt idx="44">
                  <c:v>122.72613048350631</c:v>
                </c:pt>
                <c:pt idx="45">
                  <c:v>122.72739313569362</c:v>
                </c:pt>
                <c:pt idx="46">
                  <c:v>122.63013382107339</c:v>
                </c:pt>
                <c:pt idx="47">
                  <c:v>116.46631032746777</c:v>
                </c:pt>
                <c:pt idx="48">
                  <c:v>113.94244743154546</c:v>
                </c:pt>
                <c:pt idx="49">
                  <c:v>113.4014163131606</c:v>
                </c:pt>
                <c:pt idx="50">
                  <c:v>114.15198460280317</c:v>
                </c:pt>
                <c:pt idx="51">
                  <c:v>114.76034022303558</c:v>
                </c:pt>
                <c:pt idx="52">
                  <c:v>115.52155913670794</c:v>
                </c:pt>
                <c:pt idx="53">
                  <c:v>117.0258289102847</c:v>
                </c:pt>
                <c:pt idx="54">
                  <c:v>119.02724814214271</c:v>
                </c:pt>
                <c:pt idx="55">
                  <c:v>121.67736812941455</c:v>
                </c:pt>
                <c:pt idx="56">
                  <c:v>113.55661179283703</c:v>
                </c:pt>
                <c:pt idx="57">
                  <c:v>114.36130342955786</c:v>
                </c:pt>
                <c:pt idx="58">
                  <c:v>116.87575723005517</c:v>
                </c:pt>
                <c:pt idx="59">
                  <c:v>122.47083943766344</c:v>
                </c:pt>
                <c:pt idx="60">
                  <c:v>136.14227686066229</c:v>
                </c:pt>
                <c:pt idx="61">
                  <c:v>136.38288342844422</c:v>
                </c:pt>
                <c:pt idx="62">
                  <c:v>136.99352227425828</c:v>
                </c:pt>
                <c:pt idx="63">
                  <c:v>138.5215372525702</c:v>
                </c:pt>
                <c:pt idx="64">
                  <c:v>137.26190521754398</c:v>
                </c:pt>
                <c:pt idx="65">
                  <c:v>136.67658225150336</c:v>
                </c:pt>
                <c:pt idx="66">
                  <c:v>137.41275728914502</c:v>
                </c:pt>
                <c:pt idx="67">
                  <c:v>137.55308271408566</c:v>
                </c:pt>
                <c:pt idx="68">
                  <c:v>136.68850676733763</c:v>
                </c:pt>
                <c:pt idx="69">
                  <c:v>137.06605628512926</c:v>
                </c:pt>
                <c:pt idx="70">
                  <c:v>139.09747216205122</c:v>
                </c:pt>
                <c:pt idx="71">
                  <c:v>140.59349142118978</c:v>
                </c:pt>
                <c:pt idx="72">
                  <c:v>142.37818369316034</c:v>
                </c:pt>
                <c:pt idx="73">
                  <c:v>140.13562633270939</c:v>
                </c:pt>
                <c:pt idx="74">
                  <c:v>139.6241117409229</c:v>
                </c:pt>
                <c:pt idx="75">
                  <c:v>139.44041690228502</c:v>
                </c:pt>
                <c:pt idx="76">
                  <c:v>139.45598882530848</c:v>
                </c:pt>
                <c:pt idx="77">
                  <c:v>139.74667461954709</c:v>
                </c:pt>
                <c:pt idx="78">
                  <c:v>141.04838203634256</c:v>
                </c:pt>
                <c:pt idx="79">
                  <c:v>138.56727806332049</c:v>
                </c:pt>
                <c:pt idx="80">
                  <c:v>136.05327711781567</c:v>
                </c:pt>
                <c:pt idx="81">
                  <c:v>135.68117659061448</c:v>
                </c:pt>
                <c:pt idx="82">
                  <c:v>136.19694937865719</c:v>
                </c:pt>
                <c:pt idx="83">
                  <c:v>135.89966941177897</c:v>
                </c:pt>
                <c:pt idx="84">
                  <c:v>135.71137701644778</c:v>
                </c:pt>
                <c:pt idx="85">
                  <c:v>135.58087369646194</c:v>
                </c:pt>
                <c:pt idx="86">
                  <c:v>135.77170512973879</c:v>
                </c:pt>
                <c:pt idx="87">
                  <c:v>135.24649856187636</c:v>
                </c:pt>
              </c:numCache>
            </c:numRef>
          </c:val>
          <c:smooth val="0"/>
          <c:extLst>
            <c:ext xmlns:c16="http://schemas.microsoft.com/office/drawing/2014/chart" uri="{C3380CC4-5D6E-409C-BE32-E72D297353CC}">
              <c16:uniqueId val="{00000005-16F0-434F-9D8C-20E7352B4FA3}"/>
            </c:ext>
          </c:extLst>
        </c:ser>
        <c:dLbls>
          <c:showLegendKey val="0"/>
          <c:showVal val="0"/>
          <c:showCatName val="0"/>
          <c:showSerName val="0"/>
          <c:showPercent val="0"/>
          <c:showBubbleSize val="0"/>
        </c:dLbls>
        <c:smooth val="0"/>
        <c:axId val="1040823920"/>
        <c:axId val="2073443215"/>
      </c:lineChart>
      <c:catAx>
        <c:axId val="104082392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3443215"/>
        <c:crosses val="autoZero"/>
        <c:auto val="1"/>
        <c:lblAlgn val="ctr"/>
        <c:lblOffset val="100"/>
        <c:noMultiLvlLbl val="0"/>
      </c:catAx>
      <c:valAx>
        <c:axId val="2073443215"/>
        <c:scaling>
          <c:orientation val="minMax"/>
          <c:min val="110"/>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0823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Last 90 days (blue), current 17 days (purple) and turning points             (for L=1)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numRef>
              <c:f>'A7 Epilogue'!$A$34:$A$124</c:f>
              <c:numCache>
                <c:formatCode>m/d/yyyy</c:formatCode>
                <c:ptCount val="91"/>
                <c:pt idx="0">
                  <c:v>45397</c:v>
                </c:pt>
                <c:pt idx="1">
                  <c:v>45398</c:v>
                </c:pt>
                <c:pt idx="2">
                  <c:v>45399</c:v>
                </c:pt>
                <c:pt idx="3">
                  <c:v>45400</c:v>
                </c:pt>
                <c:pt idx="4">
                  <c:v>45401</c:v>
                </c:pt>
                <c:pt idx="5">
                  <c:v>45404</c:v>
                </c:pt>
                <c:pt idx="6">
                  <c:v>45405</c:v>
                </c:pt>
                <c:pt idx="7">
                  <c:v>45406</c:v>
                </c:pt>
                <c:pt idx="8">
                  <c:v>45407</c:v>
                </c:pt>
                <c:pt idx="9">
                  <c:v>45408</c:v>
                </c:pt>
                <c:pt idx="10">
                  <c:v>45411</c:v>
                </c:pt>
                <c:pt idx="11">
                  <c:v>45412</c:v>
                </c:pt>
                <c:pt idx="12">
                  <c:v>45413</c:v>
                </c:pt>
                <c:pt idx="13">
                  <c:v>45414</c:v>
                </c:pt>
                <c:pt idx="14">
                  <c:v>45415</c:v>
                </c:pt>
                <c:pt idx="15">
                  <c:v>45418</c:v>
                </c:pt>
                <c:pt idx="16">
                  <c:v>45419</c:v>
                </c:pt>
                <c:pt idx="17">
                  <c:v>45420</c:v>
                </c:pt>
                <c:pt idx="18">
                  <c:v>45421</c:v>
                </c:pt>
                <c:pt idx="19">
                  <c:v>45422</c:v>
                </c:pt>
                <c:pt idx="20">
                  <c:v>45425</c:v>
                </c:pt>
                <c:pt idx="21">
                  <c:v>45426</c:v>
                </c:pt>
                <c:pt idx="22">
                  <c:v>45427</c:v>
                </c:pt>
                <c:pt idx="23">
                  <c:v>45428</c:v>
                </c:pt>
                <c:pt idx="24">
                  <c:v>45429</c:v>
                </c:pt>
                <c:pt idx="25">
                  <c:v>45432</c:v>
                </c:pt>
                <c:pt idx="26">
                  <c:v>45433</c:v>
                </c:pt>
                <c:pt idx="27">
                  <c:v>45434</c:v>
                </c:pt>
                <c:pt idx="28">
                  <c:v>45435</c:v>
                </c:pt>
                <c:pt idx="29">
                  <c:v>45436</c:v>
                </c:pt>
                <c:pt idx="30">
                  <c:v>45440</c:v>
                </c:pt>
                <c:pt idx="31">
                  <c:v>45441</c:v>
                </c:pt>
                <c:pt idx="32">
                  <c:v>45442</c:v>
                </c:pt>
                <c:pt idx="33">
                  <c:v>45443</c:v>
                </c:pt>
                <c:pt idx="34">
                  <c:v>45446</c:v>
                </c:pt>
                <c:pt idx="35">
                  <c:v>45447</c:v>
                </c:pt>
                <c:pt idx="36">
                  <c:v>45448</c:v>
                </c:pt>
                <c:pt idx="37">
                  <c:v>45449</c:v>
                </c:pt>
                <c:pt idx="38">
                  <c:v>45450</c:v>
                </c:pt>
                <c:pt idx="39">
                  <c:v>45453</c:v>
                </c:pt>
                <c:pt idx="40">
                  <c:v>45454</c:v>
                </c:pt>
                <c:pt idx="41">
                  <c:v>45455</c:v>
                </c:pt>
                <c:pt idx="42">
                  <c:v>45456</c:v>
                </c:pt>
                <c:pt idx="43">
                  <c:v>45457</c:v>
                </c:pt>
                <c:pt idx="44">
                  <c:v>45460</c:v>
                </c:pt>
                <c:pt idx="45">
                  <c:v>45461</c:v>
                </c:pt>
                <c:pt idx="46">
                  <c:v>45463</c:v>
                </c:pt>
                <c:pt idx="47">
                  <c:v>45464</c:v>
                </c:pt>
                <c:pt idx="48">
                  <c:v>45467</c:v>
                </c:pt>
                <c:pt idx="49">
                  <c:v>45468</c:v>
                </c:pt>
                <c:pt idx="50">
                  <c:v>45469</c:v>
                </c:pt>
                <c:pt idx="51">
                  <c:v>45470</c:v>
                </c:pt>
                <c:pt idx="52">
                  <c:v>45471</c:v>
                </c:pt>
                <c:pt idx="53">
                  <c:v>45474</c:v>
                </c:pt>
                <c:pt idx="54">
                  <c:v>45475</c:v>
                </c:pt>
                <c:pt idx="55">
                  <c:v>45476</c:v>
                </c:pt>
                <c:pt idx="56">
                  <c:v>45478</c:v>
                </c:pt>
                <c:pt idx="57">
                  <c:v>45481</c:v>
                </c:pt>
                <c:pt idx="58">
                  <c:v>45482</c:v>
                </c:pt>
                <c:pt idx="59">
                  <c:v>45483</c:v>
                </c:pt>
                <c:pt idx="60">
                  <c:v>45484</c:v>
                </c:pt>
                <c:pt idx="61">
                  <c:v>45485</c:v>
                </c:pt>
                <c:pt idx="62">
                  <c:v>45488</c:v>
                </c:pt>
                <c:pt idx="63">
                  <c:v>45489</c:v>
                </c:pt>
                <c:pt idx="64">
                  <c:v>45490</c:v>
                </c:pt>
                <c:pt idx="65">
                  <c:v>45491</c:v>
                </c:pt>
                <c:pt idx="66">
                  <c:v>45492</c:v>
                </c:pt>
                <c:pt idx="67">
                  <c:v>45495</c:v>
                </c:pt>
                <c:pt idx="68">
                  <c:v>45496</c:v>
                </c:pt>
                <c:pt idx="69">
                  <c:v>45497</c:v>
                </c:pt>
                <c:pt idx="70">
                  <c:v>45498</c:v>
                </c:pt>
                <c:pt idx="71">
                  <c:v>45499</c:v>
                </c:pt>
                <c:pt idx="72">
                  <c:v>45502</c:v>
                </c:pt>
                <c:pt idx="73">
                  <c:v>45503</c:v>
                </c:pt>
                <c:pt idx="74">
                  <c:v>45504</c:v>
                </c:pt>
                <c:pt idx="75">
                  <c:v>45505</c:v>
                </c:pt>
                <c:pt idx="76">
                  <c:v>45506</c:v>
                </c:pt>
                <c:pt idx="77">
                  <c:v>45509</c:v>
                </c:pt>
                <c:pt idx="78">
                  <c:v>45510</c:v>
                </c:pt>
                <c:pt idx="79">
                  <c:v>45511</c:v>
                </c:pt>
                <c:pt idx="80">
                  <c:v>45512</c:v>
                </c:pt>
                <c:pt idx="81">
                  <c:v>45513</c:v>
                </c:pt>
                <c:pt idx="82" formatCode="dd/mm/yyyy;@">
                  <c:v>45516</c:v>
                </c:pt>
                <c:pt idx="83" formatCode="dd/mm/yyyy;@">
                  <c:v>45517</c:v>
                </c:pt>
                <c:pt idx="84" formatCode="dd/mm/yyyy;@">
                  <c:v>45518</c:v>
                </c:pt>
                <c:pt idx="85" formatCode="dd/mm/yyyy;@">
                  <c:v>45519</c:v>
                </c:pt>
                <c:pt idx="86" formatCode="dd/mm/yyyy;@">
                  <c:v>45520</c:v>
                </c:pt>
                <c:pt idx="87" formatCode="dd/mm/yyyy;@">
                  <c:v>45523</c:v>
                </c:pt>
                <c:pt idx="88" formatCode="dd/mm/yyyy;@">
                  <c:v>45524</c:v>
                </c:pt>
                <c:pt idx="89" formatCode="dd/mm/yyyy;@">
                  <c:v>45525</c:v>
                </c:pt>
                <c:pt idx="90" formatCode="dd/mm/yyyy;@">
                  <c:v>45526</c:v>
                </c:pt>
              </c:numCache>
            </c:numRef>
          </c:cat>
          <c:val>
            <c:numRef>
              <c:f>'A7 Epilogue'!$G$34:$G$124</c:f>
              <c:numCache>
                <c:formatCode>General</c:formatCode>
                <c:ptCount val="91"/>
                <c:pt idx="0">
                  <c:v>0</c:v>
                </c:pt>
                <c:pt idx="1">
                  <c:v>0</c:v>
                </c:pt>
                <c:pt idx="2">
                  <c:v>0</c:v>
                </c:pt>
                <c:pt idx="3">
                  <c:v>0</c:v>
                </c:pt>
                <c:pt idx="4">
                  <c:v>0</c:v>
                </c:pt>
                <c:pt idx="5">
                  <c:v>0</c:v>
                </c:pt>
                <c:pt idx="6">
                  <c:v>0</c:v>
                </c:pt>
                <c:pt idx="7">
                  <c:v>0</c:v>
                </c:pt>
                <c:pt idx="8">
                  <c:v>0</c:v>
                </c:pt>
                <c:pt idx="9" formatCode="_([$$-409]* #,##0.00_);_([$$-409]* \(#,##0.00\);_([$$-409]* &quot;-&quot;??_);_(@_)">
                  <c:v>117.21</c:v>
                </c:pt>
                <c:pt idx="10">
                  <c:v>0</c:v>
                </c:pt>
                <c:pt idx="11" formatCode="_([$$-409]* #,##0.00_);_([$$-409]* \(#,##0.00\);_([$$-409]* &quot;-&quot;??_);_(@_)">
                  <c:v>113.75</c:v>
                </c:pt>
                <c:pt idx="12">
                  <c:v>0</c:v>
                </c:pt>
                <c:pt idx="13">
                  <c:v>0</c:v>
                </c:pt>
                <c:pt idx="14">
                  <c:v>0</c:v>
                </c:pt>
                <c:pt idx="15" formatCode="_([$$-409]* #,##0.00_);_([$$-409]* \(#,##0.00\);_([$$-409]* &quot;-&quot;??_);_(@_)">
                  <c:v>118.34</c:v>
                </c:pt>
                <c:pt idx="16">
                  <c:v>0</c:v>
                </c:pt>
                <c:pt idx="17">
                  <c:v>0</c:v>
                </c:pt>
                <c:pt idx="18">
                  <c:v>0</c:v>
                </c:pt>
                <c:pt idx="19">
                  <c:v>0</c:v>
                </c:pt>
                <c:pt idx="20" formatCode="_([$$-409]* #,##0.00_);_([$$-409]* \(#,##0.00\);_([$$-409]* &quot;-&quot;??_);_(@_)">
                  <c:v>116.37</c:v>
                </c:pt>
                <c:pt idx="21" formatCode="_([$$-409]* #,##0.00_);_([$$-409]* \(#,##0.00\);_([$$-409]* &quot;-&quot;??_);_(@_)">
                  <c:v>120.87</c:v>
                </c:pt>
                <c:pt idx="22">
                  <c:v>0</c:v>
                </c:pt>
                <c:pt idx="23">
                  <c:v>0</c:v>
                </c:pt>
                <c:pt idx="24">
                  <c:v>0</c:v>
                </c:pt>
                <c:pt idx="25">
                  <c:v>0</c:v>
                </c:pt>
                <c:pt idx="26">
                  <c:v>0</c:v>
                </c:pt>
                <c:pt idx="27">
                  <c:v>0</c:v>
                </c:pt>
                <c:pt idx="28">
                  <c:v>0</c:v>
                </c:pt>
                <c:pt idx="29" formatCode="_([$$-409]* #,##0.00_);_([$$-409]* \(#,##0.00\);_([$$-409]* &quot;-&quot;??_);_(@_)">
                  <c:v>122.91</c:v>
                </c:pt>
                <c:pt idx="30">
                  <c:v>0</c:v>
                </c:pt>
                <c:pt idx="31">
                  <c:v>0</c:v>
                </c:pt>
                <c:pt idx="32">
                  <c:v>0</c:v>
                </c:pt>
                <c:pt idx="33">
                  <c:v>0</c:v>
                </c:pt>
                <c:pt idx="34">
                  <c:v>0</c:v>
                </c:pt>
                <c:pt idx="35">
                  <c:v>0</c:v>
                </c:pt>
                <c:pt idx="36" formatCode="_([$$-409]* #,##0.00_);_([$$-409]* \(#,##0.00\);_([$$-409]* &quot;-&quot;??_);_(@_)">
                  <c:v>122.63</c:v>
                </c:pt>
                <c:pt idx="37">
                  <c:v>0</c:v>
                </c:pt>
                <c:pt idx="38">
                  <c:v>0</c:v>
                </c:pt>
                <c:pt idx="39">
                  <c:v>0</c:v>
                </c:pt>
                <c:pt idx="40">
                  <c:v>0</c:v>
                </c:pt>
                <c:pt idx="41">
                  <c:v>0</c:v>
                </c:pt>
                <c:pt idx="42">
                  <c:v>0</c:v>
                </c:pt>
                <c:pt idx="43">
                  <c:v>0</c:v>
                </c:pt>
                <c:pt idx="44">
                  <c:v>0</c:v>
                </c:pt>
                <c:pt idx="45">
                  <c:v>0</c:v>
                </c:pt>
                <c:pt idx="46">
                  <c:v>0</c:v>
                </c:pt>
                <c:pt idx="47">
                  <c:v>0</c:v>
                </c:pt>
                <c:pt idx="48">
                  <c:v>0</c:v>
                </c:pt>
                <c:pt idx="49" formatCode="_([$$-409]* #,##0.00_);_([$$-409]* \(#,##0.00\);_([$$-409]* &quot;-&quot;??_);_(@_)">
                  <c:v>139.16999999999999</c:v>
                </c:pt>
                <c:pt idx="50">
                  <c:v>0</c:v>
                </c:pt>
                <c:pt idx="51">
                  <c:v>0</c:v>
                </c:pt>
                <c:pt idx="52" formatCode="_([$$-409]* #,##0.00_);_([$$-409]* \(#,##0.00\);_([$$-409]* &quot;-&quot;??_);_(@_)">
                  <c:v>141.19999999999999</c:v>
                </c:pt>
                <c:pt idx="53">
                  <c:v>0</c:v>
                </c:pt>
                <c:pt idx="54">
                  <c:v>0</c:v>
                </c:pt>
                <c:pt idx="55">
                  <c:v>0</c:v>
                </c:pt>
                <c:pt idx="56">
                  <c:v>0</c:v>
                </c:pt>
                <c:pt idx="57">
                  <c:v>0</c:v>
                </c:pt>
                <c:pt idx="58" formatCode="_([$$-409]* #,##0.00_);_([$$-409]* \(#,##0.00\);_([$$-409]* &quot;-&quot;??_);_(@_)">
                  <c:v>140.68</c:v>
                </c:pt>
                <c:pt idx="59">
                  <c:v>0</c:v>
                </c:pt>
                <c:pt idx="60">
                  <c:v>0</c:v>
                </c:pt>
                <c:pt idx="61">
                  <c:v>0</c:v>
                </c:pt>
                <c:pt idx="62">
                  <c:v>0</c:v>
                </c:pt>
                <c:pt idx="63">
                  <c:v>0</c:v>
                </c:pt>
                <c:pt idx="64">
                  <c:v>0</c:v>
                </c:pt>
                <c:pt idx="65">
                  <c:v>0</c:v>
                </c:pt>
                <c:pt idx="66">
                  <c:v>0</c:v>
                </c:pt>
                <c:pt idx="67">
                  <c:v>0</c:v>
                </c:pt>
                <c:pt idx="68" formatCode="_([$$-409]* #,##0.00_);_([$$-409]* \(#,##0.00\);_([$$-409]* &quot;-&quot;??_);_(@_)">
                  <c:v>143.11000000000001</c:v>
                </c:pt>
                <c:pt idx="69">
                  <c:v>0</c:v>
                </c:pt>
                <c:pt idx="70">
                  <c:v>0</c:v>
                </c:pt>
                <c:pt idx="71">
                  <c:v>0</c:v>
                </c:pt>
                <c:pt idx="72">
                  <c:v>0</c:v>
                </c:pt>
                <c:pt idx="73" formatCode="_([$$-409]* #,##0.00_);_([$$-409]* \(#,##0.00\);_([$$-409]* &quot;-&quot;??_);_(@_)">
                  <c:v>135.66999999999999</c:v>
                </c:pt>
                <c:pt idx="74" formatCode="_([$$-409]* #,##0.00_);_([$$-409]* \(#,##0.00\);_([$$-409]* &quot;-&quot;??_);_(@_)">
                  <c:v>139.44999999999999</c:v>
                </c:pt>
                <c:pt idx="75">
                  <c:v>0</c:v>
                </c:pt>
                <c:pt idx="76" formatCode="_([$$-409]* #,##0.00_);_([$$-409]* \(#,##0.00\);_([$$-409]* &quot;-&quot;??_);_(@_)">
                  <c:v>133.28</c:v>
                </c:pt>
                <c:pt idx="77">
                  <c:v>0</c:v>
                </c:pt>
                <c:pt idx="78">
                  <c:v>0</c:v>
                </c:pt>
                <c:pt idx="79">
                  <c:v>0</c:v>
                </c:pt>
                <c:pt idx="80">
                  <c:v>0</c:v>
                </c:pt>
                <c:pt idx="81" formatCode="_([$$-409]* #,##0.00_);_([$$-409]* \(#,##0.00\);_([$$-409]* &quot;-&quot;??_);_(@_)">
                  <c:v>132.06</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01-3C4B-4A73-BD06-F9507CA76E28}"/>
            </c:ext>
          </c:extLst>
        </c:ser>
        <c:dLbls>
          <c:showLegendKey val="0"/>
          <c:showVal val="0"/>
          <c:showCatName val="0"/>
          <c:showSerName val="0"/>
          <c:showPercent val="0"/>
          <c:showBubbleSize val="0"/>
        </c:dLbls>
        <c:gapWidth val="150"/>
        <c:axId val="664438272"/>
        <c:axId val="664438752"/>
      </c:barChart>
      <c:lineChart>
        <c:grouping val="standard"/>
        <c:varyColors val="0"/>
        <c:ser>
          <c:idx val="0"/>
          <c:order val="0"/>
          <c:spPr>
            <a:ln w="28575" cap="rnd">
              <a:solidFill>
                <a:schemeClr val="accent1"/>
              </a:solidFill>
              <a:round/>
            </a:ln>
            <a:effectLst/>
          </c:spPr>
          <c:marker>
            <c:symbol val="none"/>
          </c:marker>
          <c:cat>
            <c:numRef>
              <c:f>'A7 Epilogue'!$A$34:$A$124</c:f>
              <c:numCache>
                <c:formatCode>m/d/yyyy</c:formatCode>
                <c:ptCount val="91"/>
                <c:pt idx="0">
                  <c:v>45397</c:v>
                </c:pt>
                <c:pt idx="1">
                  <c:v>45398</c:v>
                </c:pt>
                <c:pt idx="2">
                  <c:v>45399</c:v>
                </c:pt>
                <c:pt idx="3">
                  <c:v>45400</c:v>
                </c:pt>
                <c:pt idx="4">
                  <c:v>45401</c:v>
                </c:pt>
                <c:pt idx="5">
                  <c:v>45404</c:v>
                </c:pt>
                <c:pt idx="6">
                  <c:v>45405</c:v>
                </c:pt>
                <c:pt idx="7">
                  <c:v>45406</c:v>
                </c:pt>
                <c:pt idx="8">
                  <c:v>45407</c:v>
                </c:pt>
                <c:pt idx="9">
                  <c:v>45408</c:v>
                </c:pt>
                <c:pt idx="10">
                  <c:v>45411</c:v>
                </c:pt>
                <c:pt idx="11">
                  <c:v>45412</c:v>
                </c:pt>
                <c:pt idx="12">
                  <c:v>45413</c:v>
                </c:pt>
                <c:pt idx="13">
                  <c:v>45414</c:v>
                </c:pt>
                <c:pt idx="14">
                  <c:v>45415</c:v>
                </c:pt>
                <c:pt idx="15">
                  <c:v>45418</c:v>
                </c:pt>
                <c:pt idx="16">
                  <c:v>45419</c:v>
                </c:pt>
                <c:pt idx="17">
                  <c:v>45420</c:v>
                </c:pt>
                <c:pt idx="18">
                  <c:v>45421</c:v>
                </c:pt>
                <c:pt idx="19">
                  <c:v>45422</c:v>
                </c:pt>
                <c:pt idx="20">
                  <c:v>45425</c:v>
                </c:pt>
                <c:pt idx="21">
                  <c:v>45426</c:v>
                </c:pt>
                <c:pt idx="22">
                  <c:v>45427</c:v>
                </c:pt>
                <c:pt idx="23">
                  <c:v>45428</c:v>
                </c:pt>
                <c:pt idx="24">
                  <c:v>45429</c:v>
                </c:pt>
                <c:pt idx="25">
                  <c:v>45432</c:v>
                </c:pt>
                <c:pt idx="26">
                  <c:v>45433</c:v>
                </c:pt>
                <c:pt idx="27">
                  <c:v>45434</c:v>
                </c:pt>
                <c:pt idx="28">
                  <c:v>45435</c:v>
                </c:pt>
                <c:pt idx="29">
                  <c:v>45436</c:v>
                </c:pt>
                <c:pt idx="30">
                  <c:v>45440</c:v>
                </c:pt>
                <c:pt idx="31">
                  <c:v>45441</c:v>
                </c:pt>
                <c:pt idx="32">
                  <c:v>45442</c:v>
                </c:pt>
                <c:pt idx="33">
                  <c:v>45443</c:v>
                </c:pt>
                <c:pt idx="34">
                  <c:v>45446</c:v>
                </c:pt>
                <c:pt idx="35">
                  <c:v>45447</c:v>
                </c:pt>
                <c:pt idx="36">
                  <c:v>45448</c:v>
                </c:pt>
                <c:pt idx="37">
                  <c:v>45449</c:v>
                </c:pt>
                <c:pt idx="38">
                  <c:v>45450</c:v>
                </c:pt>
                <c:pt idx="39">
                  <c:v>45453</c:v>
                </c:pt>
                <c:pt idx="40">
                  <c:v>45454</c:v>
                </c:pt>
                <c:pt idx="41">
                  <c:v>45455</c:v>
                </c:pt>
                <c:pt idx="42">
                  <c:v>45456</c:v>
                </c:pt>
                <c:pt idx="43">
                  <c:v>45457</c:v>
                </c:pt>
                <c:pt idx="44">
                  <c:v>45460</c:v>
                </c:pt>
                <c:pt idx="45">
                  <c:v>45461</c:v>
                </c:pt>
                <c:pt idx="46">
                  <c:v>45463</c:v>
                </c:pt>
                <c:pt idx="47">
                  <c:v>45464</c:v>
                </c:pt>
                <c:pt idx="48">
                  <c:v>45467</c:v>
                </c:pt>
                <c:pt idx="49">
                  <c:v>45468</c:v>
                </c:pt>
                <c:pt idx="50">
                  <c:v>45469</c:v>
                </c:pt>
                <c:pt idx="51">
                  <c:v>45470</c:v>
                </c:pt>
                <c:pt idx="52">
                  <c:v>45471</c:v>
                </c:pt>
                <c:pt idx="53">
                  <c:v>45474</c:v>
                </c:pt>
                <c:pt idx="54">
                  <c:v>45475</c:v>
                </c:pt>
                <c:pt idx="55">
                  <c:v>45476</c:v>
                </c:pt>
                <c:pt idx="56">
                  <c:v>45478</c:v>
                </c:pt>
                <c:pt idx="57">
                  <c:v>45481</c:v>
                </c:pt>
                <c:pt idx="58">
                  <c:v>45482</c:v>
                </c:pt>
                <c:pt idx="59">
                  <c:v>45483</c:v>
                </c:pt>
                <c:pt idx="60">
                  <c:v>45484</c:v>
                </c:pt>
                <c:pt idx="61">
                  <c:v>45485</c:v>
                </c:pt>
                <c:pt idx="62">
                  <c:v>45488</c:v>
                </c:pt>
                <c:pt idx="63">
                  <c:v>45489</c:v>
                </c:pt>
                <c:pt idx="64">
                  <c:v>45490</c:v>
                </c:pt>
                <c:pt idx="65">
                  <c:v>45491</c:v>
                </c:pt>
                <c:pt idx="66">
                  <c:v>45492</c:v>
                </c:pt>
                <c:pt idx="67">
                  <c:v>45495</c:v>
                </c:pt>
                <c:pt idx="68">
                  <c:v>45496</c:v>
                </c:pt>
                <c:pt idx="69">
                  <c:v>45497</c:v>
                </c:pt>
                <c:pt idx="70">
                  <c:v>45498</c:v>
                </c:pt>
                <c:pt idx="71">
                  <c:v>45499</c:v>
                </c:pt>
                <c:pt idx="72">
                  <c:v>45502</c:v>
                </c:pt>
                <c:pt idx="73">
                  <c:v>45503</c:v>
                </c:pt>
                <c:pt idx="74">
                  <c:v>45504</c:v>
                </c:pt>
                <c:pt idx="75">
                  <c:v>45505</c:v>
                </c:pt>
                <c:pt idx="76">
                  <c:v>45506</c:v>
                </c:pt>
                <c:pt idx="77">
                  <c:v>45509</c:v>
                </c:pt>
                <c:pt idx="78">
                  <c:v>45510</c:v>
                </c:pt>
                <c:pt idx="79">
                  <c:v>45511</c:v>
                </c:pt>
                <c:pt idx="80">
                  <c:v>45512</c:v>
                </c:pt>
                <c:pt idx="81">
                  <c:v>45513</c:v>
                </c:pt>
                <c:pt idx="82" formatCode="dd/mm/yyyy;@">
                  <c:v>45516</c:v>
                </c:pt>
                <c:pt idx="83" formatCode="dd/mm/yyyy;@">
                  <c:v>45517</c:v>
                </c:pt>
                <c:pt idx="84" formatCode="dd/mm/yyyy;@">
                  <c:v>45518</c:v>
                </c:pt>
                <c:pt idx="85" formatCode="dd/mm/yyyy;@">
                  <c:v>45519</c:v>
                </c:pt>
                <c:pt idx="86" formatCode="dd/mm/yyyy;@">
                  <c:v>45520</c:v>
                </c:pt>
                <c:pt idx="87" formatCode="dd/mm/yyyy;@">
                  <c:v>45523</c:v>
                </c:pt>
                <c:pt idx="88" formatCode="dd/mm/yyyy;@">
                  <c:v>45524</c:v>
                </c:pt>
                <c:pt idx="89" formatCode="dd/mm/yyyy;@">
                  <c:v>45525</c:v>
                </c:pt>
                <c:pt idx="90" formatCode="dd/mm/yyyy;@">
                  <c:v>45526</c:v>
                </c:pt>
              </c:numCache>
            </c:numRef>
          </c:cat>
          <c:val>
            <c:numRef>
              <c:f>'A7 Epilogue'!$B$34:$B$124</c:f>
              <c:numCache>
                <c:formatCode>_([$$-409]* #,##0.00_);_([$$-409]* \(#,##0.00\);_([$$-409]* "-"??_);_(@_)</c:formatCode>
                <c:ptCount val="91"/>
                <c:pt idx="0">
                  <c:v>119.88</c:v>
                </c:pt>
                <c:pt idx="1">
                  <c:v>120.62</c:v>
                </c:pt>
                <c:pt idx="2">
                  <c:v>118.67</c:v>
                </c:pt>
                <c:pt idx="3">
                  <c:v>116</c:v>
                </c:pt>
                <c:pt idx="4">
                  <c:v>114.88</c:v>
                </c:pt>
                <c:pt idx="5">
                  <c:v>114.53</c:v>
                </c:pt>
                <c:pt idx="6">
                  <c:v>115.09</c:v>
                </c:pt>
                <c:pt idx="7">
                  <c:v>115.34</c:v>
                </c:pt>
                <c:pt idx="8">
                  <c:v>114.89</c:v>
                </c:pt>
                <c:pt idx="9">
                  <c:v>117.21</c:v>
                </c:pt>
                <c:pt idx="10">
                  <c:v>116.49</c:v>
                </c:pt>
                <c:pt idx="11">
                  <c:v>113.75</c:v>
                </c:pt>
                <c:pt idx="12">
                  <c:v>114.63</c:v>
                </c:pt>
                <c:pt idx="13">
                  <c:v>114.96</c:v>
                </c:pt>
                <c:pt idx="14">
                  <c:v>115.8</c:v>
                </c:pt>
                <c:pt idx="15">
                  <c:v>118.34</c:v>
                </c:pt>
                <c:pt idx="16">
                  <c:v>117.93</c:v>
                </c:pt>
                <c:pt idx="17">
                  <c:v>117.39</c:v>
                </c:pt>
                <c:pt idx="18">
                  <c:v>116.64</c:v>
                </c:pt>
                <c:pt idx="19">
                  <c:v>116.67</c:v>
                </c:pt>
                <c:pt idx="20">
                  <c:v>116.37</c:v>
                </c:pt>
                <c:pt idx="21">
                  <c:v>120.87</c:v>
                </c:pt>
                <c:pt idx="22">
                  <c:v>121.63</c:v>
                </c:pt>
                <c:pt idx="23">
                  <c:v>122.16</c:v>
                </c:pt>
                <c:pt idx="24">
                  <c:v>123.5</c:v>
                </c:pt>
                <c:pt idx="25">
                  <c:v>124.52</c:v>
                </c:pt>
                <c:pt idx="26">
                  <c:v>124.63</c:v>
                </c:pt>
                <c:pt idx="27">
                  <c:v>124.6</c:v>
                </c:pt>
                <c:pt idx="28">
                  <c:v>124.09</c:v>
                </c:pt>
                <c:pt idx="29">
                  <c:v>122.91</c:v>
                </c:pt>
                <c:pt idx="30">
                  <c:v>124.49</c:v>
                </c:pt>
                <c:pt idx="31">
                  <c:v>123.74</c:v>
                </c:pt>
                <c:pt idx="32">
                  <c:v>117.09</c:v>
                </c:pt>
                <c:pt idx="33">
                  <c:v>117.19</c:v>
                </c:pt>
                <c:pt idx="34">
                  <c:v>119.28</c:v>
                </c:pt>
                <c:pt idx="35">
                  <c:v>120.07</c:v>
                </c:pt>
                <c:pt idx="36">
                  <c:v>122.63</c:v>
                </c:pt>
                <c:pt idx="37">
                  <c:v>123.5</c:v>
                </c:pt>
                <c:pt idx="38">
                  <c:v>125.92</c:v>
                </c:pt>
                <c:pt idx="39">
                  <c:v>124.5</c:v>
                </c:pt>
                <c:pt idx="40">
                  <c:v>123.88</c:v>
                </c:pt>
                <c:pt idx="41">
                  <c:v>140.38</c:v>
                </c:pt>
                <c:pt idx="42">
                  <c:v>139.85</c:v>
                </c:pt>
                <c:pt idx="43">
                  <c:v>138.13</c:v>
                </c:pt>
                <c:pt idx="44">
                  <c:v>141.31</c:v>
                </c:pt>
                <c:pt idx="45">
                  <c:v>144.63999999999999</c:v>
                </c:pt>
                <c:pt idx="46">
                  <c:v>142.91</c:v>
                </c:pt>
                <c:pt idx="47">
                  <c:v>141.5</c:v>
                </c:pt>
                <c:pt idx="48">
                  <c:v>139.88999999999999</c:v>
                </c:pt>
                <c:pt idx="49">
                  <c:v>139.16999999999999</c:v>
                </c:pt>
                <c:pt idx="50">
                  <c:v>138.22999999999999</c:v>
                </c:pt>
                <c:pt idx="51">
                  <c:v>140.18</c:v>
                </c:pt>
                <c:pt idx="52">
                  <c:v>141.19999999999999</c:v>
                </c:pt>
                <c:pt idx="53">
                  <c:v>143.09</c:v>
                </c:pt>
                <c:pt idx="54">
                  <c:v>143.28</c:v>
                </c:pt>
                <c:pt idx="55">
                  <c:v>144.38</c:v>
                </c:pt>
                <c:pt idx="56">
                  <c:v>144.83000000000001</c:v>
                </c:pt>
                <c:pt idx="57">
                  <c:v>145.03</c:v>
                </c:pt>
                <c:pt idx="58">
                  <c:v>140.68</c:v>
                </c:pt>
                <c:pt idx="59">
                  <c:v>142.07</c:v>
                </c:pt>
                <c:pt idx="60">
                  <c:v>142.76</c:v>
                </c:pt>
                <c:pt idx="61">
                  <c:v>144.77000000000001</c:v>
                </c:pt>
                <c:pt idx="62">
                  <c:v>143.07</c:v>
                </c:pt>
                <c:pt idx="63">
                  <c:v>142.61000000000001</c:v>
                </c:pt>
                <c:pt idx="64">
                  <c:v>139.26</c:v>
                </c:pt>
                <c:pt idx="65">
                  <c:v>138.03</c:v>
                </c:pt>
                <c:pt idx="66">
                  <c:v>138.56</c:v>
                </c:pt>
                <c:pt idx="67">
                  <c:v>140.16999999999999</c:v>
                </c:pt>
                <c:pt idx="68">
                  <c:v>143.11000000000001</c:v>
                </c:pt>
                <c:pt idx="69">
                  <c:v>138.77000000000001</c:v>
                </c:pt>
                <c:pt idx="70">
                  <c:v>137.82</c:v>
                </c:pt>
                <c:pt idx="71">
                  <c:v>139.01</c:v>
                </c:pt>
                <c:pt idx="72">
                  <c:v>138.31</c:v>
                </c:pt>
                <c:pt idx="73">
                  <c:v>135.66999999999999</c:v>
                </c:pt>
                <c:pt idx="74">
                  <c:v>139.44999999999999</c:v>
                </c:pt>
                <c:pt idx="75">
                  <c:v>137.51</c:v>
                </c:pt>
                <c:pt idx="76">
                  <c:v>133.28</c:v>
                </c:pt>
                <c:pt idx="77">
                  <c:v>127.86</c:v>
                </c:pt>
                <c:pt idx="78">
                  <c:v>128.21</c:v>
                </c:pt>
                <c:pt idx="79">
                  <c:v>125.9</c:v>
                </c:pt>
                <c:pt idx="80">
                  <c:v>128.96</c:v>
                </c:pt>
                <c:pt idx="81">
                  <c:v>132.06</c:v>
                </c:pt>
                <c:pt idx="82">
                  <c:v>132.58000000000001</c:v>
                </c:pt>
                <c:pt idx="83">
                  <c:v>134.26</c:v>
                </c:pt>
                <c:pt idx="84">
                  <c:v>135.6</c:v>
                </c:pt>
                <c:pt idx="85">
                  <c:v>136.93</c:v>
                </c:pt>
                <c:pt idx="86">
                  <c:v>137.47</c:v>
                </c:pt>
                <c:pt idx="87">
                  <c:v>137.91999999999999</c:v>
                </c:pt>
                <c:pt idx="88">
                  <c:v>139.16999999999999</c:v>
                </c:pt>
                <c:pt idx="89">
                  <c:v>140.19999999999999</c:v>
                </c:pt>
                <c:pt idx="90">
                  <c:v>138.08000000000001</c:v>
                </c:pt>
              </c:numCache>
            </c:numRef>
          </c:val>
          <c:smooth val="0"/>
          <c:extLst>
            <c:ext xmlns:c16="http://schemas.microsoft.com/office/drawing/2014/chart" uri="{C3380CC4-5D6E-409C-BE32-E72D297353CC}">
              <c16:uniqueId val="{00000000-3C4B-4A73-BD06-F9507CA76E28}"/>
            </c:ext>
          </c:extLst>
        </c:ser>
        <c:ser>
          <c:idx val="2"/>
          <c:order val="2"/>
          <c:spPr>
            <a:ln w="28575" cap="rnd">
              <a:solidFill>
                <a:srgbClr val="7030A0"/>
              </a:solidFill>
              <a:round/>
            </a:ln>
            <a:effectLst/>
          </c:spPr>
          <c:marker>
            <c:symbol val="none"/>
          </c:marker>
          <c:cat>
            <c:numRef>
              <c:f>'A7 Epilogue'!$A$34:$A$124</c:f>
              <c:numCache>
                <c:formatCode>m/d/yyyy</c:formatCode>
                <c:ptCount val="91"/>
                <c:pt idx="0">
                  <c:v>45397</c:v>
                </c:pt>
                <c:pt idx="1">
                  <c:v>45398</c:v>
                </c:pt>
                <c:pt idx="2">
                  <c:v>45399</c:v>
                </c:pt>
                <c:pt idx="3">
                  <c:v>45400</c:v>
                </c:pt>
                <c:pt idx="4">
                  <c:v>45401</c:v>
                </c:pt>
                <c:pt idx="5">
                  <c:v>45404</c:v>
                </c:pt>
                <c:pt idx="6">
                  <c:v>45405</c:v>
                </c:pt>
                <c:pt idx="7">
                  <c:v>45406</c:v>
                </c:pt>
                <c:pt idx="8">
                  <c:v>45407</c:v>
                </c:pt>
                <c:pt idx="9">
                  <c:v>45408</c:v>
                </c:pt>
                <c:pt idx="10">
                  <c:v>45411</c:v>
                </c:pt>
                <c:pt idx="11">
                  <c:v>45412</c:v>
                </c:pt>
                <c:pt idx="12">
                  <c:v>45413</c:v>
                </c:pt>
                <c:pt idx="13">
                  <c:v>45414</c:v>
                </c:pt>
                <c:pt idx="14">
                  <c:v>45415</c:v>
                </c:pt>
                <c:pt idx="15">
                  <c:v>45418</c:v>
                </c:pt>
                <c:pt idx="16">
                  <c:v>45419</c:v>
                </c:pt>
                <c:pt idx="17">
                  <c:v>45420</c:v>
                </c:pt>
                <c:pt idx="18">
                  <c:v>45421</c:v>
                </c:pt>
                <c:pt idx="19">
                  <c:v>45422</c:v>
                </c:pt>
                <c:pt idx="20">
                  <c:v>45425</c:v>
                </c:pt>
                <c:pt idx="21">
                  <c:v>45426</c:v>
                </c:pt>
                <c:pt idx="22">
                  <c:v>45427</c:v>
                </c:pt>
                <c:pt idx="23">
                  <c:v>45428</c:v>
                </c:pt>
                <c:pt idx="24">
                  <c:v>45429</c:v>
                </c:pt>
                <c:pt idx="25">
                  <c:v>45432</c:v>
                </c:pt>
                <c:pt idx="26">
                  <c:v>45433</c:v>
                </c:pt>
                <c:pt idx="27">
                  <c:v>45434</c:v>
                </c:pt>
                <c:pt idx="28">
                  <c:v>45435</c:v>
                </c:pt>
                <c:pt idx="29">
                  <c:v>45436</c:v>
                </c:pt>
                <c:pt idx="30">
                  <c:v>45440</c:v>
                </c:pt>
                <c:pt idx="31">
                  <c:v>45441</c:v>
                </c:pt>
                <c:pt idx="32">
                  <c:v>45442</c:v>
                </c:pt>
                <c:pt idx="33">
                  <c:v>45443</c:v>
                </c:pt>
                <c:pt idx="34">
                  <c:v>45446</c:v>
                </c:pt>
                <c:pt idx="35">
                  <c:v>45447</c:v>
                </c:pt>
                <c:pt idx="36">
                  <c:v>45448</c:v>
                </c:pt>
                <c:pt idx="37">
                  <c:v>45449</c:v>
                </c:pt>
                <c:pt idx="38">
                  <c:v>45450</c:v>
                </c:pt>
                <c:pt idx="39">
                  <c:v>45453</c:v>
                </c:pt>
                <c:pt idx="40">
                  <c:v>45454</c:v>
                </c:pt>
                <c:pt idx="41">
                  <c:v>45455</c:v>
                </c:pt>
                <c:pt idx="42">
                  <c:v>45456</c:v>
                </c:pt>
                <c:pt idx="43">
                  <c:v>45457</c:v>
                </c:pt>
                <c:pt idx="44">
                  <c:v>45460</c:v>
                </c:pt>
                <c:pt idx="45">
                  <c:v>45461</c:v>
                </c:pt>
                <c:pt idx="46">
                  <c:v>45463</c:v>
                </c:pt>
                <c:pt idx="47">
                  <c:v>45464</c:v>
                </c:pt>
                <c:pt idx="48">
                  <c:v>45467</c:v>
                </c:pt>
                <c:pt idx="49">
                  <c:v>45468</c:v>
                </c:pt>
                <c:pt idx="50">
                  <c:v>45469</c:v>
                </c:pt>
                <c:pt idx="51">
                  <c:v>45470</c:v>
                </c:pt>
                <c:pt idx="52">
                  <c:v>45471</c:v>
                </c:pt>
                <c:pt idx="53">
                  <c:v>45474</c:v>
                </c:pt>
                <c:pt idx="54">
                  <c:v>45475</c:v>
                </c:pt>
                <c:pt idx="55">
                  <c:v>45476</c:v>
                </c:pt>
                <c:pt idx="56">
                  <c:v>45478</c:v>
                </c:pt>
                <c:pt idx="57">
                  <c:v>45481</c:v>
                </c:pt>
                <c:pt idx="58">
                  <c:v>45482</c:v>
                </c:pt>
                <c:pt idx="59">
                  <c:v>45483</c:v>
                </c:pt>
                <c:pt idx="60">
                  <c:v>45484</c:v>
                </c:pt>
                <c:pt idx="61">
                  <c:v>45485</c:v>
                </c:pt>
                <c:pt idx="62">
                  <c:v>45488</c:v>
                </c:pt>
                <c:pt idx="63">
                  <c:v>45489</c:v>
                </c:pt>
                <c:pt idx="64">
                  <c:v>45490</c:v>
                </c:pt>
                <c:pt idx="65">
                  <c:v>45491</c:v>
                </c:pt>
                <c:pt idx="66">
                  <c:v>45492</c:v>
                </c:pt>
                <c:pt idx="67">
                  <c:v>45495</c:v>
                </c:pt>
                <c:pt idx="68">
                  <c:v>45496</c:v>
                </c:pt>
                <c:pt idx="69">
                  <c:v>45497</c:v>
                </c:pt>
                <c:pt idx="70">
                  <c:v>45498</c:v>
                </c:pt>
                <c:pt idx="71">
                  <c:v>45499</c:v>
                </c:pt>
                <c:pt idx="72">
                  <c:v>45502</c:v>
                </c:pt>
                <c:pt idx="73">
                  <c:v>45503</c:v>
                </c:pt>
                <c:pt idx="74">
                  <c:v>45504</c:v>
                </c:pt>
                <c:pt idx="75">
                  <c:v>45505</c:v>
                </c:pt>
                <c:pt idx="76">
                  <c:v>45506</c:v>
                </c:pt>
                <c:pt idx="77">
                  <c:v>45509</c:v>
                </c:pt>
                <c:pt idx="78">
                  <c:v>45510</c:v>
                </c:pt>
                <c:pt idx="79">
                  <c:v>45511</c:v>
                </c:pt>
                <c:pt idx="80">
                  <c:v>45512</c:v>
                </c:pt>
                <c:pt idx="81">
                  <c:v>45513</c:v>
                </c:pt>
                <c:pt idx="82" formatCode="dd/mm/yyyy;@">
                  <c:v>45516</c:v>
                </c:pt>
                <c:pt idx="83" formatCode="dd/mm/yyyy;@">
                  <c:v>45517</c:v>
                </c:pt>
                <c:pt idx="84" formatCode="dd/mm/yyyy;@">
                  <c:v>45518</c:v>
                </c:pt>
                <c:pt idx="85" formatCode="dd/mm/yyyy;@">
                  <c:v>45519</c:v>
                </c:pt>
                <c:pt idx="86" formatCode="dd/mm/yyyy;@">
                  <c:v>45520</c:v>
                </c:pt>
                <c:pt idx="87" formatCode="dd/mm/yyyy;@">
                  <c:v>45523</c:v>
                </c:pt>
                <c:pt idx="88" formatCode="dd/mm/yyyy;@">
                  <c:v>45524</c:v>
                </c:pt>
                <c:pt idx="89" formatCode="dd/mm/yyyy;@">
                  <c:v>45525</c:v>
                </c:pt>
                <c:pt idx="90" formatCode="dd/mm/yyyy;@">
                  <c:v>45526</c:v>
                </c:pt>
              </c:numCache>
            </c:numRef>
          </c:cat>
          <c:val>
            <c:numRef>
              <c:f>'A7 Epilogue'!$C$34:$C$124</c:f>
              <c:numCache>
                <c:formatCode>General</c:formatCode>
                <c:ptCount val="91"/>
                <c:pt idx="73" formatCode="_([$$-409]* #,##0.00_);_([$$-409]* \(#,##0.00\);_([$$-409]* &quot;-&quot;??_);_(@_)">
                  <c:v>135.66999999999999</c:v>
                </c:pt>
                <c:pt idx="74" formatCode="_([$$-409]* #,##0.00_);_([$$-409]* \(#,##0.00\);_([$$-409]* &quot;-&quot;??_);_(@_)">
                  <c:v>139.44999999999999</c:v>
                </c:pt>
                <c:pt idx="75" formatCode="_([$$-409]* #,##0.00_);_([$$-409]* \(#,##0.00\);_([$$-409]* &quot;-&quot;??_);_(@_)">
                  <c:v>137.51</c:v>
                </c:pt>
                <c:pt idx="76" formatCode="_([$$-409]* #,##0.00_);_([$$-409]* \(#,##0.00\);_([$$-409]* &quot;-&quot;??_);_(@_)">
                  <c:v>133.28</c:v>
                </c:pt>
                <c:pt idx="77" formatCode="_([$$-409]* #,##0.00_);_([$$-409]* \(#,##0.00\);_([$$-409]* &quot;-&quot;??_);_(@_)">
                  <c:v>127.86</c:v>
                </c:pt>
                <c:pt idx="78" formatCode="_([$$-409]* #,##0.00_);_([$$-409]* \(#,##0.00\);_([$$-409]* &quot;-&quot;??_);_(@_)">
                  <c:v>128.21</c:v>
                </c:pt>
                <c:pt idx="79" formatCode="_([$$-409]* #,##0.00_);_([$$-409]* \(#,##0.00\);_([$$-409]* &quot;-&quot;??_);_(@_)">
                  <c:v>125.9</c:v>
                </c:pt>
                <c:pt idx="80" formatCode="_([$$-409]* #,##0.00_);_([$$-409]* \(#,##0.00\);_([$$-409]* &quot;-&quot;??_);_(@_)">
                  <c:v>128.96</c:v>
                </c:pt>
                <c:pt idx="81" formatCode="_([$$-409]* #,##0.00_);_([$$-409]* \(#,##0.00\);_([$$-409]* &quot;-&quot;??_);_(@_)">
                  <c:v>132.06</c:v>
                </c:pt>
                <c:pt idx="82" formatCode="_([$$-409]* #,##0.00_);_([$$-409]* \(#,##0.00\);_([$$-409]* &quot;-&quot;??_);_(@_)">
                  <c:v>132.58000000000001</c:v>
                </c:pt>
                <c:pt idx="83" formatCode="_([$$-409]* #,##0.00_);_([$$-409]* \(#,##0.00\);_([$$-409]* &quot;-&quot;??_);_(@_)">
                  <c:v>134.26</c:v>
                </c:pt>
                <c:pt idx="84" formatCode="_([$$-409]* #,##0.00_);_([$$-409]* \(#,##0.00\);_([$$-409]* &quot;-&quot;??_);_(@_)">
                  <c:v>135.6</c:v>
                </c:pt>
                <c:pt idx="85" formatCode="_([$$-409]* #,##0.00_);_([$$-409]* \(#,##0.00\);_([$$-409]* &quot;-&quot;??_);_(@_)">
                  <c:v>136.93</c:v>
                </c:pt>
                <c:pt idx="86" formatCode="_([$$-409]* #,##0.00_);_([$$-409]* \(#,##0.00\);_([$$-409]* &quot;-&quot;??_);_(@_)">
                  <c:v>137.47</c:v>
                </c:pt>
                <c:pt idx="87" formatCode="_([$$-409]* #,##0.00_);_([$$-409]* \(#,##0.00\);_([$$-409]* &quot;-&quot;??_);_(@_)">
                  <c:v>137.91999999999999</c:v>
                </c:pt>
                <c:pt idx="88" formatCode="_([$$-409]* #,##0.00_);_([$$-409]* \(#,##0.00\);_([$$-409]* &quot;-&quot;??_);_(@_)">
                  <c:v>139.16999999999999</c:v>
                </c:pt>
                <c:pt idx="89" formatCode="_([$$-409]* #,##0.00_);_([$$-409]* \(#,##0.00\);_([$$-409]* &quot;-&quot;??_);_(@_)">
                  <c:v>140.19999999999999</c:v>
                </c:pt>
                <c:pt idx="90" formatCode="_([$$-409]* #,##0.00_);_([$$-409]* \(#,##0.00\);_([$$-409]* &quot;-&quot;??_);_(@_)">
                  <c:v>138.08000000000001</c:v>
                </c:pt>
              </c:numCache>
            </c:numRef>
          </c:val>
          <c:smooth val="0"/>
          <c:extLst>
            <c:ext xmlns:c16="http://schemas.microsoft.com/office/drawing/2014/chart" uri="{C3380CC4-5D6E-409C-BE32-E72D297353CC}">
              <c16:uniqueId val="{00000002-3C4B-4A73-BD06-F9507CA76E28}"/>
            </c:ext>
          </c:extLst>
        </c:ser>
        <c:dLbls>
          <c:showLegendKey val="0"/>
          <c:showVal val="0"/>
          <c:showCatName val="0"/>
          <c:showSerName val="0"/>
          <c:showPercent val="0"/>
          <c:showBubbleSize val="0"/>
        </c:dLbls>
        <c:marker val="1"/>
        <c:smooth val="0"/>
        <c:axId val="664438272"/>
        <c:axId val="664438752"/>
      </c:lineChart>
      <c:dateAx>
        <c:axId val="66443827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438752"/>
        <c:crosses val="autoZero"/>
        <c:auto val="1"/>
        <c:lblOffset val="100"/>
        <c:baseTimeUnit val="days"/>
        <c:majorUnit val="7"/>
        <c:majorTimeUnit val="days"/>
        <c:minorUnit val="1"/>
        <c:minorTimeUnit val="days"/>
      </c:dateAx>
      <c:valAx>
        <c:axId val="664438752"/>
        <c:scaling>
          <c:orientation val="minMax"/>
          <c:min val="1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44382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RSI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'A7 Epilogue'!$L$2</c:f>
              <c:strCache>
                <c:ptCount val="1"/>
                <c:pt idx="0">
                  <c:v>RSI</c:v>
                </c:pt>
              </c:strCache>
            </c:strRef>
          </c:tx>
          <c:spPr>
            <a:ln w="28575" cap="rnd">
              <a:solidFill>
                <a:schemeClr val="accent1"/>
              </a:solidFill>
              <a:round/>
            </a:ln>
            <a:effectLst/>
          </c:spPr>
          <c:marker>
            <c:symbol val="none"/>
          </c:marker>
          <c:cat>
            <c:numRef>
              <c:f>'A7 Epilogue'!$A$34:$A$124</c:f>
              <c:numCache>
                <c:formatCode>m/d/yyyy</c:formatCode>
                <c:ptCount val="91"/>
                <c:pt idx="0">
                  <c:v>45397</c:v>
                </c:pt>
                <c:pt idx="1">
                  <c:v>45398</c:v>
                </c:pt>
                <c:pt idx="2">
                  <c:v>45399</c:v>
                </c:pt>
                <c:pt idx="3">
                  <c:v>45400</c:v>
                </c:pt>
                <c:pt idx="4">
                  <c:v>45401</c:v>
                </c:pt>
                <c:pt idx="5">
                  <c:v>45404</c:v>
                </c:pt>
                <c:pt idx="6">
                  <c:v>45405</c:v>
                </c:pt>
                <c:pt idx="7">
                  <c:v>45406</c:v>
                </c:pt>
                <c:pt idx="8">
                  <c:v>45407</c:v>
                </c:pt>
                <c:pt idx="9">
                  <c:v>45408</c:v>
                </c:pt>
                <c:pt idx="10">
                  <c:v>45411</c:v>
                </c:pt>
                <c:pt idx="11">
                  <c:v>45412</c:v>
                </c:pt>
                <c:pt idx="12">
                  <c:v>45413</c:v>
                </c:pt>
                <c:pt idx="13">
                  <c:v>45414</c:v>
                </c:pt>
                <c:pt idx="14">
                  <c:v>45415</c:v>
                </c:pt>
                <c:pt idx="15">
                  <c:v>45418</c:v>
                </c:pt>
                <c:pt idx="16">
                  <c:v>45419</c:v>
                </c:pt>
                <c:pt idx="17">
                  <c:v>45420</c:v>
                </c:pt>
                <c:pt idx="18">
                  <c:v>45421</c:v>
                </c:pt>
                <c:pt idx="19">
                  <c:v>45422</c:v>
                </c:pt>
                <c:pt idx="20">
                  <c:v>45425</c:v>
                </c:pt>
                <c:pt idx="21">
                  <c:v>45426</c:v>
                </c:pt>
                <c:pt idx="22">
                  <c:v>45427</c:v>
                </c:pt>
                <c:pt idx="23">
                  <c:v>45428</c:v>
                </c:pt>
                <c:pt idx="24">
                  <c:v>45429</c:v>
                </c:pt>
                <c:pt idx="25">
                  <c:v>45432</c:v>
                </c:pt>
                <c:pt idx="26">
                  <c:v>45433</c:v>
                </c:pt>
                <c:pt idx="27">
                  <c:v>45434</c:v>
                </c:pt>
                <c:pt idx="28">
                  <c:v>45435</c:v>
                </c:pt>
                <c:pt idx="29">
                  <c:v>45436</c:v>
                </c:pt>
                <c:pt idx="30">
                  <c:v>45440</c:v>
                </c:pt>
                <c:pt idx="31">
                  <c:v>45441</c:v>
                </c:pt>
                <c:pt idx="32">
                  <c:v>45442</c:v>
                </c:pt>
                <c:pt idx="33">
                  <c:v>45443</c:v>
                </c:pt>
                <c:pt idx="34">
                  <c:v>45446</c:v>
                </c:pt>
                <c:pt idx="35">
                  <c:v>45447</c:v>
                </c:pt>
                <c:pt idx="36">
                  <c:v>45448</c:v>
                </c:pt>
                <c:pt idx="37">
                  <c:v>45449</c:v>
                </c:pt>
                <c:pt idx="38">
                  <c:v>45450</c:v>
                </c:pt>
                <c:pt idx="39">
                  <c:v>45453</c:v>
                </c:pt>
                <c:pt idx="40">
                  <c:v>45454</c:v>
                </c:pt>
                <c:pt idx="41">
                  <c:v>45455</c:v>
                </c:pt>
                <c:pt idx="42">
                  <c:v>45456</c:v>
                </c:pt>
                <c:pt idx="43">
                  <c:v>45457</c:v>
                </c:pt>
                <c:pt idx="44">
                  <c:v>45460</c:v>
                </c:pt>
                <c:pt idx="45">
                  <c:v>45461</c:v>
                </c:pt>
                <c:pt idx="46">
                  <c:v>45463</c:v>
                </c:pt>
                <c:pt idx="47">
                  <c:v>45464</c:v>
                </c:pt>
                <c:pt idx="48">
                  <c:v>45467</c:v>
                </c:pt>
                <c:pt idx="49">
                  <c:v>45468</c:v>
                </c:pt>
                <c:pt idx="50">
                  <c:v>45469</c:v>
                </c:pt>
                <c:pt idx="51">
                  <c:v>45470</c:v>
                </c:pt>
                <c:pt idx="52">
                  <c:v>45471</c:v>
                </c:pt>
                <c:pt idx="53">
                  <c:v>45474</c:v>
                </c:pt>
                <c:pt idx="54">
                  <c:v>45475</c:v>
                </c:pt>
                <c:pt idx="55">
                  <c:v>45476</c:v>
                </c:pt>
                <c:pt idx="56">
                  <c:v>45478</c:v>
                </c:pt>
                <c:pt idx="57">
                  <c:v>45481</c:v>
                </c:pt>
                <c:pt idx="58">
                  <c:v>45482</c:v>
                </c:pt>
                <c:pt idx="59">
                  <c:v>45483</c:v>
                </c:pt>
                <c:pt idx="60">
                  <c:v>45484</c:v>
                </c:pt>
                <c:pt idx="61">
                  <c:v>45485</c:v>
                </c:pt>
                <c:pt idx="62">
                  <c:v>45488</c:v>
                </c:pt>
                <c:pt idx="63">
                  <c:v>45489</c:v>
                </c:pt>
                <c:pt idx="64">
                  <c:v>45490</c:v>
                </c:pt>
                <c:pt idx="65">
                  <c:v>45491</c:v>
                </c:pt>
                <c:pt idx="66">
                  <c:v>45492</c:v>
                </c:pt>
                <c:pt idx="67">
                  <c:v>45495</c:v>
                </c:pt>
                <c:pt idx="68">
                  <c:v>45496</c:v>
                </c:pt>
                <c:pt idx="69">
                  <c:v>45497</c:v>
                </c:pt>
                <c:pt idx="70">
                  <c:v>45498</c:v>
                </c:pt>
                <c:pt idx="71">
                  <c:v>45499</c:v>
                </c:pt>
                <c:pt idx="72">
                  <c:v>45502</c:v>
                </c:pt>
                <c:pt idx="73">
                  <c:v>45503</c:v>
                </c:pt>
                <c:pt idx="74">
                  <c:v>45504</c:v>
                </c:pt>
                <c:pt idx="75">
                  <c:v>45505</c:v>
                </c:pt>
                <c:pt idx="76">
                  <c:v>45506</c:v>
                </c:pt>
                <c:pt idx="77">
                  <c:v>45509</c:v>
                </c:pt>
                <c:pt idx="78">
                  <c:v>45510</c:v>
                </c:pt>
                <c:pt idx="79">
                  <c:v>45511</c:v>
                </c:pt>
                <c:pt idx="80">
                  <c:v>45512</c:v>
                </c:pt>
                <c:pt idx="81">
                  <c:v>45513</c:v>
                </c:pt>
                <c:pt idx="82" formatCode="dd/mm/yyyy;@">
                  <c:v>45516</c:v>
                </c:pt>
                <c:pt idx="83" formatCode="dd/mm/yyyy;@">
                  <c:v>45517</c:v>
                </c:pt>
                <c:pt idx="84" formatCode="dd/mm/yyyy;@">
                  <c:v>45518</c:v>
                </c:pt>
                <c:pt idx="85" formatCode="dd/mm/yyyy;@">
                  <c:v>45519</c:v>
                </c:pt>
                <c:pt idx="86" formatCode="dd/mm/yyyy;@">
                  <c:v>45520</c:v>
                </c:pt>
                <c:pt idx="87" formatCode="dd/mm/yyyy;@">
                  <c:v>45523</c:v>
                </c:pt>
                <c:pt idx="88" formatCode="dd/mm/yyyy;@">
                  <c:v>45524</c:v>
                </c:pt>
                <c:pt idx="89" formatCode="dd/mm/yyyy;@">
                  <c:v>45525</c:v>
                </c:pt>
                <c:pt idx="90" formatCode="dd/mm/yyyy;@">
                  <c:v>45526</c:v>
                </c:pt>
              </c:numCache>
            </c:numRef>
          </c:cat>
          <c:val>
            <c:numRef>
              <c:f>'A7 Epilogue'!$L$34:$L$124</c:f>
              <c:numCache>
                <c:formatCode>0.000</c:formatCode>
                <c:ptCount val="91"/>
                <c:pt idx="0">
                  <c:v>43.124999999999972</c:v>
                </c:pt>
                <c:pt idx="1">
                  <c:v>43.10033531080736</c:v>
                </c:pt>
                <c:pt idx="2">
                  <c:v>44.387317909168836</c:v>
                </c:pt>
                <c:pt idx="3">
                  <c:v>41.757355904877095</c:v>
                </c:pt>
                <c:pt idx="4">
                  <c:v>46.08725761772854</c:v>
                </c:pt>
                <c:pt idx="5">
                  <c:v>45.738831615120283</c:v>
                </c:pt>
                <c:pt idx="6">
                  <c:v>42.436149312377225</c:v>
                </c:pt>
                <c:pt idx="7">
                  <c:v>33.860045146726947</c:v>
                </c:pt>
                <c:pt idx="8">
                  <c:v>36.496350364963575</c:v>
                </c:pt>
                <c:pt idx="9">
                  <c:v>45.098864114429929</c:v>
                </c:pt>
                <c:pt idx="10">
                  <c:v>44.778613199665827</c:v>
                </c:pt>
                <c:pt idx="11">
                  <c:v>41.940532081377143</c:v>
                </c:pt>
                <c:pt idx="12">
                  <c:v>41.19718309859153</c:v>
                </c:pt>
                <c:pt idx="13">
                  <c:v>36.320305052430875</c:v>
                </c:pt>
                <c:pt idx="14">
                  <c:v>37.596253076129237</c:v>
                </c:pt>
                <c:pt idx="15">
                  <c:v>42.536991811521354</c:v>
                </c:pt>
                <c:pt idx="16">
                  <c:v>45.873876550545944</c:v>
                </c:pt>
                <c:pt idx="17">
                  <c:v>49.503045848028215</c:v>
                </c:pt>
                <c:pt idx="18">
                  <c:v>55.479698167445207</c:v>
                </c:pt>
                <c:pt idx="19">
                  <c:v>53.222799960757413</c:v>
                </c:pt>
                <c:pt idx="20">
                  <c:v>53.432483009947816</c:v>
                </c:pt>
                <c:pt idx="21">
                  <c:v>63.380063511734186</c:v>
                </c:pt>
                <c:pt idx="22">
                  <c:v>64.365390413023817</c:v>
                </c:pt>
                <c:pt idx="23">
                  <c:v>60.850860420650108</c:v>
                </c:pt>
                <c:pt idx="24">
                  <c:v>58.926780341023104</c:v>
                </c:pt>
                <c:pt idx="25">
                  <c:v>57.393258426966312</c:v>
                </c:pt>
                <c:pt idx="26">
                  <c:v>70.076169749727953</c:v>
                </c:pt>
                <c:pt idx="27">
                  <c:v>74.719800747197993</c:v>
                </c:pt>
                <c:pt idx="28">
                  <c:v>75.387596899224874</c:v>
                </c:pt>
                <c:pt idx="29">
                  <c:v>71.810173344700203</c:v>
                </c:pt>
                <c:pt idx="30">
                  <c:v>69.893778452200294</c:v>
                </c:pt>
                <c:pt idx="31">
                  <c:v>68.022053756030289</c:v>
                </c:pt>
                <c:pt idx="32">
                  <c:v>45.922233300099705</c:v>
                </c:pt>
                <c:pt idx="33">
                  <c:v>41.369294605809124</c:v>
                </c:pt>
                <c:pt idx="34">
                  <c:v>45.986238532110093</c:v>
                </c:pt>
                <c:pt idx="35">
                  <c:v>41.274951706374743</c:v>
                </c:pt>
                <c:pt idx="36">
                  <c:v>37.362637362637351</c:v>
                </c:pt>
                <c:pt idx="37">
                  <c:v>37.598357851522415</c:v>
                </c:pt>
                <c:pt idx="38">
                  <c:v>41.388174807197963</c:v>
                </c:pt>
                <c:pt idx="39">
                  <c:v>42.193784277879345</c:v>
                </c:pt>
                <c:pt idx="40">
                  <c:v>45.200098207709296</c:v>
                </c:pt>
                <c:pt idx="41">
                  <c:v>67.844408427876829</c:v>
                </c:pt>
                <c:pt idx="42">
                  <c:v>66.880880525474879</c:v>
                </c:pt>
                <c:pt idx="43">
                  <c:v>64.658634538152597</c:v>
                </c:pt>
                <c:pt idx="44">
                  <c:v>63.181102362204733</c:v>
                </c:pt>
                <c:pt idx="45">
                  <c:v>64.486075949367091</c:v>
                </c:pt>
                <c:pt idx="46">
                  <c:v>62.621693381846804</c:v>
                </c:pt>
                <c:pt idx="47">
                  <c:v>74.072350820053515</c:v>
                </c:pt>
                <c:pt idx="48">
                  <c:v>75.443123938879438</c:v>
                </c:pt>
                <c:pt idx="49">
                  <c:v>77.638125163655388</c:v>
                </c:pt>
                <c:pt idx="50">
                  <c:v>80.181515095388022</c:v>
                </c:pt>
                <c:pt idx="51">
                  <c:v>79.839849269901094</c:v>
                </c:pt>
                <c:pt idx="52">
                  <c:v>79.924953095684799</c:v>
                </c:pt>
                <c:pt idx="53">
                  <c:v>79.620988477287881</c:v>
                </c:pt>
                <c:pt idx="54">
                  <c:v>77.556661138750684</c:v>
                </c:pt>
                <c:pt idx="55">
                  <c:v>74.65983906364302</c:v>
                </c:pt>
                <c:pt idx="56">
                  <c:v>56.982303632412332</c:v>
                </c:pt>
                <c:pt idx="57">
                  <c:v>52.18584591256618</c:v>
                </c:pt>
                <c:pt idx="58">
                  <c:v>45.19524617996607</c:v>
                </c:pt>
                <c:pt idx="59">
                  <c:v>41.648590021691959</c:v>
                </c:pt>
                <c:pt idx="60">
                  <c:v>35.491606714628304</c:v>
                </c:pt>
                <c:pt idx="61">
                  <c:v>37.616580310880856</c:v>
                </c:pt>
                <c:pt idx="62">
                  <c:v>36.877751439214336</c:v>
                </c:pt>
                <c:pt idx="63">
                  <c:v>39.992655159750349</c:v>
                </c:pt>
                <c:pt idx="64">
                  <c:v>33.518005540166214</c:v>
                </c:pt>
                <c:pt idx="65">
                  <c:v>32.930148170547341</c:v>
                </c:pt>
                <c:pt idx="66">
                  <c:v>29.921011058451811</c:v>
                </c:pt>
                <c:pt idx="67">
                  <c:v>31.203473945409428</c:v>
                </c:pt>
                <c:pt idx="68">
                  <c:v>33.373385401021352</c:v>
                </c:pt>
                <c:pt idx="69">
                  <c:v>32.056362835755195</c:v>
                </c:pt>
                <c:pt idx="70">
                  <c:v>34.407848633496869</c:v>
                </c:pt>
                <c:pt idx="71">
                  <c:v>36.065573770491774</c:v>
                </c:pt>
                <c:pt idx="72">
                  <c:v>40.940525587828503</c:v>
                </c:pt>
                <c:pt idx="73">
                  <c:v>43.513414185961025</c:v>
                </c:pt>
                <c:pt idx="74">
                  <c:v>48.66644400973329</c:v>
                </c:pt>
                <c:pt idx="75">
                  <c:v>51.101694915254257</c:v>
                </c:pt>
                <c:pt idx="76">
                  <c:v>48.270893371757928</c:v>
                </c:pt>
                <c:pt idx="77">
                  <c:v>44.312169312169331</c:v>
                </c:pt>
                <c:pt idx="78">
                  <c:v>38.613861386138645</c:v>
                </c:pt>
                <c:pt idx="79">
                  <c:v>39.634146341463456</c:v>
                </c:pt>
                <c:pt idx="80">
                  <c:v>40.574249218131833</c:v>
                </c:pt>
                <c:pt idx="81">
                  <c:v>44.847001223990212</c:v>
                </c:pt>
                <c:pt idx="82">
                  <c:v>43.112217292500866</c:v>
                </c:pt>
                <c:pt idx="83">
                  <c:v>40.965749578888236</c:v>
                </c:pt>
                <c:pt idx="84">
                  <c:v>41.945264501715457</c:v>
                </c:pt>
                <c:pt idx="85">
                  <c:v>38.734896943852185</c:v>
                </c:pt>
                <c:pt idx="86">
                  <c:v>37.776708373436001</c:v>
                </c:pt>
                <c:pt idx="87">
                  <c:v>32.805200081251243</c:v>
                </c:pt>
                <c:pt idx="88">
                  <c:v>31.280898876404507</c:v>
                </c:pt>
                <c:pt idx="89">
                  <c:v>27.70685579196217</c:v>
                </c:pt>
                <c:pt idx="90">
                  <c:v>27.449878208731533</c:v>
                </c:pt>
              </c:numCache>
            </c:numRef>
          </c:val>
          <c:smooth val="0"/>
          <c:extLst>
            <c:ext xmlns:c16="http://schemas.microsoft.com/office/drawing/2014/chart" uri="{C3380CC4-5D6E-409C-BE32-E72D297353CC}">
              <c16:uniqueId val="{00000000-A7F3-48BE-A5EC-2E3105074B41}"/>
            </c:ext>
          </c:extLst>
        </c:ser>
        <c:ser>
          <c:idx val="1"/>
          <c:order val="1"/>
          <c:tx>
            <c:strRef>
              <c:f>'A7 Epilogue'!$N$2</c:f>
              <c:strCache>
                <c:ptCount val="1"/>
                <c:pt idx="0">
                  <c:v>Low 30</c:v>
                </c:pt>
              </c:strCache>
            </c:strRef>
          </c:tx>
          <c:spPr>
            <a:ln w="28575" cap="rnd">
              <a:solidFill>
                <a:srgbClr val="FF0000"/>
              </a:solidFill>
              <a:round/>
            </a:ln>
            <a:effectLst/>
          </c:spPr>
          <c:marker>
            <c:symbol val="none"/>
          </c:marker>
          <c:cat>
            <c:numRef>
              <c:f>'A7 Epilogue'!$A$34:$A$124</c:f>
              <c:numCache>
                <c:formatCode>m/d/yyyy</c:formatCode>
                <c:ptCount val="91"/>
                <c:pt idx="0">
                  <c:v>45397</c:v>
                </c:pt>
                <c:pt idx="1">
                  <c:v>45398</c:v>
                </c:pt>
                <c:pt idx="2">
                  <c:v>45399</c:v>
                </c:pt>
                <c:pt idx="3">
                  <c:v>45400</c:v>
                </c:pt>
                <c:pt idx="4">
                  <c:v>45401</c:v>
                </c:pt>
                <c:pt idx="5">
                  <c:v>45404</c:v>
                </c:pt>
                <c:pt idx="6">
                  <c:v>45405</c:v>
                </c:pt>
                <c:pt idx="7">
                  <c:v>45406</c:v>
                </c:pt>
                <c:pt idx="8">
                  <c:v>45407</c:v>
                </c:pt>
                <c:pt idx="9">
                  <c:v>45408</c:v>
                </c:pt>
                <c:pt idx="10">
                  <c:v>45411</c:v>
                </c:pt>
                <c:pt idx="11">
                  <c:v>45412</c:v>
                </c:pt>
                <c:pt idx="12">
                  <c:v>45413</c:v>
                </c:pt>
                <c:pt idx="13">
                  <c:v>45414</c:v>
                </c:pt>
                <c:pt idx="14">
                  <c:v>45415</c:v>
                </c:pt>
                <c:pt idx="15">
                  <c:v>45418</c:v>
                </c:pt>
                <c:pt idx="16">
                  <c:v>45419</c:v>
                </c:pt>
                <c:pt idx="17">
                  <c:v>45420</c:v>
                </c:pt>
                <c:pt idx="18">
                  <c:v>45421</c:v>
                </c:pt>
                <c:pt idx="19">
                  <c:v>45422</c:v>
                </c:pt>
                <c:pt idx="20">
                  <c:v>45425</c:v>
                </c:pt>
                <c:pt idx="21">
                  <c:v>45426</c:v>
                </c:pt>
                <c:pt idx="22">
                  <c:v>45427</c:v>
                </c:pt>
                <c:pt idx="23">
                  <c:v>45428</c:v>
                </c:pt>
                <c:pt idx="24">
                  <c:v>45429</c:v>
                </c:pt>
                <c:pt idx="25">
                  <c:v>45432</c:v>
                </c:pt>
                <c:pt idx="26">
                  <c:v>45433</c:v>
                </c:pt>
                <c:pt idx="27">
                  <c:v>45434</c:v>
                </c:pt>
                <c:pt idx="28">
                  <c:v>45435</c:v>
                </c:pt>
                <c:pt idx="29">
                  <c:v>45436</c:v>
                </c:pt>
                <c:pt idx="30">
                  <c:v>45440</c:v>
                </c:pt>
                <c:pt idx="31">
                  <c:v>45441</c:v>
                </c:pt>
                <c:pt idx="32">
                  <c:v>45442</c:v>
                </c:pt>
                <c:pt idx="33">
                  <c:v>45443</c:v>
                </c:pt>
                <c:pt idx="34">
                  <c:v>45446</c:v>
                </c:pt>
                <c:pt idx="35">
                  <c:v>45447</c:v>
                </c:pt>
                <c:pt idx="36">
                  <c:v>45448</c:v>
                </c:pt>
                <c:pt idx="37">
                  <c:v>45449</c:v>
                </c:pt>
                <c:pt idx="38">
                  <c:v>45450</c:v>
                </c:pt>
                <c:pt idx="39">
                  <c:v>45453</c:v>
                </c:pt>
                <c:pt idx="40">
                  <c:v>45454</c:v>
                </c:pt>
                <c:pt idx="41">
                  <c:v>45455</c:v>
                </c:pt>
                <c:pt idx="42">
                  <c:v>45456</c:v>
                </c:pt>
                <c:pt idx="43">
                  <c:v>45457</c:v>
                </c:pt>
                <c:pt idx="44">
                  <c:v>45460</c:v>
                </c:pt>
                <c:pt idx="45">
                  <c:v>45461</c:v>
                </c:pt>
                <c:pt idx="46">
                  <c:v>45463</c:v>
                </c:pt>
                <c:pt idx="47">
                  <c:v>45464</c:v>
                </c:pt>
                <c:pt idx="48">
                  <c:v>45467</c:v>
                </c:pt>
                <c:pt idx="49">
                  <c:v>45468</c:v>
                </c:pt>
                <c:pt idx="50">
                  <c:v>45469</c:v>
                </c:pt>
                <c:pt idx="51">
                  <c:v>45470</c:v>
                </c:pt>
                <c:pt idx="52">
                  <c:v>45471</c:v>
                </c:pt>
                <c:pt idx="53">
                  <c:v>45474</c:v>
                </c:pt>
                <c:pt idx="54">
                  <c:v>45475</c:v>
                </c:pt>
                <c:pt idx="55">
                  <c:v>45476</c:v>
                </c:pt>
                <c:pt idx="56">
                  <c:v>45478</c:v>
                </c:pt>
                <c:pt idx="57">
                  <c:v>45481</c:v>
                </c:pt>
                <c:pt idx="58">
                  <c:v>45482</c:v>
                </c:pt>
                <c:pt idx="59">
                  <c:v>45483</c:v>
                </c:pt>
                <c:pt idx="60">
                  <c:v>45484</c:v>
                </c:pt>
                <c:pt idx="61">
                  <c:v>45485</c:v>
                </c:pt>
                <c:pt idx="62">
                  <c:v>45488</c:v>
                </c:pt>
                <c:pt idx="63">
                  <c:v>45489</c:v>
                </c:pt>
                <c:pt idx="64">
                  <c:v>45490</c:v>
                </c:pt>
                <c:pt idx="65">
                  <c:v>45491</c:v>
                </c:pt>
                <c:pt idx="66">
                  <c:v>45492</c:v>
                </c:pt>
                <c:pt idx="67">
                  <c:v>45495</c:v>
                </c:pt>
                <c:pt idx="68">
                  <c:v>45496</c:v>
                </c:pt>
                <c:pt idx="69">
                  <c:v>45497</c:v>
                </c:pt>
                <c:pt idx="70">
                  <c:v>45498</c:v>
                </c:pt>
                <c:pt idx="71">
                  <c:v>45499</c:v>
                </c:pt>
                <c:pt idx="72">
                  <c:v>45502</c:v>
                </c:pt>
                <c:pt idx="73">
                  <c:v>45503</c:v>
                </c:pt>
                <c:pt idx="74">
                  <c:v>45504</c:v>
                </c:pt>
                <c:pt idx="75">
                  <c:v>45505</c:v>
                </c:pt>
                <c:pt idx="76">
                  <c:v>45506</c:v>
                </c:pt>
                <c:pt idx="77">
                  <c:v>45509</c:v>
                </c:pt>
                <c:pt idx="78">
                  <c:v>45510</c:v>
                </c:pt>
                <c:pt idx="79">
                  <c:v>45511</c:v>
                </c:pt>
                <c:pt idx="80">
                  <c:v>45512</c:v>
                </c:pt>
                <c:pt idx="81">
                  <c:v>45513</c:v>
                </c:pt>
                <c:pt idx="82" formatCode="dd/mm/yyyy;@">
                  <c:v>45516</c:v>
                </c:pt>
                <c:pt idx="83" formatCode="dd/mm/yyyy;@">
                  <c:v>45517</c:v>
                </c:pt>
                <c:pt idx="84" formatCode="dd/mm/yyyy;@">
                  <c:v>45518</c:v>
                </c:pt>
                <c:pt idx="85" formatCode="dd/mm/yyyy;@">
                  <c:v>45519</c:v>
                </c:pt>
                <c:pt idx="86" formatCode="dd/mm/yyyy;@">
                  <c:v>45520</c:v>
                </c:pt>
                <c:pt idx="87" formatCode="dd/mm/yyyy;@">
                  <c:v>45523</c:v>
                </c:pt>
                <c:pt idx="88" formatCode="dd/mm/yyyy;@">
                  <c:v>45524</c:v>
                </c:pt>
                <c:pt idx="89" formatCode="dd/mm/yyyy;@">
                  <c:v>45525</c:v>
                </c:pt>
                <c:pt idx="90" formatCode="dd/mm/yyyy;@">
                  <c:v>45526</c:v>
                </c:pt>
              </c:numCache>
            </c:numRef>
          </c:cat>
          <c:val>
            <c:numRef>
              <c:f>'A7 Epilogue'!$N$34:$N$124</c:f>
              <c:numCache>
                <c:formatCode>General</c:formatCode>
                <c:ptCount val="91"/>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30</c:v>
                </c:pt>
                <c:pt idx="63">
                  <c:v>30</c:v>
                </c:pt>
                <c:pt idx="64">
                  <c:v>30</c:v>
                </c:pt>
                <c:pt idx="65">
                  <c:v>30</c:v>
                </c:pt>
                <c:pt idx="66">
                  <c:v>30</c:v>
                </c:pt>
                <c:pt idx="67">
                  <c:v>30</c:v>
                </c:pt>
                <c:pt idx="68">
                  <c:v>30</c:v>
                </c:pt>
                <c:pt idx="69">
                  <c:v>30</c:v>
                </c:pt>
                <c:pt idx="70">
                  <c:v>30</c:v>
                </c:pt>
                <c:pt idx="71">
                  <c:v>30</c:v>
                </c:pt>
                <c:pt idx="72">
                  <c:v>30</c:v>
                </c:pt>
                <c:pt idx="73">
                  <c:v>30</c:v>
                </c:pt>
                <c:pt idx="74">
                  <c:v>30</c:v>
                </c:pt>
                <c:pt idx="75">
                  <c:v>30</c:v>
                </c:pt>
                <c:pt idx="76">
                  <c:v>30</c:v>
                </c:pt>
                <c:pt idx="77">
                  <c:v>30</c:v>
                </c:pt>
                <c:pt idx="78">
                  <c:v>30</c:v>
                </c:pt>
                <c:pt idx="79">
                  <c:v>30</c:v>
                </c:pt>
                <c:pt idx="80">
                  <c:v>30</c:v>
                </c:pt>
                <c:pt idx="81">
                  <c:v>30</c:v>
                </c:pt>
                <c:pt idx="82">
                  <c:v>30</c:v>
                </c:pt>
                <c:pt idx="83">
                  <c:v>30</c:v>
                </c:pt>
                <c:pt idx="84">
                  <c:v>30</c:v>
                </c:pt>
                <c:pt idx="85">
                  <c:v>30</c:v>
                </c:pt>
                <c:pt idx="86">
                  <c:v>30</c:v>
                </c:pt>
                <c:pt idx="87">
                  <c:v>30</c:v>
                </c:pt>
                <c:pt idx="88">
                  <c:v>30</c:v>
                </c:pt>
                <c:pt idx="89">
                  <c:v>30</c:v>
                </c:pt>
                <c:pt idx="90">
                  <c:v>30</c:v>
                </c:pt>
              </c:numCache>
            </c:numRef>
          </c:val>
          <c:smooth val="0"/>
          <c:extLst>
            <c:ext xmlns:c16="http://schemas.microsoft.com/office/drawing/2014/chart" uri="{C3380CC4-5D6E-409C-BE32-E72D297353CC}">
              <c16:uniqueId val="{00000001-A7F3-48BE-A5EC-2E3105074B41}"/>
            </c:ext>
          </c:extLst>
        </c:ser>
        <c:ser>
          <c:idx val="2"/>
          <c:order val="2"/>
          <c:tx>
            <c:strRef>
              <c:f>'A7 Epilogue'!$O$2</c:f>
              <c:strCache>
                <c:ptCount val="1"/>
                <c:pt idx="0">
                  <c:v>High 70</c:v>
                </c:pt>
              </c:strCache>
            </c:strRef>
          </c:tx>
          <c:spPr>
            <a:ln w="28575" cap="rnd">
              <a:solidFill>
                <a:srgbClr val="FF0000"/>
              </a:solidFill>
              <a:round/>
            </a:ln>
            <a:effectLst/>
          </c:spPr>
          <c:marker>
            <c:symbol val="none"/>
          </c:marker>
          <c:cat>
            <c:numRef>
              <c:f>'A7 Epilogue'!$A$34:$A$124</c:f>
              <c:numCache>
                <c:formatCode>m/d/yyyy</c:formatCode>
                <c:ptCount val="91"/>
                <c:pt idx="0">
                  <c:v>45397</c:v>
                </c:pt>
                <c:pt idx="1">
                  <c:v>45398</c:v>
                </c:pt>
                <c:pt idx="2">
                  <c:v>45399</c:v>
                </c:pt>
                <c:pt idx="3">
                  <c:v>45400</c:v>
                </c:pt>
                <c:pt idx="4">
                  <c:v>45401</c:v>
                </c:pt>
                <c:pt idx="5">
                  <c:v>45404</c:v>
                </c:pt>
                <c:pt idx="6">
                  <c:v>45405</c:v>
                </c:pt>
                <c:pt idx="7">
                  <c:v>45406</c:v>
                </c:pt>
                <c:pt idx="8">
                  <c:v>45407</c:v>
                </c:pt>
                <c:pt idx="9">
                  <c:v>45408</c:v>
                </c:pt>
                <c:pt idx="10">
                  <c:v>45411</c:v>
                </c:pt>
                <c:pt idx="11">
                  <c:v>45412</c:v>
                </c:pt>
                <c:pt idx="12">
                  <c:v>45413</c:v>
                </c:pt>
                <c:pt idx="13">
                  <c:v>45414</c:v>
                </c:pt>
                <c:pt idx="14">
                  <c:v>45415</c:v>
                </c:pt>
                <c:pt idx="15">
                  <c:v>45418</c:v>
                </c:pt>
                <c:pt idx="16">
                  <c:v>45419</c:v>
                </c:pt>
                <c:pt idx="17">
                  <c:v>45420</c:v>
                </c:pt>
                <c:pt idx="18">
                  <c:v>45421</c:v>
                </c:pt>
                <c:pt idx="19">
                  <c:v>45422</c:v>
                </c:pt>
                <c:pt idx="20">
                  <c:v>45425</c:v>
                </c:pt>
                <c:pt idx="21">
                  <c:v>45426</c:v>
                </c:pt>
                <c:pt idx="22">
                  <c:v>45427</c:v>
                </c:pt>
                <c:pt idx="23">
                  <c:v>45428</c:v>
                </c:pt>
                <c:pt idx="24">
                  <c:v>45429</c:v>
                </c:pt>
                <c:pt idx="25">
                  <c:v>45432</c:v>
                </c:pt>
                <c:pt idx="26">
                  <c:v>45433</c:v>
                </c:pt>
                <c:pt idx="27">
                  <c:v>45434</c:v>
                </c:pt>
                <c:pt idx="28">
                  <c:v>45435</c:v>
                </c:pt>
                <c:pt idx="29">
                  <c:v>45436</c:v>
                </c:pt>
                <c:pt idx="30">
                  <c:v>45440</c:v>
                </c:pt>
                <c:pt idx="31">
                  <c:v>45441</c:v>
                </c:pt>
                <c:pt idx="32">
                  <c:v>45442</c:v>
                </c:pt>
                <c:pt idx="33">
                  <c:v>45443</c:v>
                </c:pt>
                <c:pt idx="34">
                  <c:v>45446</c:v>
                </c:pt>
                <c:pt idx="35">
                  <c:v>45447</c:v>
                </c:pt>
                <c:pt idx="36">
                  <c:v>45448</c:v>
                </c:pt>
                <c:pt idx="37">
                  <c:v>45449</c:v>
                </c:pt>
                <c:pt idx="38">
                  <c:v>45450</c:v>
                </c:pt>
                <c:pt idx="39">
                  <c:v>45453</c:v>
                </c:pt>
                <c:pt idx="40">
                  <c:v>45454</c:v>
                </c:pt>
                <c:pt idx="41">
                  <c:v>45455</c:v>
                </c:pt>
                <c:pt idx="42">
                  <c:v>45456</c:v>
                </c:pt>
                <c:pt idx="43">
                  <c:v>45457</c:v>
                </c:pt>
                <c:pt idx="44">
                  <c:v>45460</c:v>
                </c:pt>
                <c:pt idx="45">
                  <c:v>45461</c:v>
                </c:pt>
                <c:pt idx="46">
                  <c:v>45463</c:v>
                </c:pt>
                <c:pt idx="47">
                  <c:v>45464</c:v>
                </c:pt>
                <c:pt idx="48">
                  <c:v>45467</c:v>
                </c:pt>
                <c:pt idx="49">
                  <c:v>45468</c:v>
                </c:pt>
                <c:pt idx="50">
                  <c:v>45469</c:v>
                </c:pt>
                <c:pt idx="51">
                  <c:v>45470</c:v>
                </c:pt>
                <c:pt idx="52">
                  <c:v>45471</c:v>
                </c:pt>
                <c:pt idx="53">
                  <c:v>45474</c:v>
                </c:pt>
                <c:pt idx="54">
                  <c:v>45475</c:v>
                </c:pt>
                <c:pt idx="55">
                  <c:v>45476</c:v>
                </c:pt>
                <c:pt idx="56">
                  <c:v>45478</c:v>
                </c:pt>
                <c:pt idx="57">
                  <c:v>45481</c:v>
                </c:pt>
                <c:pt idx="58">
                  <c:v>45482</c:v>
                </c:pt>
                <c:pt idx="59">
                  <c:v>45483</c:v>
                </c:pt>
                <c:pt idx="60">
                  <c:v>45484</c:v>
                </c:pt>
                <c:pt idx="61">
                  <c:v>45485</c:v>
                </c:pt>
                <c:pt idx="62">
                  <c:v>45488</c:v>
                </c:pt>
                <c:pt idx="63">
                  <c:v>45489</c:v>
                </c:pt>
                <c:pt idx="64">
                  <c:v>45490</c:v>
                </c:pt>
                <c:pt idx="65">
                  <c:v>45491</c:v>
                </c:pt>
                <c:pt idx="66">
                  <c:v>45492</c:v>
                </c:pt>
                <c:pt idx="67">
                  <c:v>45495</c:v>
                </c:pt>
                <c:pt idx="68">
                  <c:v>45496</c:v>
                </c:pt>
                <c:pt idx="69">
                  <c:v>45497</c:v>
                </c:pt>
                <c:pt idx="70">
                  <c:v>45498</c:v>
                </c:pt>
                <c:pt idx="71">
                  <c:v>45499</c:v>
                </c:pt>
                <c:pt idx="72">
                  <c:v>45502</c:v>
                </c:pt>
                <c:pt idx="73">
                  <c:v>45503</c:v>
                </c:pt>
                <c:pt idx="74">
                  <c:v>45504</c:v>
                </c:pt>
                <c:pt idx="75">
                  <c:v>45505</c:v>
                </c:pt>
                <c:pt idx="76">
                  <c:v>45506</c:v>
                </c:pt>
                <c:pt idx="77">
                  <c:v>45509</c:v>
                </c:pt>
                <c:pt idx="78">
                  <c:v>45510</c:v>
                </c:pt>
                <c:pt idx="79">
                  <c:v>45511</c:v>
                </c:pt>
                <c:pt idx="80">
                  <c:v>45512</c:v>
                </c:pt>
                <c:pt idx="81">
                  <c:v>45513</c:v>
                </c:pt>
                <c:pt idx="82" formatCode="dd/mm/yyyy;@">
                  <c:v>45516</c:v>
                </c:pt>
                <c:pt idx="83" formatCode="dd/mm/yyyy;@">
                  <c:v>45517</c:v>
                </c:pt>
                <c:pt idx="84" formatCode="dd/mm/yyyy;@">
                  <c:v>45518</c:v>
                </c:pt>
                <c:pt idx="85" formatCode="dd/mm/yyyy;@">
                  <c:v>45519</c:v>
                </c:pt>
                <c:pt idx="86" formatCode="dd/mm/yyyy;@">
                  <c:v>45520</c:v>
                </c:pt>
                <c:pt idx="87" formatCode="dd/mm/yyyy;@">
                  <c:v>45523</c:v>
                </c:pt>
                <c:pt idx="88" formatCode="dd/mm/yyyy;@">
                  <c:v>45524</c:v>
                </c:pt>
                <c:pt idx="89" formatCode="dd/mm/yyyy;@">
                  <c:v>45525</c:v>
                </c:pt>
                <c:pt idx="90" formatCode="dd/mm/yyyy;@">
                  <c:v>45526</c:v>
                </c:pt>
              </c:numCache>
            </c:numRef>
          </c:cat>
          <c:val>
            <c:numRef>
              <c:f>'A7 Epilogue'!$O$34:$O$124</c:f>
              <c:numCache>
                <c:formatCode>General</c:formatCode>
                <c:ptCount val="91"/>
                <c:pt idx="0">
                  <c:v>70</c:v>
                </c:pt>
                <c:pt idx="1">
                  <c:v>70</c:v>
                </c:pt>
                <c:pt idx="2">
                  <c:v>70</c:v>
                </c:pt>
                <c:pt idx="3">
                  <c:v>70</c:v>
                </c:pt>
                <c:pt idx="4">
                  <c:v>70</c:v>
                </c:pt>
                <c:pt idx="5">
                  <c:v>70</c:v>
                </c:pt>
                <c:pt idx="6">
                  <c:v>70</c:v>
                </c:pt>
                <c:pt idx="7">
                  <c:v>70</c:v>
                </c:pt>
                <c:pt idx="8">
                  <c:v>70</c:v>
                </c:pt>
                <c:pt idx="9">
                  <c:v>70</c:v>
                </c:pt>
                <c:pt idx="10">
                  <c:v>70</c:v>
                </c:pt>
                <c:pt idx="11">
                  <c:v>70</c:v>
                </c:pt>
                <c:pt idx="12">
                  <c:v>70</c:v>
                </c:pt>
                <c:pt idx="13">
                  <c:v>70</c:v>
                </c:pt>
                <c:pt idx="14">
                  <c:v>70</c:v>
                </c:pt>
                <c:pt idx="15">
                  <c:v>70</c:v>
                </c:pt>
                <c:pt idx="16">
                  <c:v>70</c:v>
                </c:pt>
                <c:pt idx="17">
                  <c:v>70</c:v>
                </c:pt>
                <c:pt idx="18">
                  <c:v>70</c:v>
                </c:pt>
                <c:pt idx="19">
                  <c:v>70</c:v>
                </c:pt>
                <c:pt idx="20">
                  <c:v>70</c:v>
                </c:pt>
                <c:pt idx="21">
                  <c:v>70</c:v>
                </c:pt>
                <c:pt idx="22">
                  <c:v>70</c:v>
                </c:pt>
                <c:pt idx="23">
                  <c:v>70</c:v>
                </c:pt>
                <c:pt idx="24">
                  <c:v>70</c:v>
                </c:pt>
                <c:pt idx="25">
                  <c:v>70</c:v>
                </c:pt>
                <c:pt idx="26">
                  <c:v>70</c:v>
                </c:pt>
                <c:pt idx="27">
                  <c:v>70</c:v>
                </c:pt>
                <c:pt idx="28">
                  <c:v>70</c:v>
                </c:pt>
                <c:pt idx="29">
                  <c:v>70</c:v>
                </c:pt>
                <c:pt idx="30">
                  <c:v>70</c:v>
                </c:pt>
                <c:pt idx="31">
                  <c:v>70</c:v>
                </c:pt>
                <c:pt idx="32">
                  <c:v>70</c:v>
                </c:pt>
                <c:pt idx="33">
                  <c:v>70</c:v>
                </c:pt>
                <c:pt idx="34">
                  <c:v>70</c:v>
                </c:pt>
                <c:pt idx="35">
                  <c:v>70</c:v>
                </c:pt>
                <c:pt idx="36">
                  <c:v>70</c:v>
                </c:pt>
                <c:pt idx="37">
                  <c:v>70</c:v>
                </c:pt>
                <c:pt idx="38">
                  <c:v>70</c:v>
                </c:pt>
                <c:pt idx="39">
                  <c:v>70</c:v>
                </c:pt>
                <c:pt idx="40">
                  <c:v>70</c:v>
                </c:pt>
                <c:pt idx="41">
                  <c:v>70</c:v>
                </c:pt>
                <c:pt idx="42">
                  <c:v>70</c:v>
                </c:pt>
                <c:pt idx="43">
                  <c:v>70</c:v>
                </c:pt>
                <c:pt idx="44">
                  <c:v>70</c:v>
                </c:pt>
                <c:pt idx="45">
                  <c:v>70</c:v>
                </c:pt>
                <c:pt idx="46">
                  <c:v>70</c:v>
                </c:pt>
                <c:pt idx="47">
                  <c:v>70</c:v>
                </c:pt>
                <c:pt idx="48">
                  <c:v>70</c:v>
                </c:pt>
                <c:pt idx="49">
                  <c:v>70</c:v>
                </c:pt>
                <c:pt idx="50">
                  <c:v>70</c:v>
                </c:pt>
                <c:pt idx="51">
                  <c:v>70</c:v>
                </c:pt>
                <c:pt idx="52">
                  <c:v>70</c:v>
                </c:pt>
                <c:pt idx="53">
                  <c:v>70</c:v>
                </c:pt>
                <c:pt idx="54">
                  <c:v>70</c:v>
                </c:pt>
                <c:pt idx="55">
                  <c:v>70</c:v>
                </c:pt>
                <c:pt idx="56">
                  <c:v>70</c:v>
                </c:pt>
                <c:pt idx="57">
                  <c:v>70</c:v>
                </c:pt>
                <c:pt idx="58">
                  <c:v>70</c:v>
                </c:pt>
                <c:pt idx="59">
                  <c:v>70</c:v>
                </c:pt>
                <c:pt idx="60">
                  <c:v>70</c:v>
                </c:pt>
                <c:pt idx="61">
                  <c:v>70</c:v>
                </c:pt>
                <c:pt idx="62">
                  <c:v>70</c:v>
                </c:pt>
                <c:pt idx="63">
                  <c:v>70</c:v>
                </c:pt>
                <c:pt idx="64">
                  <c:v>70</c:v>
                </c:pt>
                <c:pt idx="65">
                  <c:v>70</c:v>
                </c:pt>
                <c:pt idx="66">
                  <c:v>70</c:v>
                </c:pt>
                <c:pt idx="67">
                  <c:v>70</c:v>
                </c:pt>
                <c:pt idx="68">
                  <c:v>70</c:v>
                </c:pt>
                <c:pt idx="69">
                  <c:v>70</c:v>
                </c:pt>
                <c:pt idx="70">
                  <c:v>70</c:v>
                </c:pt>
                <c:pt idx="71">
                  <c:v>70</c:v>
                </c:pt>
                <c:pt idx="72">
                  <c:v>70</c:v>
                </c:pt>
                <c:pt idx="73">
                  <c:v>70</c:v>
                </c:pt>
                <c:pt idx="74">
                  <c:v>70</c:v>
                </c:pt>
                <c:pt idx="75">
                  <c:v>70</c:v>
                </c:pt>
                <c:pt idx="76">
                  <c:v>70</c:v>
                </c:pt>
                <c:pt idx="77">
                  <c:v>70</c:v>
                </c:pt>
                <c:pt idx="78">
                  <c:v>70</c:v>
                </c:pt>
                <c:pt idx="79">
                  <c:v>70</c:v>
                </c:pt>
                <c:pt idx="80">
                  <c:v>70</c:v>
                </c:pt>
                <c:pt idx="81">
                  <c:v>70</c:v>
                </c:pt>
                <c:pt idx="82">
                  <c:v>70</c:v>
                </c:pt>
                <c:pt idx="83">
                  <c:v>70</c:v>
                </c:pt>
                <c:pt idx="84">
                  <c:v>70</c:v>
                </c:pt>
                <c:pt idx="85">
                  <c:v>70</c:v>
                </c:pt>
                <c:pt idx="86">
                  <c:v>70</c:v>
                </c:pt>
                <c:pt idx="87">
                  <c:v>70</c:v>
                </c:pt>
                <c:pt idx="88">
                  <c:v>70</c:v>
                </c:pt>
                <c:pt idx="89">
                  <c:v>70</c:v>
                </c:pt>
                <c:pt idx="90">
                  <c:v>70</c:v>
                </c:pt>
              </c:numCache>
            </c:numRef>
          </c:val>
          <c:smooth val="0"/>
          <c:extLst>
            <c:ext xmlns:c16="http://schemas.microsoft.com/office/drawing/2014/chart" uri="{C3380CC4-5D6E-409C-BE32-E72D297353CC}">
              <c16:uniqueId val="{00000002-A7F3-48BE-A5EC-2E3105074B41}"/>
            </c:ext>
          </c:extLst>
        </c:ser>
        <c:ser>
          <c:idx val="6"/>
          <c:order val="3"/>
          <c:spPr>
            <a:ln w="28575" cap="rnd">
              <a:solidFill>
                <a:srgbClr val="7030A0"/>
              </a:solidFill>
              <a:round/>
            </a:ln>
            <a:effectLst/>
          </c:spPr>
          <c:marker>
            <c:symbol val="none"/>
          </c:marker>
          <c:cat>
            <c:numRef>
              <c:f>'A7 Epilogue'!$A$34:$A$124</c:f>
              <c:numCache>
                <c:formatCode>m/d/yyyy</c:formatCode>
                <c:ptCount val="91"/>
                <c:pt idx="0">
                  <c:v>45397</c:v>
                </c:pt>
                <c:pt idx="1">
                  <c:v>45398</c:v>
                </c:pt>
                <c:pt idx="2">
                  <c:v>45399</c:v>
                </c:pt>
                <c:pt idx="3">
                  <c:v>45400</c:v>
                </c:pt>
                <c:pt idx="4">
                  <c:v>45401</c:v>
                </c:pt>
                <c:pt idx="5">
                  <c:v>45404</c:v>
                </c:pt>
                <c:pt idx="6">
                  <c:v>45405</c:v>
                </c:pt>
                <c:pt idx="7">
                  <c:v>45406</c:v>
                </c:pt>
                <c:pt idx="8">
                  <c:v>45407</c:v>
                </c:pt>
                <c:pt idx="9">
                  <c:v>45408</c:v>
                </c:pt>
                <c:pt idx="10">
                  <c:v>45411</c:v>
                </c:pt>
                <c:pt idx="11">
                  <c:v>45412</c:v>
                </c:pt>
                <c:pt idx="12">
                  <c:v>45413</c:v>
                </c:pt>
                <c:pt idx="13">
                  <c:v>45414</c:v>
                </c:pt>
                <c:pt idx="14">
                  <c:v>45415</c:v>
                </c:pt>
                <c:pt idx="15">
                  <c:v>45418</c:v>
                </c:pt>
                <c:pt idx="16">
                  <c:v>45419</c:v>
                </c:pt>
                <c:pt idx="17">
                  <c:v>45420</c:v>
                </c:pt>
                <c:pt idx="18">
                  <c:v>45421</c:v>
                </c:pt>
                <c:pt idx="19">
                  <c:v>45422</c:v>
                </c:pt>
                <c:pt idx="20">
                  <c:v>45425</c:v>
                </c:pt>
                <c:pt idx="21">
                  <c:v>45426</c:v>
                </c:pt>
                <c:pt idx="22">
                  <c:v>45427</c:v>
                </c:pt>
                <c:pt idx="23">
                  <c:v>45428</c:v>
                </c:pt>
                <c:pt idx="24">
                  <c:v>45429</c:v>
                </c:pt>
                <c:pt idx="25">
                  <c:v>45432</c:v>
                </c:pt>
                <c:pt idx="26">
                  <c:v>45433</c:v>
                </c:pt>
                <c:pt idx="27">
                  <c:v>45434</c:v>
                </c:pt>
                <c:pt idx="28">
                  <c:v>45435</c:v>
                </c:pt>
                <c:pt idx="29">
                  <c:v>45436</c:v>
                </c:pt>
                <c:pt idx="30">
                  <c:v>45440</c:v>
                </c:pt>
                <c:pt idx="31">
                  <c:v>45441</c:v>
                </c:pt>
                <c:pt idx="32">
                  <c:v>45442</c:v>
                </c:pt>
                <c:pt idx="33">
                  <c:v>45443</c:v>
                </c:pt>
                <c:pt idx="34">
                  <c:v>45446</c:v>
                </c:pt>
                <c:pt idx="35">
                  <c:v>45447</c:v>
                </c:pt>
                <c:pt idx="36">
                  <c:v>45448</c:v>
                </c:pt>
                <c:pt idx="37">
                  <c:v>45449</c:v>
                </c:pt>
                <c:pt idx="38">
                  <c:v>45450</c:v>
                </c:pt>
                <c:pt idx="39">
                  <c:v>45453</c:v>
                </c:pt>
                <c:pt idx="40">
                  <c:v>45454</c:v>
                </c:pt>
                <c:pt idx="41">
                  <c:v>45455</c:v>
                </c:pt>
                <c:pt idx="42">
                  <c:v>45456</c:v>
                </c:pt>
                <c:pt idx="43">
                  <c:v>45457</c:v>
                </c:pt>
                <c:pt idx="44">
                  <c:v>45460</c:v>
                </c:pt>
                <c:pt idx="45">
                  <c:v>45461</c:v>
                </c:pt>
                <c:pt idx="46">
                  <c:v>45463</c:v>
                </c:pt>
                <c:pt idx="47">
                  <c:v>45464</c:v>
                </c:pt>
                <c:pt idx="48">
                  <c:v>45467</c:v>
                </c:pt>
                <c:pt idx="49">
                  <c:v>45468</c:v>
                </c:pt>
                <c:pt idx="50">
                  <c:v>45469</c:v>
                </c:pt>
                <c:pt idx="51">
                  <c:v>45470</c:v>
                </c:pt>
                <c:pt idx="52">
                  <c:v>45471</c:v>
                </c:pt>
                <c:pt idx="53">
                  <c:v>45474</c:v>
                </c:pt>
                <c:pt idx="54">
                  <c:v>45475</c:v>
                </c:pt>
                <c:pt idx="55">
                  <c:v>45476</c:v>
                </c:pt>
                <c:pt idx="56">
                  <c:v>45478</c:v>
                </c:pt>
                <c:pt idx="57">
                  <c:v>45481</c:v>
                </c:pt>
                <c:pt idx="58">
                  <c:v>45482</c:v>
                </c:pt>
                <c:pt idx="59">
                  <c:v>45483</c:v>
                </c:pt>
                <c:pt idx="60">
                  <c:v>45484</c:v>
                </c:pt>
                <c:pt idx="61">
                  <c:v>45485</c:v>
                </c:pt>
                <c:pt idx="62">
                  <c:v>45488</c:v>
                </c:pt>
                <c:pt idx="63">
                  <c:v>45489</c:v>
                </c:pt>
                <c:pt idx="64">
                  <c:v>45490</c:v>
                </c:pt>
                <c:pt idx="65">
                  <c:v>45491</c:v>
                </c:pt>
                <c:pt idx="66">
                  <c:v>45492</c:v>
                </c:pt>
                <c:pt idx="67">
                  <c:v>45495</c:v>
                </c:pt>
                <c:pt idx="68">
                  <c:v>45496</c:v>
                </c:pt>
                <c:pt idx="69">
                  <c:v>45497</c:v>
                </c:pt>
                <c:pt idx="70">
                  <c:v>45498</c:v>
                </c:pt>
                <c:pt idx="71">
                  <c:v>45499</c:v>
                </c:pt>
                <c:pt idx="72">
                  <c:v>45502</c:v>
                </c:pt>
                <c:pt idx="73">
                  <c:v>45503</c:v>
                </c:pt>
                <c:pt idx="74">
                  <c:v>45504</c:v>
                </c:pt>
                <c:pt idx="75">
                  <c:v>45505</c:v>
                </c:pt>
                <c:pt idx="76">
                  <c:v>45506</c:v>
                </c:pt>
                <c:pt idx="77">
                  <c:v>45509</c:v>
                </c:pt>
                <c:pt idx="78">
                  <c:v>45510</c:v>
                </c:pt>
                <c:pt idx="79">
                  <c:v>45511</c:v>
                </c:pt>
                <c:pt idx="80">
                  <c:v>45512</c:v>
                </c:pt>
                <c:pt idx="81">
                  <c:v>45513</c:v>
                </c:pt>
                <c:pt idx="82" formatCode="dd/mm/yyyy;@">
                  <c:v>45516</c:v>
                </c:pt>
                <c:pt idx="83" formatCode="dd/mm/yyyy;@">
                  <c:v>45517</c:v>
                </c:pt>
                <c:pt idx="84" formatCode="dd/mm/yyyy;@">
                  <c:v>45518</c:v>
                </c:pt>
                <c:pt idx="85" formatCode="dd/mm/yyyy;@">
                  <c:v>45519</c:v>
                </c:pt>
                <c:pt idx="86" formatCode="dd/mm/yyyy;@">
                  <c:v>45520</c:v>
                </c:pt>
                <c:pt idx="87" formatCode="dd/mm/yyyy;@">
                  <c:v>45523</c:v>
                </c:pt>
                <c:pt idx="88" formatCode="dd/mm/yyyy;@">
                  <c:v>45524</c:v>
                </c:pt>
                <c:pt idx="89" formatCode="dd/mm/yyyy;@">
                  <c:v>45525</c:v>
                </c:pt>
                <c:pt idx="90" formatCode="dd/mm/yyyy;@">
                  <c:v>45526</c:v>
                </c:pt>
              </c:numCache>
            </c:numRef>
          </c:cat>
          <c:val>
            <c:numRef>
              <c:f>'A7 Epilogue'!$P$34:$P$124</c:f>
              <c:numCache>
                <c:formatCode>General</c:formatCode>
                <c:ptCount val="91"/>
                <c:pt idx="73" formatCode="0.000">
                  <c:v>43.513414185961025</c:v>
                </c:pt>
                <c:pt idx="74" formatCode="0.000">
                  <c:v>48.66644400973329</c:v>
                </c:pt>
                <c:pt idx="75" formatCode="0.000">
                  <c:v>51.101694915254257</c:v>
                </c:pt>
                <c:pt idx="76" formatCode="0.000">
                  <c:v>48.270893371757928</c:v>
                </c:pt>
                <c:pt idx="77" formatCode="0.000">
                  <c:v>44.312169312169331</c:v>
                </c:pt>
                <c:pt idx="78" formatCode="0.000">
                  <c:v>38.613861386138645</c:v>
                </c:pt>
                <c:pt idx="79" formatCode="0.000">
                  <c:v>39.634146341463456</c:v>
                </c:pt>
                <c:pt idx="80" formatCode="0.000">
                  <c:v>40.574249218131833</c:v>
                </c:pt>
                <c:pt idx="81" formatCode="0.000">
                  <c:v>44.847001223990212</c:v>
                </c:pt>
                <c:pt idx="82" formatCode="0.000">
                  <c:v>43.112217292500866</c:v>
                </c:pt>
                <c:pt idx="83" formatCode="0.000">
                  <c:v>40.965749578888236</c:v>
                </c:pt>
                <c:pt idx="84" formatCode="0.000">
                  <c:v>41.945264501715457</c:v>
                </c:pt>
                <c:pt idx="85" formatCode="0.000">
                  <c:v>38.734896943852185</c:v>
                </c:pt>
                <c:pt idx="86" formatCode="0.000">
                  <c:v>37.776708373436001</c:v>
                </c:pt>
                <c:pt idx="87" formatCode="0.000">
                  <c:v>32.805200081251243</c:v>
                </c:pt>
                <c:pt idx="88" formatCode="0.000">
                  <c:v>31.280898876404507</c:v>
                </c:pt>
                <c:pt idx="89" formatCode="0.000">
                  <c:v>27.70685579196217</c:v>
                </c:pt>
                <c:pt idx="90" formatCode="0.000">
                  <c:v>27.449878208731533</c:v>
                </c:pt>
              </c:numCache>
            </c:numRef>
          </c:val>
          <c:smooth val="0"/>
          <c:extLst>
            <c:ext xmlns:c16="http://schemas.microsoft.com/office/drawing/2014/chart" uri="{C3380CC4-5D6E-409C-BE32-E72D297353CC}">
              <c16:uniqueId val="{00000008-A7F3-48BE-A5EC-2E3105074B41}"/>
            </c:ext>
          </c:extLst>
        </c:ser>
        <c:dLbls>
          <c:showLegendKey val="0"/>
          <c:showVal val="0"/>
          <c:showCatName val="0"/>
          <c:showSerName val="0"/>
          <c:showPercent val="0"/>
          <c:showBubbleSize val="0"/>
        </c:dLbls>
        <c:smooth val="0"/>
        <c:axId val="1427215439"/>
        <c:axId val="1427221199"/>
      </c:lineChart>
      <c:dateAx>
        <c:axId val="1427215439"/>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7221199"/>
        <c:crosses val="autoZero"/>
        <c:auto val="1"/>
        <c:lblOffset val="100"/>
        <c:baseTimeUnit val="days"/>
        <c:majorUnit val="7"/>
        <c:majorTimeUnit val="days"/>
      </c:dateAx>
      <c:valAx>
        <c:axId val="1427221199"/>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72154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Changes from the value 90 days ago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Analysis!$A$1290:$A$1379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Analysis!$I$1290:$I$1379</c:f>
              <c:numCache>
                <c:formatCode>0.00</c:formatCode>
                <c:ptCount val="90"/>
                <c:pt idx="0">
                  <c:v>0</c:v>
                </c:pt>
                <c:pt idx="1">
                  <c:v>-0.94566312688937659</c:v>
                </c:pt>
                <c:pt idx="2">
                  <c:v>-2.2711417719556568</c:v>
                </c:pt>
                <c:pt idx="3">
                  <c:v>-1.968839624835278</c:v>
                </c:pt>
                <c:pt idx="4">
                  <c:v>-2.8990000775133673</c:v>
                </c:pt>
                <c:pt idx="5">
                  <c:v>-2.63545461592124</c:v>
                </c:pt>
                <c:pt idx="6">
                  <c:v>-2.7362219982946958</c:v>
                </c:pt>
                <c:pt idx="7">
                  <c:v>-3.6198744283388788</c:v>
                </c:pt>
                <c:pt idx="8">
                  <c:v>-2.1471203782652477</c:v>
                </c:pt>
                <c:pt idx="9">
                  <c:v>-3.7361444849236443</c:v>
                </c:pt>
                <c:pt idx="10">
                  <c:v>-3.1857995504224368</c:v>
                </c:pt>
                <c:pt idx="11">
                  <c:v>-3.6121230912332352</c:v>
                </c:pt>
                <c:pt idx="12">
                  <c:v>-4.4802728470661091</c:v>
                </c:pt>
                <c:pt idx="13">
                  <c:v>-5.6274707387024199</c:v>
                </c:pt>
                <c:pt idx="14">
                  <c:v>-4.4725215099604654</c:v>
                </c:pt>
                <c:pt idx="15">
                  <c:v>-6.123556313464066</c:v>
                </c:pt>
                <c:pt idx="16">
                  <c:v>-7.0769707774591089</c:v>
                </c:pt>
                <c:pt idx="17">
                  <c:v>-6.5033718316409477</c:v>
                </c:pt>
                <c:pt idx="18">
                  <c:v>-8.0148825672428412</c:v>
                </c:pt>
                <c:pt idx="19">
                  <c:v>-10.084489574451586</c:v>
                </c:pt>
                <c:pt idx="20">
                  <c:v>-10.952639330284471</c:v>
                </c:pt>
                <c:pt idx="21">
                  <c:v>-11.223936128982244</c:v>
                </c:pt>
                <c:pt idx="22">
                  <c:v>-10.789861251065799</c:v>
                </c:pt>
                <c:pt idx="23">
                  <c:v>-10.596077823424531</c:v>
                </c:pt>
                <c:pt idx="24">
                  <c:v>-10.944887993178817</c:v>
                </c:pt>
                <c:pt idx="25">
                  <c:v>-9.1465777846678549</c:v>
                </c:pt>
                <c:pt idx="26">
                  <c:v>-9.7046740562747047</c:v>
                </c:pt>
                <c:pt idx="27">
                  <c:v>-11.828540423223</c:v>
                </c:pt>
                <c:pt idx="28">
                  <c:v>-11.146422757925739</c:v>
                </c:pt>
                <c:pt idx="29">
                  <c:v>-10.890628633439267</c:v>
                </c:pt>
                <c:pt idx="30">
                  <c:v>-10.239516316564602</c:v>
                </c:pt>
                <c:pt idx="31">
                  <c:v>-8.2706766917293137</c:v>
                </c:pt>
                <c:pt idx="32">
                  <c:v>-8.5884815130609908</c:v>
                </c:pt>
                <c:pt idx="33">
                  <c:v>-9.0070537167661353</c:v>
                </c:pt>
                <c:pt idx="34">
                  <c:v>-9.5884039996899393</c:v>
                </c:pt>
                <c:pt idx="35">
                  <c:v>-9.5651499883729869</c:v>
                </c:pt>
                <c:pt idx="36">
                  <c:v>-9.7976901015425071</c:v>
                </c:pt>
                <c:pt idx="37">
                  <c:v>-6.3095884039996797</c:v>
                </c:pt>
                <c:pt idx="38">
                  <c:v>-5.720486783970232</c:v>
                </c:pt>
                <c:pt idx="39">
                  <c:v>-5.3096659173707428</c:v>
                </c:pt>
                <c:pt idx="40">
                  <c:v>-4.2709867452135422</c:v>
                </c:pt>
                <c:pt idx="41">
                  <c:v>-3.4803503604371717</c:v>
                </c:pt>
                <c:pt idx="42">
                  <c:v>-3.3950856522750144</c:v>
                </c:pt>
                <c:pt idx="43">
                  <c:v>-3.4183396635919672</c:v>
                </c:pt>
                <c:pt idx="44">
                  <c:v>-3.8136578559801473</c:v>
                </c:pt>
                <c:pt idx="45">
                  <c:v>-4.7283156344469379</c:v>
                </c:pt>
                <c:pt idx="46">
                  <c:v>-3.5036043717541245</c:v>
                </c:pt>
                <c:pt idx="47">
                  <c:v>-4.0849546546779285</c:v>
                </c:pt>
                <c:pt idx="48">
                  <c:v>-9.2395938299356537</c:v>
                </c:pt>
                <c:pt idx="49">
                  <c:v>-9.1620804588791529</c:v>
                </c:pt>
                <c:pt idx="50">
                  <c:v>-7.5420510037981474</c:v>
                </c:pt>
                <c:pt idx="51">
                  <c:v>-6.9296953724517465</c:v>
                </c:pt>
                <c:pt idx="52">
                  <c:v>-4.9453530734051592</c:v>
                </c:pt>
                <c:pt idx="53">
                  <c:v>-4.2709867452135422</c:v>
                </c:pt>
                <c:pt idx="54">
                  <c:v>-2.3951631656460659</c:v>
                </c:pt>
                <c:pt idx="55">
                  <c:v>-3.4958530346484702</c:v>
                </c:pt>
                <c:pt idx="56">
                  <c:v>-3.9764359351988188</c:v>
                </c:pt>
                <c:pt idx="57">
                  <c:v>8.813270289124878</c:v>
                </c:pt>
                <c:pt idx="58">
                  <c:v>8.4024494225253896</c:v>
                </c:pt>
                <c:pt idx="59">
                  <c:v>7.0692194403534652</c:v>
                </c:pt>
                <c:pt idx="60">
                  <c:v>9.5341446399504015</c:v>
                </c:pt>
                <c:pt idx="61">
                  <c:v>12.115339896132079</c:v>
                </c:pt>
                <c:pt idx="62">
                  <c:v>10.774358576854512</c:v>
                </c:pt>
                <c:pt idx="63">
                  <c:v>9.681420044957763</c:v>
                </c:pt>
                <c:pt idx="64">
                  <c:v>8.4334547709479857</c:v>
                </c:pt>
                <c:pt idx="65">
                  <c:v>7.8753584993411341</c:v>
                </c:pt>
                <c:pt idx="66">
                  <c:v>7.1467328114099677</c:v>
                </c:pt>
                <c:pt idx="67">
                  <c:v>8.6582435470118728</c:v>
                </c:pt>
                <c:pt idx="68">
                  <c:v>9.4488799317882322</c:v>
                </c:pt>
                <c:pt idx="69">
                  <c:v>10.913882644756232</c:v>
                </c:pt>
                <c:pt idx="70">
                  <c:v>11.061158049763591</c:v>
                </c:pt>
                <c:pt idx="71">
                  <c:v>11.913805131385168</c:v>
                </c:pt>
                <c:pt idx="72">
                  <c:v>12.262615301139466</c:v>
                </c:pt>
                <c:pt idx="73">
                  <c:v>12.417642043252469</c:v>
                </c:pt>
                <c:pt idx="74">
                  <c:v>9.0458104022944088</c:v>
                </c:pt>
                <c:pt idx="75">
                  <c:v>10.123246259979849</c:v>
                </c:pt>
                <c:pt idx="76">
                  <c:v>10.658088520269747</c:v>
                </c:pt>
                <c:pt idx="77">
                  <c:v>12.216107278505557</c:v>
                </c:pt>
                <c:pt idx="78">
                  <c:v>10.898379970544921</c:v>
                </c:pt>
                <c:pt idx="79">
                  <c:v>10.541818463685004</c:v>
                </c:pt>
                <c:pt idx="80">
                  <c:v>7.9451205332919939</c:v>
                </c:pt>
                <c:pt idx="81">
                  <c:v>6.9917060692969626</c:v>
                </c:pt>
                <c:pt idx="82">
                  <c:v>7.4025269358964518</c:v>
                </c:pt>
                <c:pt idx="83">
                  <c:v>8.650492209906206</c:v>
                </c:pt>
                <c:pt idx="84">
                  <c:v>10.92938531896754</c:v>
                </c:pt>
                <c:pt idx="85">
                  <c:v>7.5653050151151229</c:v>
                </c:pt>
                <c:pt idx="86">
                  <c:v>6.8289279900782907</c:v>
                </c:pt>
                <c:pt idx="87">
                  <c:v>7.751337105650725</c:v>
                </c:pt>
                <c:pt idx="88">
                  <c:v>7.208743508255183</c:v>
                </c:pt>
                <c:pt idx="89">
                  <c:v>5.1623905123633804</c:v>
                </c:pt>
              </c:numCache>
            </c:numRef>
          </c:val>
          <c:smooth val="0"/>
          <c:extLst>
            <c:ext xmlns:c16="http://schemas.microsoft.com/office/drawing/2014/chart" uri="{C3380CC4-5D6E-409C-BE32-E72D297353CC}">
              <c16:uniqueId val="{00000000-BDF1-45C0-A23C-A0ECA89A37C6}"/>
            </c:ext>
          </c:extLst>
        </c:ser>
        <c:dLbls>
          <c:showLegendKey val="0"/>
          <c:showVal val="0"/>
          <c:showCatName val="0"/>
          <c:showSerName val="0"/>
          <c:showPercent val="0"/>
          <c:showBubbleSize val="0"/>
        </c:dLbls>
        <c:smooth val="0"/>
        <c:axId val="1471514399"/>
        <c:axId val="1471525439"/>
      </c:lineChart>
      <c:dateAx>
        <c:axId val="1471514399"/>
        <c:scaling>
          <c:orientation val="minMax"/>
        </c:scaling>
        <c:delete val="0"/>
        <c:axPos val="b"/>
        <c:numFmt formatCode="m/d/yyyy" sourceLinked="1"/>
        <c:majorTickMark val="cross"/>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1525439"/>
        <c:crosses val="autoZero"/>
        <c:auto val="1"/>
        <c:lblOffset val="100"/>
        <c:baseTimeUnit val="days"/>
        <c:minorUnit val="1"/>
        <c:minorTimeUnit val="days"/>
      </c:dateAx>
      <c:valAx>
        <c:axId val="1471525439"/>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15143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Last 90 days turning points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Analysis!$A$1290:$A$1379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Analysis!$E$1290:$E$1379</c:f>
              <c:numCache>
                <c:formatCode>_([$$-409]* #,##0.00_);_([$$-409]* \(#,##0.00\);_([$$-409]* "-"??_);_(@_)</c:formatCode>
                <c:ptCount val="90"/>
                <c:pt idx="0">
                  <c:v>129.01</c:v>
                </c:pt>
                <c:pt idx="1">
                  <c:v>127.79</c:v>
                </c:pt>
                <c:pt idx="2">
                  <c:v>126.08</c:v>
                </c:pt>
                <c:pt idx="3">
                  <c:v>126.47</c:v>
                </c:pt>
                <c:pt idx="4">
                  <c:v>125.27</c:v>
                </c:pt>
                <c:pt idx="5">
                  <c:v>125.61</c:v>
                </c:pt>
                <c:pt idx="6">
                  <c:v>125.48</c:v>
                </c:pt>
                <c:pt idx="7">
                  <c:v>124.34</c:v>
                </c:pt>
                <c:pt idx="8">
                  <c:v>126.24</c:v>
                </c:pt>
                <c:pt idx="9">
                  <c:v>124.19</c:v>
                </c:pt>
                <c:pt idx="10">
                  <c:v>124.9</c:v>
                </c:pt>
                <c:pt idx="11">
                  <c:v>124.35</c:v>
                </c:pt>
                <c:pt idx="12">
                  <c:v>123.23</c:v>
                </c:pt>
                <c:pt idx="13">
                  <c:v>121.75</c:v>
                </c:pt>
                <c:pt idx="14">
                  <c:v>123.24</c:v>
                </c:pt>
                <c:pt idx="15">
                  <c:v>121.11</c:v>
                </c:pt>
                <c:pt idx="16">
                  <c:v>119.88</c:v>
                </c:pt>
                <c:pt idx="17">
                  <c:v>120.62</c:v>
                </c:pt>
                <c:pt idx="18">
                  <c:v>118.67</c:v>
                </c:pt>
                <c:pt idx="19">
                  <c:v>116</c:v>
                </c:pt>
                <c:pt idx="20">
                  <c:v>114.88</c:v>
                </c:pt>
                <c:pt idx="21">
                  <c:v>114.53</c:v>
                </c:pt>
                <c:pt idx="22">
                  <c:v>115.09</c:v>
                </c:pt>
                <c:pt idx="23">
                  <c:v>115.34</c:v>
                </c:pt>
                <c:pt idx="24">
                  <c:v>114.89</c:v>
                </c:pt>
                <c:pt idx="25">
                  <c:v>117.21</c:v>
                </c:pt>
                <c:pt idx="26">
                  <c:v>116.49</c:v>
                </c:pt>
                <c:pt idx="27">
                  <c:v>113.75</c:v>
                </c:pt>
                <c:pt idx="28">
                  <c:v>114.63</c:v>
                </c:pt>
                <c:pt idx="29">
                  <c:v>114.96</c:v>
                </c:pt>
                <c:pt idx="30">
                  <c:v>115.8</c:v>
                </c:pt>
                <c:pt idx="31">
                  <c:v>118.34</c:v>
                </c:pt>
                <c:pt idx="32">
                  <c:v>117.93</c:v>
                </c:pt>
                <c:pt idx="33">
                  <c:v>117.39</c:v>
                </c:pt>
                <c:pt idx="34">
                  <c:v>116.64</c:v>
                </c:pt>
                <c:pt idx="35">
                  <c:v>116.67</c:v>
                </c:pt>
                <c:pt idx="36">
                  <c:v>116.37</c:v>
                </c:pt>
                <c:pt idx="37">
                  <c:v>120.87</c:v>
                </c:pt>
                <c:pt idx="38">
                  <c:v>121.63</c:v>
                </c:pt>
                <c:pt idx="39">
                  <c:v>122.16</c:v>
                </c:pt>
                <c:pt idx="40">
                  <c:v>123.5</c:v>
                </c:pt>
                <c:pt idx="41">
                  <c:v>124.52</c:v>
                </c:pt>
                <c:pt idx="42">
                  <c:v>124.63</c:v>
                </c:pt>
                <c:pt idx="43">
                  <c:v>124.6</c:v>
                </c:pt>
                <c:pt idx="44">
                  <c:v>124.09</c:v>
                </c:pt>
                <c:pt idx="45">
                  <c:v>122.91</c:v>
                </c:pt>
                <c:pt idx="46">
                  <c:v>124.49</c:v>
                </c:pt>
                <c:pt idx="47">
                  <c:v>123.74</c:v>
                </c:pt>
                <c:pt idx="48">
                  <c:v>117.09</c:v>
                </c:pt>
                <c:pt idx="49">
                  <c:v>117.19</c:v>
                </c:pt>
                <c:pt idx="50">
                  <c:v>119.28</c:v>
                </c:pt>
                <c:pt idx="51">
                  <c:v>120.07</c:v>
                </c:pt>
                <c:pt idx="52">
                  <c:v>122.63</c:v>
                </c:pt>
                <c:pt idx="53">
                  <c:v>123.5</c:v>
                </c:pt>
                <c:pt idx="54">
                  <c:v>125.92</c:v>
                </c:pt>
                <c:pt idx="55">
                  <c:v>124.5</c:v>
                </c:pt>
                <c:pt idx="56">
                  <c:v>123.88</c:v>
                </c:pt>
                <c:pt idx="57">
                  <c:v>140.38</c:v>
                </c:pt>
                <c:pt idx="58">
                  <c:v>139.85</c:v>
                </c:pt>
                <c:pt idx="59">
                  <c:v>138.13</c:v>
                </c:pt>
                <c:pt idx="60">
                  <c:v>141.31</c:v>
                </c:pt>
                <c:pt idx="61">
                  <c:v>144.63999999999999</c:v>
                </c:pt>
                <c:pt idx="62">
                  <c:v>142.91</c:v>
                </c:pt>
                <c:pt idx="63">
                  <c:v>141.5</c:v>
                </c:pt>
                <c:pt idx="64">
                  <c:v>139.88999999999999</c:v>
                </c:pt>
                <c:pt idx="65">
                  <c:v>139.16999999999999</c:v>
                </c:pt>
                <c:pt idx="66">
                  <c:v>138.22999999999999</c:v>
                </c:pt>
                <c:pt idx="67">
                  <c:v>140.18</c:v>
                </c:pt>
                <c:pt idx="68">
                  <c:v>141.19999999999999</c:v>
                </c:pt>
                <c:pt idx="69">
                  <c:v>143.09</c:v>
                </c:pt>
                <c:pt idx="70">
                  <c:v>143.28</c:v>
                </c:pt>
                <c:pt idx="71">
                  <c:v>144.38</c:v>
                </c:pt>
                <c:pt idx="72">
                  <c:v>144.83000000000001</c:v>
                </c:pt>
                <c:pt idx="73">
                  <c:v>145.03</c:v>
                </c:pt>
                <c:pt idx="74">
                  <c:v>140.68</c:v>
                </c:pt>
                <c:pt idx="75">
                  <c:v>142.07</c:v>
                </c:pt>
                <c:pt idx="76">
                  <c:v>142.76</c:v>
                </c:pt>
                <c:pt idx="77">
                  <c:v>144.77000000000001</c:v>
                </c:pt>
                <c:pt idx="78">
                  <c:v>143.07</c:v>
                </c:pt>
                <c:pt idx="79">
                  <c:v>142.61000000000001</c:v>
                </c:pt>
                <c:pt idx="80">
                  <c:v>139.26</c:v>
                </c:pt>
                <c:pt idx="81">
                  <c:v>138.03</c:v>
                </c:pt>
                <c:pt idx="82">
                  <c:v>138.56</c:v>
                </c:pt>
                <c:pt idx="83">
                  <c:v>140.16999999999999</c:v>
                </c:pt>
                <c:pt idx="84">
                  <c:v>143.11000000000001</c:v>
                </c:pt>
                <c:pt idx="85">
                  <c:v>138.77000000000001</c:v>
                </c:pt>
                <c:pt idx="86">
                  <c:v>137.82</c:v>
                </c:pt>
                <c:pt idx="87">
                  <c:v>139.01</c:v>
                </c:pt>
                <c:pt idx="88">
                  <c:v>138.31</c:v>
                </c:pt>
                <c:pt idx="89">
                  <c:v>135.66999999999999</c:v>
                </c:pt>
              </c:numCache>
            </c:numRef>
          </c:val>
          <c:smooth val="0"/>
          <c:extLst>
            <c:ext xmlns:c16="http://schemas.microsoft.com/office/drawing/2014/chart" uri="{C3380CC4-5D6E-409C-BE32-E72D297353CC}">
              <c16:uniqueId val="{00000000-BA11-48C3-896D-A340E24702FB}"/>
            </c:ext>
          </c:extLst>
        </c:ser>
        <c:ser>
          <c:idx val="1"/>
          <c:order val="1"/>
          <c:spPr>
            <a:ln w="28575" cap="rnd">
              <a:solidFill>
                <a:schemeClr val="accent2"/>
              </a:solidFill>
              <a:round/>
            </a:ln>
            <a:effectLst/>
          </c:spPr>
          <c:marker>
            <c:symbol val="none"/>
          </c:marker>
          <c:cat>
            <c:numRef>
              <c:f>Analysis!$A$1290:$A$1379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Analysis!$V$1290:$V$1379</c:f>
              <c:numCache>
                <c:formatCode>General</c:formatCode>
                <c:ptCount val="90"/>
                <c:pt idx="2" formatCode="_([$$-409]* #,##0.00_);_([$$-409]* \(#,##0.00\);_([$$-409]* &quot;-&quot;??_);_(@_)">
                  <c:v>126.08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formatCode="_([$$-409]* #,##0.00_);_([$$-409]* \(#,##0.00\);_([$$-409]* &quot;-&quot;??_);_(@_)">
                  <c:v>117.21</c:v>
                </c:pt>
                <c:pt idx="26">
                  <c:v>0</c:v>
                </c:pt>
                <c:pt idx="27" formatCode="_([$$-409]* #,##0.00_);_([$$-409]* \(#,##0.00\);_([$$-409]* &quot;-&quot;??_);_(@_)">
                  <c:v>113.75</c:v>
                </c:pt>
                <c:pt idx="28">
                  <c:v>0</c:v>
                </c:pt>
                <c:pt idx="29">
                  <c:v>0</c:v>
                </c:pt>
                <c:pt idx="30">
                  <c:v>0</c:v>
                </c:pt>
                <c:pt idx="31" formatCode="_([$$-409]* #,##0.00_);_([$$-409]* \(#,##0.00\);_([$$-409]* &quot;-&quot;??_);_(@_)">
                  <c:v>118.34</c:v>
                </c:pt>
                <c:pt idx="32">
                  <c:v>0</c:v>
                </c:pt>
                <c:pt idx="33">
                  <c:v>0</c:v>
                </c:pt>
                <c:pt idx="34">
                  <c:v>0</c:v>
                </c:pt>
                <c:pt idx="35">
                  <c:v>0</c:v>
                </c:pt>
                <c:pt idx="36">
                  <c:v>0</c:v>
                </c:pt>
                <c:pt idx="37">
                  <c:v>0</c:v>
                </c:pt>
                <c:pt idx="38">
                  <c:v>0</c:v>
                </c:pt>
                <c:pt idx="39">
                  <c:v>0</c:v>
                </c:pt>
                <c:pt idx="40">
                  <c:v>0</c:v>
                </c:pt>
                <c:pt idx="41">
                  <c:v>0</c:v>
                </c:pt>
                <c:pt idx="42">
                  <c:v>0</c:v>
                </c:pt>
                <c:pt idx="43">
                  <c:v>0</c:v>
                </c:pt>
                <c:pt idx="44">
                  <c:v>0</c:v>
                </c:pt>
                <c:pt idx="45" formatCode="_([$$-409]* #,##0.00_);_([$$-409]* \(#,##0.00\);_([$$-409]* &quot;-&quot;??_);_(@_)">
                  <c:v>122.91</c:v>
                </c:pt>
                <c:pt idx="46">
                  <c:v>0</c:v>
                </c:pt>
                <c:pt idx="47">
                  <c:v>0</c:v>
                </c:pt>
                <c:pt idx="48">
                  <c:v>0</c:v>
                </c:pt>
                <c:pt idx="49">
                  <c:v>0</c:v>
                </c:pt>
                <c:pt idx="50">
                  <c:v>0</c:v>
                </c:pt>
                <c:pt idx="51">
                  <c:v>0</c:v>
                </c:pt>
                <c:pt idx="52">
                  <c:v>0</c:v>
                </c:pt>
                <c:pt idx="53">
                  <c:v>0</c:v>
                </c:pt>
                <c:pt idx="54" formatCode="_([$$-409]* #,##0.00_);_([$$-409]* \(#,##0.00\);_([$$-409]* &quot;-&quot;??_);_(@_)">
                  <c:v>125.92</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formatCode="_([$$-409]* #,##0.00_);_([$$-409]* \(#,##0.00\);_([$$-409]* &quot;-&quot;??_);_(@_)">
                  <c:v>140.68</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numCache>
            </c:numRef>
          </c:val>
          <c:smooth val="0"/>
          <c:extLst>
            <c:ext xmlns:c16="http://schemas.microsoft.com/office/drawing/2014/chart" uri="{C3380CC4-5D6E-409C-BE32-E72D297353CC}">
              <c16:uniqueId val="{00000004-BA11-48C3-896D-A340E24702FB}"/>
            </c:ext>
          </c:extLst>
        </c:ser>
        <c:dLbls>
          <c:showLegendKey val="0"/>
          <c:showVal val="0"/>
          <c:showCatName val="0"/>
          <c:showSerName val="0"/>
          <c:showPercent val="0"/>
          <c:showBubbleSize val="0"/>
        </c:dLbls>
        <c:smooth val="0"/>
        <c:axId val="1471516799"/>
        <c:axId val="1471524959"/>
      </c:lineChart>
      <c:dateAx>
        <c:axId val="1471516799"/>
        <c:scaling>
          <c:orientation val="minMax"/>
        </c:scaling>
        <c:delete val="0"/>
        <c:axPos val="b"/>
        <c:numFmt formatCode="m/d/yyyy" sourceLinked="1"/>
        <c:majorTickMark val="cross"/>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1524959"/>
        <c:crosses val="autoZero"/>
        <c:auto val="1"/>
        <c:lblOffset val="100"/>
        <c:baseTimeUnit val="days"/>
        <c:minorUnit val="1"/>
        <c:minorTimeUnit val="days"/>
      </c:dateAx>
      <c:valAx>
        <c:axId val="1471524959"/>
        <c:scaling>
          <c:orientation val="minMax"/>
          <c:min val="100"/>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15167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Last 90 days closing price, </a:t>
            </a:r>
            <a:r>
              <a:rPr lang="en-GB">
                <a:solidFill>
                  <a:srgbClr val="FF0000"/>
                </a:solidFill>
              </a:rPr>
              <a:t>50MA</a:t>
            </a:r>
            <a:r>
              <a:rPr lang="en-GB"/>
              <a:t> and </a:t>
            </a:r>
            <a:r>
              <a:rPr lang="en-GB">
                <a:solidFill>
                  <a:schemeClr val="accent6">
                    <a:lumMod val="75000"/>
                  </a:schemeClr>
                </a:solidFill>
              </a:rPr>
              <a:t>200MA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Analysis!$A$1290:$A$1379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Analysis!$E$1290:$E$1379</c:f>
              <c:numCache>
                <c:formatCode>_([$$-409]* #,##0.00_);_([$$-409]* \(#,##0.00\);_([$$-409]* "-"??_);_(@_)</c:formatCode>
                <c:ptCount val="90"/>
                <c:pt idx="0">
                  <c:v>129.01</c:v>
                </c:pt>
                <c:pt idx="1">
                  <c:v>127.79</c:v>
                </c:pt>
                <c:pt idx="2">
                  <c:v>126.08</c:v>
                </c:pt>
                <c:pt idx="3">
                  <c:v>126.47</c:v>
                </c:pt>
                <c:pt idx="4">
                  <c:v>125.27</c:v>
                </c:pt>
                <c:pt idx="5">
                  <c:v>125.61</c:v>
                </c:pt>
                <c:pt idx="6">
                  <c:v>125.48</c:v>
                </c:pt>
                <c:pt idx="7">
                  <c:v>124.34</c:v>
                </c:pt>
                <c:pt idx="8">
                  <c:v>126.24</c:v>
                </c:pt>
                <c:pt idx="9">
                  <c:v>124.19</c:v>
                </c:pt>
                <c:pt idx="10">
                  <c:v>124.9</c:v>
                </c:pt>
                <c:pt idx="11">
                  <c:v>124.35</c:v>
                </c:pt>
                <c:pt idx="12">
                  <c:v>123.23</c:v>
                </c:pt>
                <c:pt idx="13">
                  <c:v>121.75</c:v>
                </c:pt>
                <c:pt idx="14">
                  <c:v>123.24</c:v>
                </c:pt>
                <c:pt idx="15">
                  <c:v>121.11</c:v>
                </c:pt>
                <c:pt idx="16">
                  <c:v>119.88</c:v>
                </c:pt>
                <c:pt idx="17">
                  <c:v>120.62</c:v>
                </c:pt>
                <c:pt idx="18">
                  <c:v>118.67</c:v>
                </c:pt>
                <c:pt idx="19">
                  <c:v>116</c:v>
                </c:pt>
                <c:pt idx="20">
                  <c:v>114.88</c:v>
                </c:pt>
                <c:pt idx="21">
                  <c:v>114.53</c:v>
                </c:pt>
                <c:pt idx="22">
                  <c:v>115.09</c:v>
                </c:pt>
                <c:pt idx="23">
                  <c:v>115.34</c:v>
                </c:pt>
                <c:pt idx="24">
                  <c:v>114.89</c:v>
                </c:pt>
                <c:pt idx="25">
                  <c:v>117.21</c:v>
                </c:pt>
                <c:pt idx="26">
                  <c:v>116.49</c:v>
                </c:pt>
                <c:pt idx="27">
                  <c:v>113.75</c:v>
                </c:pt>
                <c:pt idx="28">
                  <c:v>114.63</c:v>
                </c:pt>
                <c:pt idx="29">
                  <c:v>114.96</c:v>
                </c:pt>
                <c:pt idx="30">
                  <c:v>115.8</c:v>
                </c:pt>
                <c:pt idx="31">
                  <c:v>118.34</c:v>
                </c:pt>
                <c:pt idx="32">
                  <c:v>117.93</c:v>
                </c:pt>
                <c:pt idx="33">
                  <c:v>117.39</c:v>
                </c:pt>
                <c:pt idx="34">
                  <c:v>116.64</c:v>
                </c:pt>
                <c:pt idx="35">
                  <c:v>116.67</c:v>
                </c:pt>
                <c:pt idx="36">
                  <c:v>116.37</c:v>
                </c:pt>
                <c:pt idx="37">
                  <c:v>120.87</c:v>
                </c:pt>
                <c:pt idx="38">
                  <c:v>121.63</c:v>
                </c:pt>
                <c:pt idx="39">
                  <c:v>122.16</c:v>
                </c:pt>
                <c:pt idx="40">
                  <c:v>123.5</c:v>
                </c:pt>
                <c:pt idx="41">
                  <c:v>124.52</c:v>
                </c:pt>
                <c:pt idx="42">
                  <c:v>124.63</c:v>
                </c:pt>
                <c:pt idx="43">
                  <c:v>124.6</c:v>
                </c:pt>
                <c:pt idx="44">
                  <c:v>124.09</c:v>
                </c:pt>
                <c:pt idx="45">
                  <c:v>122.91</c:v>
                </c:pt>
                <c:pt idx="46">
                  <c:v>124.49</c:v>
                </c:pt>
                <c:pt idx="47">
                  <c:v>123.74</c:v>
                </c:pt>
                <c:pt idx="48">
                  <c:v>117.09</c:v>
                </c:pt>
                <c:pt idx="49">
                  <c:v>117.19</c:v>
                </c:pt>
                <c:pt idx="50">
                  <c:v>119.28</c:v>
                </c:pt>
                <c:pt idx="51">
                  <c:v>120.07</c:v>
                </c:pt>
                <c:pt idx="52">
                  <c:v>122.63</c:v>
                </c:pt>
                <c:pt idx="53">
                  <c:v>123.5</c:v>
                </c:pt>
                <c:pt idx="54">
                  <c:v>125.92</c:v>
                </c:pt>
                <c:pt idx="55">
                  <c:v>124.5</c:v>
                </c:pt>
                <c:pt idx="56">
                  <c:v>123.88</c:v>
                </c:pt>
                <c:pt idx="57">
                  <c:v>140.38</c:v>
                </c:pt>
                <c:pt idx="58">
                  <c:v>139.85</c:v>
                </c:pt>
                <c:pt idx="59">
                  <c:v>138.13</c:v>
                </c:pt>
                <c:pt idx="60">
                  <c:v>141.31</c:v>
                </c:pt>
                <c:pt idx="61">
                  <c:v>144.63999999999999</c:v>
                </c:pt>
                <c:pt idx="62">
                  <c:v>142.91</c:v>
                </c:pt>
                <c:pt idx="63">
                  <c:v>141.5</c:v>
                </c:pt>
                <c:pt idx="64">
                  <c:v>139.88999999999999</c:v>
                </c:pt>
                <c:pt idx="65">
                  <c:v>139.16999999999999</c:v>
                </c:pt>
                <c:pt idx="66">
                  <c:v>138.22999999999999</c:v>
                </c:pt>
                <c:pt idx="67">
                  <c:v>140.18</c:v>
                </c:pt>
                <c:pt idx="68">
                  <c:v>141.19999999999999</c:v>
                </c:pt>
                <c:pt idx="69">
                  <c:v>143.09</c:v>
                </c:pt>
                <c:pt idx="70">
                  <c:v>143.28</c:v>
                </c:pt>
                <c:pt idx="71">
                  <c:v>144.38</c:v>
                </c:pt>
                <c:pt idx="72">
                  <c:v>144.83000000000001</c:v>
                </c:pt>
                <c:pt idx="73">
                  <c:v>145.03</c:v>
                </c:pt>
                <c:pt idx="74">
                  <c:v>140.68</c:v>
                </c:pt>
                <c:pt idx="75">
                  <c:v>142.07</c:v>
                </c:pt>
                <c:pt idx="76">
                  <c:v>142.76</c:v>
                </c:pt>
                <c:pt idx="77">
                  <c:v>144.77000000000001</c:v>
                </c:pt>
                <c:pt idx="78">
                  <c:v>143.07</c:v>
                </c:pt>
                <c:pt idx="79">
                  <c:v>142.61000000000001</c:v>
                </c:pt>
                <c:pt idx="80">
                  <c:v>139.26</c:v>
                </c:pt>
                <c:pt idx="81">
                  <c:v>138.03</c:v>
                </c:pt>
                <c:pt idx="82">
                  <c:v>138.56</c:v>
                </c:pt>
                <c:pt idx="83">
                  <c:v>140.16999999999999</c:v>
                </c:pt>
                <c:pt idx="84">
                  <c:v>143.11000000000001</c:v>
                </c:pt>
                <c:pt idx="85">
                  <c:v>138.77000000000001</c:v>
                </c:pt>
                <c:pt idx="86">
                  <c:v>137.82</c:v>
                </c:pt>
                <c:pt idx="87">
                  <c:v>139.01</c:v>
                </c:pt>
                <c:pt idx="88">
                  <c:v>138.31</c:v>
                </c:pt>
                <c:pt idx="89">
                  <c:v>135.66999999999999</c:v>
                </c:pt>
              </c:numCache>
            </c:numRef>
          </c:val>
          <c:smooth val="0"/>
          <c:extLst>
            <c:ext xmlns:c16="http://schemas.microsoft.com/office/drawing/2014/chart" uri="{C3380CC4-5D6E-409C-BE32-E72D297353CC}">
              <c16:uniqueId val="{00000000-4E1F-4518-B457-FFCA97D4F914}"/>
            </c:ext>
          </c:extLst>
        </c:ser>
        <c:ser>
          <c:idx val="1"/>
          <c:order val="1"/>
          <c:spPr>
            <a:ln w="28575" cap="rnd">
              <a:solidFill>
                <a:srgbClr val="FF0000"/>
              </a:solidFill>
              <a:round/>
            </a:ln>
            <a:effectLst/>
          </c:spPr>
          <c:marker>
            <c:symbol val="none"/>
          </c:marker>
          <c:cat>
            <c:numRef>
              <c:f>Analysis!$A$1290:$A$1379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Analysis!$G$1290:$G$1379</c:f>
              <c:numCache>
                <c:formatCode>0.00</c:formatCode>
                <c:ptCount val="90"/>
                <c:pt idx="0">
                  <c:v>114.6082</c:v>
                </c:pt>
                <c:pt idx="1">
                  <c:v>115.0856</c:v>
                </c:pt>
                <c:pt idx="2">
                  <c:v>115.51180000000001</c:v>
                </c:pt>
                <c:pt idx="3">
                  <c:v>115.9092</c:v>
                </c:pt>
                <c:pt idx="4">
                  <c:v>116.28319999999999</c:v>
                </c:pt>
                <c:pt idx="5">
                  <c:v>116.66680000000001</c:v>
                </c:pt>
                <c:pt idx="6">
                  <c:v>117.00239999999999</c:v>
                </c:pt>
                <c:pt idx="7">
                  <c:v>117.2958</c:v>
                </c:pt>
                <c:pt idx="8">
                  <c:v>117.61859999999999</c:v>
                </c:pt>
                <c:pt idx="9">
                  <c:v>117.86579999999998</c:v>
                </c:pt>
                <c:pt idx="10">
                  <c:v>118.07759999999999</c:v>
                </c:pt>
                <c:pt idx="11">
                  <c:v>118.26459999999997</c:v>
                </c:pt>
                <c:pt idx="12">
                  <c:v>118.43639999999998</c:v>
                </c:pt>
                <c:pt idx="13">
                  <c:v>118.59639999999999</c:v>
                </c:pt>
                <c:pt idx="14">
                  <c:v>118.77799999999999</c:v>
                </c:pt>
                <c:pt idx="15">
                  <c:v>118.96619999999999</c:v>
                </c:pt>
                <c:pt idx="16">
                  <c:v>119.0532</c:v>
                </c:pt>
                <c:pt idx="17">
                  <c:v>119.1498</c:v>
                </c:pt>
                <c:pt idx="18">
                  <c:v>119.19539999999999</c:v>
                </c:pt>
                <c:pt idx="19">
                  <c:v>119.20939999999997</c:v>
                </c:pt>
                <c:pt idx="20">
                  <c:v>119.16159999999998</c:v>
                </c:pt>
                <c:pt idx="21">
                  <c:v>119.11859999999999</c:v>
                </c:pt>
                <c:pt idx="22">
                  <c:v>119.08759999999998</c:v>
                </c:pt>
                <c:pt idx="23">
                  <c:v>119.07759999999999</c:v>
                </c:pt>
                <c:pt idx="24">
                  <c:v>119.10179999999998</c:v>
                </c:pt>
                <c:pt idx="25">
                  <c:v>119.16080000000002</c:v>
                </c:pt>
                <c:pt idx="26">
                  <c:v>119.235</c:v>
                </c:pt>
                <c:pt idx="27">
                  <c:v>119.28380000000001</c:v>
                </c:pt>
                <c:pt idx="28">
                  <c:v>119.40740000000001</c:v>
                </c:pt>
                <c:pt idx="29">
                  <c:v>119.54340000000001</c:v>
                </c:pt>
                <c:pt idx="30">
                  <c:v>119.6392</c:v>
                </c:pt>
                <c:pt idx="31">
                  <c:v>119.76700000000001</c:v>
                </c:pt>
                <c:pt idx="32">
                  <c:v>119.90620000000001</c:v>
                </c:pt>
                <c:pt idx="33">
                  <c:v>120.02640000000002</c:v>
                </c:pt>
                <c:pt idx="34">
                  <c:v>120.12560000000003</c:v>
                </c:pt>
                <c:pt idx="35">
                  <c:v>120.22540000000002</c:v>
                </c:pt>
                <c:pt idx="36">
                  <c:v>120.27720000000004</c:v>
                </c:pt>
                <c:pt idx="37">
                  <c:v>120.41340000000004</c:v>
                </c:pt>
                <c:pt idx="38">
                  <c:v>120.62720000000003</c:v>
                </c:pt>
                <c:pt idx="39">
                  <c:v>120.82500000000003</c:v>
                </c:pt>
                <c:pt idx="40">
                  <c:v>121.00420000000003</c:v>
                </c:pt>
                <c:pt idx="41">
                  <c:v>121.24620000000003</c:v>
                </c:pt>
                <c:pt idx="42">
                  <c:v>121.45620000000004</c:v>
                </c:pt>
                <c:pt idx="43">
                  <c:v>121.39740000000003</c:v>
                </c:pt>
                <c:pt idx="44">
                  <c:v>121.36880000000005</c:v>
                </c:pt>
                <c:pt idx="45">
                  <c:v>121.31640000000004</c:v>
                </c:pt>
                <c:pt idx="46">
                  <c:v>121.29540000000004</c:v>
                </c:pt>
                <c:pt idx="47">
                  <c:v>121.21420000000003</c:v>
                </c:pt>
                <c:pt idx="48">
                  <c:v>120.97220000000004</c:v>
                </c:pt>
                <c:pt idx="49">
                  <c:v>120.7312</c:v>
                </c:pt>
                <c:pt idx="50">
                  <c:v>120.53659999999999</c:v>
                </c:pt>
                <c:pt idx="51">
                  <c:v>120.3822</c:v>
                </c:pt>
                <c:pt idx="52">
                  <c:v>120.31319999999999</c:v>
                </c:pt>
                <c:pt idx="53">
                  <c:v>120.2538</c:v>
                </c:pt>
                <c:pt idx="54">
                  <c:v>120.2668</c:v>
                </c:pt>
                <c:pt idx="55">
                  <c:v>120.24459999999999</c:v>
                </c:pt>
                <c:pt idx="56" formatCode="General">
                  <c:v>120.38899999999998</c:v>
                </c:pt>
                <c:pt idx="57">
                  <c:v>120.53339999999999</c:v>
                </c:pt>
                <c:pt idx="58">
                  <c:v>120.8056</c:v>
                </c:pt>
                <c:pt idx="59">
                  <c:v>121.08439999999999</c:v>
                </c:pt>
                <c:pt idx="60">
                  <c:v>121.4126</c:v>
                </c:pt>
                <c:pt idx="61">
                  <c:v>121.8184</c:v>
                </c:pt>
                <c:pt idx="62">
                  <c:v>122.212</c:v>
                </c:pt>
                <c:pt idx="63">
                  <c:v>122.60699999999999</c:v>
                </c:pt>
                <c:pt idx="64">
                  <c:v>122.94</c:v>
                </c:pt>
                <c:pt idx="65">
                  <c:v>123.30120000000002</c:v>
                </c:pt>
                <c:pt idx="66">
                  <c:v>123.66820000000001</c:v>
                </c:pt>
                <c:pt idx="67">
                  <c:v>124.05940000000002</c:v>
                </c:pt>
                <c:pt idx="68">
                  <c:v>124.51000000000003</c:v>
                </c:pt>
                <c:pt idx="69">
                  <c:v>125.05180000000004</c:v>
                </c:pt>
                <c:pt idx="70">
                  <c:v>125.61980000000003</c:v>
                </c:pt>
                <c:pt idx="71" formatCode="General">
                  <c:v>126.21570000000003</c:v>
                </c:pt>
                <c:pt idx="72">
                  <c:v>126.81160000000004</c:v>
                </c:pt>
                <c:pt idx="73">
                  <c:v>127.40540000000003</c:v>
                </c:pt>
                <c:pt idx="74">
                  <c:v>127.92120000000003</c:v>
                </c:pt>
                <c:pt idx="75">
                  <c:v>128.41840000000002</c:v>
                </c:pt>
                <c:pt idx="76">
                  <c:v>128.94380000000001</c:v>
                </c:pt>
                <c:pt idx="77">
                  <c:v>129.56420000000003</c:v>
                </c:pt>
                <c:pt idx="78">
                  <c:v>130.13300000000001</c:v>
                </c:pt>
                <c:pt idx="79">
                  <c:v>130.68600000000001</c:v>
                </c:pt>
                <c:pt idx="80">
                  <c:v>131.15520000000001</c:v>
                </c:pt>
                <c:pt idx="81">
                  <c:v>131.54900000000001</c:v>
                </c:pt>
                <c:pt idx="82">
                  <c:v>131.9616</c:v>
                </c:pt>
                <c:pt idx="83">
                  <c:v>132.41720000000001</c:v>
                </c:pt>
                <c:pt idx="84">
                  <c:v>132.94659999999999</c:v>
                </c:pt>
                <c:pt idx="85">
                  <c:v>133.3886</c:v>
                </c:pt>
                <c:pt idx="86">
                  <c:v>133.8176</c:v>
                </c:pt>
                <c:pt idx="87">
                  <c:v>134.18039999999999</c:v>
                </c:pt>
                <c:pt idx="88">
                  <c:v>134.51400000000001</c:v>
                </c:pt>
                <c:pt idx="89">
                  <c:v>134.7842</c:v>
                </c:pt>
              </c:numCache>
            </c:numRef>
          </c:val>
          <c:smooth val="0"/>
          <c:extLst>
            <c:ext xmlns:c16="http://schemas.microsoft.com/office/drawing/2014/chart" uri="{C3380CC4-5D6E-409C-BE32-E72D297353CC}">
              <c16:uniqueId val="{00000005-4E1F-4518-B457-FFCA97D4F914}"/>
            </c:ext>
          </c:extLst>
        </c:ser>
        <c:ser>
          <c:idx val="2"/>
          <c:order val="2"/>
          <c:spPr>
            <a:ln w="28575" cap="rnd">
              <a:solidFill>
                <a:schemeClr val="accent3"/>
              </a:solidFill>
              <a:round/>
            </a:ln>
            <a:effectLst/>
          </c:spPr>
          <c:marker>
            <c:symbol val="none"/>
          </c:marker>
          <c:cat>
            <c:numRef>
              <c:f>Analysis!$A$1290:$A$1379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Analysis!$H$1290:$H$1379</c:f>
              <c:numCache>
                <c:formatCode>0.00</c:formatCode>
                <c:ptCount val="90"/>
                <c:pt idx="0">
                  <c:v>113.13499999999998</c:v>
                </c:pt>
                <c:pt idx="1">
                  <c:v>113.23844999999997</c:v>
                </c:pt>
                <c:pt idx="2">
                  <c:v>113.34259999999999</c:v>
                </c:pt>
                <c:pt idx="3">
                  <c:v>113.43754999999999</c:v>
                </c:pt>
                <c:pt idx="4">
                  <c:v>113.51464999999999</c:v>
                </c:pt>
                <c:pt idx="5">
                  <c:v>113.56054999999998</c:v>
                </c:pt>
                <c:pt idx="6">
                  <c:v>113.60454999999997</c:v>
                </c:pt>
                <c:pt idx="7">
                  <c:v>113.61489999999999</c:v>
                </c:pt>
                <c:pt idx="8">
                  <c:v>113.61335000000001</c:v>
                </c:pt>
                <c:pt idx="9">
                  <c:v>113.60700000000001</c:v>
                </c:pt>
                <c:pt idx="10">
                  <c:v>113.62130000000001</c:v>
                </c:pt>
                <c:pt idx="11">
                  <c:v>113.63255000000002</c:v>
                </c:pt>
                <c:pt idx="12">
                  <c:v>113.64580000000002</c:v>
                </c:pt>
                <c:pt idx="13">
                  <c:v>113.66135000000003</c:v>
                </c:pt>
                <c:pt idx="14">
                  <c:v>113.69365000000002</c:v>
                </c:pt>
                <c:pt idx="15">
                  <c:v>113.71000000000004</c:v>
                </c:pt>
                <c:pt idx="16">
                  <c:v>113.72675000000002</c:v>
                </c:pt>
                <c:pt idx="17">
                  <c:v>113.74095000000003</c:v>
                </c:pt>
                <c:pt idx="18">
                  <c:v>113.73885000000001</c:v>
                </c:pt>
                <c:pt idx="19">
                  <c:v>113.73310000000001</c:v>
                </c:pt>
                <c:pt idx="20">
                  <c:v>113.72770000000003</c:v>
                </c:pt>
                <c:pt idx="21">
                  <c:v>113.72310000000003</c:v>
                </c:pt>
                <c:pt idx="22">
                  <c:v>113.72550000000003</c:v>
                </c:pt>
                <c:pt idx="23">
                  <c:v>113.73030000000003</c:v>
                </c:pt>
                <c:pt idx="24">
                  <c:v>113.73035000000002</c:v>
                </c:pt>
                <c:pt idx="25">
                  <c:v>113.73630000000003</c:v>
                </c:pt>
                <c:pt idx="26">
                  <c:v>113.73150000000001</c:v>
                </c:pt>
                <c:pt idx="27">
                  <c:v>113.70390000000002</c:v>
                </c:pt>
                <c:pt idx="28">
                  <c:v>113.68260000000004</c:v>
                </c:pt>
                <c:pt idx="29">
                  <c:v>113.65355000000004</c:v>
                </c:pt>
                <c:pt idx="30">
                  <c:v>113.63910000000004</c:v>
                </c:pt>
                <c:pt idx="31">
                  <c:v>113.65140000000002</c:v>
                </c:pt>
                <c:pt idx="32">
                  <c:v>113.65280000000003</c:v>
                </c:pt>
                <c:pt idx="33">
                  <c:v>113.64940000000003</c:v>
                </c:pt>
                <c:pt idx="34">
                  <c:v>113.64285000000004</c:v>
                </c:pt>
                <c:pt idx="35">
                  <c:v>113.64870000000001</c:v>
                </c:pt>
                <c:pt idx="36">
                  <c:v>113.64855</c:v>
                </c:pt>
                <c:pt idx="37">
                  <c:v>113.67294999999999</c:v>
                </c:pt>
                <c:pt idx="38">
                  <c:v>113.69495000000001</c:v>
                </c:pt>
                <c:pt idx="39">
                  <c:v>113.71619999999999</c:v>
                </c:pt>
                <c:pt idx="40">
                  <c:v>113.75515</c:v>
                </c:pt>
                <c:pt idx="41">
                  <c:v>113.80500000000001</c:v>
                </c:pt>
                <c:pt idx="42">
                  <c:v>113.85595000000001</c:v>
                </c:pt>
                <c:pt idx="43">
                  <c:v>113.89845000000001</c:v>
                </c:pt>
                <c:pt idx="44">
                  <c:v>113.94275000000002</c:v>
                </c:pt>
                <c:pt idx="45">
                  <c:v>113.9918</c:v>
                </c:pt>
                <c:pt idx="46">
                  <c:v>114.0493</c:v>
                </c:pt>
                <c:pt idx="47">
                  <c:v>114.10270000000004</c:v>
                </c:pt>
                <c:pt idx="48">
                  <c:v>114.11030000000004</c:v>
                </c:pt>
                <c:pt idx="49">
                  <c:v>114.10980000000004</c:v>
                </c:pt>
                <c:pt idx="50">
                  <c:v>114.12950000000002</c:v>
                </c:pt>
                <c:pt idx="51">
                  <c:v>114.15545000000003</c:v>
                </c:pt>
                <c:pt idx="52">
                  <c:v>114.18630000000003</c:v>
                </c:pt>
                <c:pt idx="53">
                  <c:v>114.22085000000003</c:v>
                </c:pt>
                <c:pt idx="54">
                  <c:v>114.26775000000002</c:v>
                </c:pt>
                <c:pt idx="55">
                  <c:v>114.30105000000002</c:v>
                </c:pt>
                <c:pt idx="56">
                  <c:v>114.35590000000001</c:v>
                </c:pt>
                <c:pt idx="57">
                  <c:v>114.47750000000001</c:v>
                </c:pt>
                <c:pt idx="58">
                  <c:v>114.59255000000002</c:v>
                </c:pt>
                <c:pt idx="59">
                  <c:v>114.67995000000002</c:v>
                </c:pt>
                <c:pt idx="60">
                  <c:v>114.78090000000002</c:v>
                </c:pt>
                <c:pt idx="61">
                  <c:v>114.90215000000002</c:v>
                </c:pt>
                <c:pt idx="62">
                  <c:v>115.01205000000002</c:v>
                </c:pt>
                <c:pt idx="63">
                  <c:v>115.09965000000003</c:v>
                </c:pt>
                <c:pt idx="64">
                  <c:v>115.17745000000001</c:v>
                </c:pt>
                <c:pt idx="65">
                  <c:v>115.24785</c:v>
                </c:pt>
                <c:pt idx="66">
                  <c:v>115.3074</c:v>
                </c:pt>
                <c:pt idx="67">
                  <c:v>115.37475000000001</c:v>
                </c:pt>
                <c:pt idx="68">
                  <c:v>115.53269999999999</c:v>
                </c:pt>
                <c:pt idx="69">
                  <c:v>115.68894999999999</c:v>
                </c:pt>
                <c:pt idx="70">
                  <c:v>115.83704999999998</c:v>
                </c:pt>
                <c:pt idx="71">
                  <c:v>115.98939999999999</c:v>
                </c:pt>
                <c:pt idx="72">
                  <c:v>116.15250000000002</c:v>
                </c:pt>
                <c:pt idx="73">
                  <c:v>116.31380000000001</c:v>
                </c:pt>
                <c:pt idx="74">
                  <c:v>116.45285000000001</c:v>
                </c:pt>
                <c:pt idx="75">
                  <c:v>116.61605000000002</c:v>
                </c:pt>
                <c:pt idx="76">
                  <c:v>116.78469999999999</c:v>
                </c:pt>
                <c:pt idx="77">
                  <c:v>116.96705</c:v>
                </c:pt>
                <c:pt idx="78">
                  <c:v>117.15800000000002</c:v>
                </c:pt>
                <c:pt idx="79">
                  <c:v>117.34795000000003</c:v>
                </c:pt>
                <c:pt idx="80">
                  <c:v>117.51350000000001</c:v>
                </c:pt>
                <c:pt idx="81">
                  <c:v>117.67404999999999</c:v>
                </c:pt>
                <c:pt idx="82">
                  <c:v>117.83329999999999</c:v>
                </c:pt>
                <c:pt idx="83">
                  <c:v>118.01154999999997</c:v>
                </c:pt>
                <c:pt idx="84">
                  <c:v>118.19169999999998</c:v>
                </c:pt>
                <c:pt idx="85">
                  <c:v>118.34379999999997</c:v>
                </c:pt>
                <c:pt idx="86">
                  <c:v>118.48309999999998</c:v>
                </c:pt>
                <c:pt idx="87">
                  <c:v>118.62654999999997</c:v>
                </c:pt>
                <c:pt idx="88">
                  <c:v>118.76954999999998</c:v>
                </c:pt>
                <c:pt idx="89">
                  <c:v>118.89969999999998</c:v>
                </c:pt>
              </c:numCache>
            </c:numRef>
          </c:val>
          <c:smooth val="0"/>
          <c:extLst>
            <c:ext xmlns:c16="http://schemas.microsoft.com/office/drawing/2014/chart" uri="{C3380CC4-5D6E-409C-BE32-E72D297353CC}">
              <c16:uniqueId val="{00000006-4E1F-4518-B457-FFCA97D4F914}"/>
            </c:ext>
          </c:extLst>
        </c:ser>
        <c:dLbls>
          <c:showLegendKey val="0"/>
          <c:showVal val="0"/>
          <c:showCatName val="0"/>
          <c:showSerName val="0"/>
          <c:showPercent val="0"/>
          <c:showBubbleSize val="0"/>
        </c:dLbls>
        <c:smooth val="0"/>
        <c:axId val="1905386944"/>
        <c:axId val="1905388384"/>
      </c:lineChart>
      <c:dateAx>
        <c:axId val="1905386944"/>
        <c:scaling>
          <c:orientation val="minMax"/>
        </c:scaling>
        <c:delete val="0"/>
        <c:axPos val="b"/>
        <c:numFmt formatCode="m/d/yyyy" sourceLinked="1"/>
        <c:majorTickMark val="cross"/>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5388384"/>
        <c:crosses val="autoZero"/>
        <c:auto val="1"/>
        <c:lblOffset val="100"/>
        <c:baseTimeUnit val="days"/>
        <c:minorUnit val="1"/>
        <c:minorTimeUnit val="days"/>
      </c:dateAx>
      <c:valAx>
        <c:axId val="1905388384"/>
        <c:scaling>
          <c:orientation val="minMax"/>
          <c:min val="100"/>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5386944"/>
        <c:crossesAt val="45372"/>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RSI last 90 days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Analysis!$A$1293:$A$1379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Analysis!$N$1293:$N$1379</c:f>
              <c:numCache>
                <c:formatCode>0.000</c:formatCode>
                <c:ptCount val="87"/>
                <c:pt idx="0">
                  <c:v>68.428414427015639</c:v>
                </c:pt>
                <c:pt idx="1">
                  <c:v>68.668157138294433</c:v>
                </c:pt>
                <c:pt idx="2">
                  <c:v>66.609938733832493</c:v>
                </c:pt>
                <c:pt idx="3">
                  <c:v>70.772457688413112</c:v>
                </c:pt>
                <c:pt idx="4">
                  <c:v>70.407358738501969</c:v>
                </c:pt>
                <c:pt idx="5">
                  <c:v>45.826317055568914</c:v>
                </c:pt>
                <c:pt idx="6">
                  <c:v>41.977523845500059</c:v>
                </c:pt>
                <c:pt idx="7">
                  <c:v>44.543731383698905</c:v>
                </c:pt>
                <c:pt idx="8">
                  <c:v>49.433862898270839</c:v>
                </c:pt>
                <c:pt idx="9">
                  <c:v>43.401937046004889</c:v>
                </c:pt>
                <c:pt idx="10">
                  <c:v>38.500851788756464</c:v>
                </c:pt>
                <c:pt idx="11">
                  <c:v>47.144948755490447</c:v>
                </c:pt>
                <c:pt idx="12">
                  <c:v>43.144260830728015</c:v>
                </c:pt>
                <c:pt idx="13">
                  <c:v>43.124999999999972</c:v>
                </c:pt>
                <c:pt idx="14">
                  <c:v>43.10033531080736</c:v>
                </c:pt>
                <c:pt idx="15">
                  <c:v>44.387317909168836</c:v>
                </c:pt>
                <c:pt idx="16">
                  <c:v>41.757355904877095</c:v>
                </c:pt>
                <c:pt idx="17">
                  <c:v>46.08725761772854</c:v>
                </c:pt>
                <c:pt idx="18">
                  <c:v>45.738831615120283</c:v>
                </c:pt>
                <c:pt idx="19">
                  <c:v>42.436149312377225</c:v>
                </c:pt>
                <c:pt idx="20">
                  <c:v>33.860045146726947</c:v>
                </c:pt>
                <c:pt idx="21">
                  <c:v>36.496350364963575</c:v>
                </c:pt>
                <c:pt idx="22">
                  <c:v>45.098864114429929</c:v>
                </c:pt>
                <c:pt idx="23">
                  <c:v>44.778613199665827</c:v>
                </c:pt>
                <c:pt idx="24">
                  <c:v>41.940532081377143</c:v>
                </c:pt>
                <c:pt idx="25">
                  <c:v>41.19718309859153</c:v>
                </c:pt>
                <c:pt idx="26">
                  <c:v>36.320305052430875</c:v>
                </c:pt>
                <c:pt idx="27">
                  <c:v>37.596253076129237</c:v>
                </c:pt>
                <c:pt idx="28">
                  <c:v>42.536991811521354</c:v>
                </c:pt>
                <c:pt idx="29">
                  <c:v>45.873876550545944</c:v>
                </c:pt>
                <c:pt idx="30">
                  <c:v>49.503045848028215</c:v>
                </c:pt>
                <c:pt idx="31">
                  <c:v>55.479698167445207</c:v>
                </c:pt>
                <c:pt idx="32">
                  <c:v>53.222799960757413</c:v>
                </c:pt>
                <c:pt idx="33">
                  <c:v>53.432483009947816</c:v>
                </c:pt>
                <c:pt idx="34">
                  <c:v>63.380063511734186</c:v>
                </c:pt>
                <c:pt idx="35">
                  <c:v>64.365390413023817</c:v>
                </c:pt>
                <c:pt idx="36">
                  <c:v>60.850860420650108</c:v>
                </c:pt>
                <c:pt idx="37">
                  <c:v>58.926780341023104</c:v>
                </c:pt>
                <c:pt idx="38">
                  <c:v>57.393258426966312</c:v>
                </c:pt>
                <c:pt idx="39">
                  <c:v>70.076169749727953</c:v>
                </c:pt>
                <c:pt idx="40">
                  <c:v>74.719800747197993</c:v>
                </c:pt>
                <c:pt idx="41">
                  <c:v>75.387596899224874</c:v>
                </c:pt>
                <c:pt idx="42">
                  <c:v>71.810173344700203</c:v>
                </c:pt>
                <c:pt idx="43">
                  <c:v>69.893778452200294</c:v>
                </c:pt>
                <c:pt idx="44">
                  <c:v>68.022053756030289</c:v>
                </c:pt>
                <c:pt idx="45">
                  <c:v>45.922233300099705</c:v>
                </c:pt>
                <c:pt idx="46">
                  <c:v>41.369294605809124</c:v>
                </c:pt>
                <c:pt idx="47">
                  <c:v>45.986238532110093</c:v>
                </c:pt>
                <c:pt idx="48">
                  <c:v>41.274951706374743</c:v>
                </c:pt>
                <c:pt idx="49">
                  <c:v>37.362637362637351</c:v>
                </c:pt>
                <c:pt idx="50">
                  <c:v>37.598357851522415</c:v>
                </c:pt>
                <c:pt idx="51">
                  <c:v>41.388174807197963</c:v>
                </c:pt>
                <c:pt idx="52">
                  <c:v>42.193784277879345</c:v>
                </c:pt>
                <c:pt idx="53">
                  <c:v>45.200098207709296</c:v>
                </c:pt>
                <c:pt idx="54">
                  <c:v>67.844408427876829</c:v>
                </c:pt>
                <c:pt idx="55">
                  <c:v>66.880880525474879</c:v>
                </c:pt>
                <c:pt idx="56">
                  <c:v>64.658634538152597</c:v>
                </c:pt>
                <c:pt idx="57">
                  <c:v>63.181102362204733</c:v>
                </c:pt>
                <c:pt idx="58">
                  <c:v>64.486075949367091</c:v>
                </c:pt>
                <c:pt idx="59">
                  <c:v>62.621693381846804</c:v>
                </c:pt>
                <c:pt idx="60">
                  <c:v>74.072350820053515</c:v>
                </c:pt>
                <c:pt idx="61">
                  <c:v>75.443123938879438</c:v>
                </c:pt>
                <c:pt idx="62">
                  <c:v>77.638125163655388</c:v>
                </c:pt>
                <c:pt idx="63">
                  <c:v>80.181515095388022</c:v>
                </c:pt>
                <c:pt idx="64">
                  <c:v>79.839849269901094</c:v>
                </c:pt>
                <c:pt idx="65">
                  <c:v>79.924953095684799</c:v>
                </c:pt>
                <c:pt idx="66">
                  <c:v>79.620988477287881</c:v>
                </c:pt>
                <c:pt idx="67">
                  <c:v>77.556661138750684</c:v>
                </c:pt>
                <c:pt idx="68">
                  <c:v>74.65983906364302</c:v>
                </c:pt>
                <c:pt idx="69">
                  <c:v>56.982303632412332</c:v>
                </c:pt>
                <c:pt idx="70">
                  <c:v>52.18584591256618</c:v>
                </c:pt>
                <c:pt idx="71">
                  <c:v>45.19524617996607</c:v>
                </c:pt>
                <c:pt idx="72">
                  <c:v>41.648590021691959</c:v>
                </c:pt>
                <c:pt idx="73">
                  <c:v>35.491606714628304</c:v>
                </c:pt>
                <c:pt idx="74">
                  <c:v>37.616580310880856</c:v>
                </c:pt>
                <c:pt idx="75">
                  <c:v>36.877751439214336</c:v>
                </c:pt>
                <c:pt idx="76">
                  <c:v>39.992655159750349</c:v>
                </c:pt>
                <c:pt idx="77">
                  <c:v>33.518005540166214</c:v>
                </c:pt>
                <c:pt idx="78">
                  <c:v>32.930148170547341</c:v>
                </c:pt>
                <c:pt idx="79">
                  <c:v>29.921011058451811</c:v>
                </c:pt>
                <c:pt idx="80">
                  <c:v>31.203473945409428</c:v>
                </c:pt>
                <c:pt idx="81">
                  <c:v>33.373385401021352</c:v>
                </c:pt>
                <c:pt idx="82">
                  <c:v>32.056362835755195</c:v>
                </c:pt>
                <c:pt idx="83">
                  <c:v>34.407848633496869</c:v>
                </c:pt>
                <c:pt idx="84">
                  <c:v>36.065573770491774</c:v>
                </c:pt>
                <c:pt idx="85">
                  <c:v>40.940525587828503</c:v>
                </c:pt>
                <c:pt idx="86">
                  <c:v>43.513414185961025</c:v>
                </c:pt>
              </c:numCache>
            </c:numRef>
          </c:val>
          <c:smooth val="0"/>
          <c:extLst>
            <c:ext xmlns:c16="http://schemas.microsoft.com/office/drawing/2014/chart" uri="{C3380CC4-5D6E-409C-BE32-E72D297353CC}">
              <c16:uniqueId val="{00000000-15D5-48A3-BBE9-70B5751430FF}"/>
            </c:ext>
          </c:extLst>
        </c:ser>
        <c:ser>
          <c:idx val="1"/>
          <c:order val="1"/>
          <c:spPr>
            <a:ln w="28575" cap="rnd">
              <a:solidFill>
                <a:srgbClr val="FF0000"/>
              </a:solidFill>
              <a:round/>
            </a:ln>
            <a:effectLst/>
          </c:spPr>
          <c:marker>
            <c:symbol val="none"/>
          </c:marker>
          <c:cat>
            <c:numRef>
              <c:f>Analysis!$A$1293:$A$1379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Analysis!$P$1293:$P$1379</c:f>
              <c:numCache>
                <c:formatCode>General</c:formatCode>
                <c:ptCount val="8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pt idx="24">
                  <c:v>30</c:v>
                </c:pt>
                <c:pt idx="25">
                  <c:v>30</c:v>
                </c:pt>
                <c:pt idx="26">
                  <c:v>30</c:v>
                </c:pt>
                <c:pt idx="27">
                  <c:v>30</c:v>
                </c:pt>
                <c:pt idx="28">
                  <c:v>30</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pt idx="50">
                  <c:v>30</c:v>
                </c:pt>
                <c:pt idx="51">
                  <c:v>30</c:v>
                </c:pt>
                <c:pt idx="52">
                  <c:v>30</c:v>
                </c:pt>
                <c:pt idx="53">
                  <c:v>30</c:v>
                </c:pt>
                <c:pt idx="54">
                  <c:v>30</c:v>
                </c:pt>
                <c:pt idx="55">
                  <c:v>30</c:v>
                </c:pt>
                <c:pt idx="56">
                  <c:v>30</c:v>
                </c:pt>
                <c:pt idx="57">
                  <c:v>30</c:v>
                </c:pt>
                <c:pt idx="58">
                  <c:v>30</c:v>
                </c:pt>
                <c:pt idx="59">
                  <c:v>30</c:v>
                </c:pt>
                <c:pt idx="60">
                  <c:v>30</c:v>
                </c:pt>
                <c:pt idx="61">
                  <c:v>30</c:v>
                </c:pt>
                <c:pt idx="62">
                  <c:v>30</c:v>
                </c:pt>
                <c:pt idx="63">
                  <c:v>30</c:v>
                </c:pt>
                <c:pt idx="64">
                  <c:v>30</c:v>
                </c:pt>
                <c:pt idx="65">
                  <c:v>30</c:v>
                </c:pt>
                <c:pt idx="66">
                  <c:v>30</c:v>
                </c:pt>
                <c:pt idx="67">
                  <c:v>30</c:v>
                </c:pt>
                <c:pt idx="68">
                  <c:v>30</c:v>
                </c:pt>
                <c:pt idx="69">
                  <c:v>30</c:v>
                </c:pt>
                <c:pt idx="70">
                  <c:v>30</c:v>
                </c:pt>
                <c:pt idx="71">
                  <c:v>30</c:v>
                </c:pt>
                <c:pt idx="72">
                  <c:v>30</c:v>
                </c:pt>
                <c:pt idx="73">
                  <c:v>30</c:v>
                </c:pt>
                <c:pt idx="74">
                  <c:v>30</c:v>
                </c:pt>
                <c:pt idx="75">
                  <c:v>30</c:v>
                </c:pt>
                <c:pt idx="76">
                  <c:v>30</c:v>
                </c:pt>
                <c:pt idx="77">
                  <c:v>30</c:v>
                </c:pt>
                <c:pt idx="78">
                  <c:v>30</c:v>
                </c:pt>
                <c:pt idx="79">
                  <c:v>30</c:v>
                </c:pt>
                <c:pt idx="80">
                  <c:v>30</c:v>
                </c:pt>
                <c:pt idx="81">
                  <c:v>30</c:v>
                </c:pt>
                <c:pt idx="82">
                  <c:v>30</c:v>
                </c:pt>
                <c:pt idx="83">
                  <c:v>30</c:v>
                </c:pt>
                <c:pt idx="84">
                  <c:v>30</c:v>
                </c:pt>
                <c:pt idx="85">
                  <c:v>30</c:v>
                </c:pt>
                <c:pt idx="86">
                  <c:v>30</c:v>
                </c:pt>
              </c:numCache>
            </c:numRef>
          </c:val>
          <c:smooth val="0"/>
          <c:extLst>
            <c:ext xmlns:c16="http://schemas.microsoft.com/office/drawing/2014/chart" uri="{C3380CC4-5D6E-409C-BE32-E72D297353CC}">
              <c16:uniqueId val="{00000001-15D5-48A3-BBE9-70B5751430FF}"/>
            </c:ext>
          </c:extLst>
        </c:ser>
        <c:ser>
          <c:idx val="2"/>
          <c:order val="2"/>
          <c:spPr>
            <a:ln w="28575" cap="rnd">
              <a:solidFill>
                <a:srgbClr val="FF0000"/>
              </a:solidFill>
              <a:round/>
            </a:ln>
            <a:effectLst/>
          </c:spPr>
          <c:marker>
            <c:symbol val="none"/>
          </c:marker>
          <c:cat>
            <c:numRef>
              <c:f>Analysis!$A$1293:$A$1379</c:f>
              <c:numCache>
                <c:formatCode>m/d/yyyy</c:formatCode>
                <c:ptCount val="87"/>
                <c:pt idx="0">
                  <c:v>45377</c:v>
                </c:pt>
                <c:pt idx="1">
                  <c:v>45378</c:v>
                </c:pt>
                <c:pt idx="2">
                  <c:v>45379</c:v>
                </c:pt>
                <c:pt idx="3">
                  <c:v>45383</c:v>
                </c:pt>
                <c:pt idx="4">
                  <c:v>45384</c:v>
                </c:pt>
                <c:pt idx="5">
                  <c:v>45385</c:v>
                </c:pt>
                <c:pt idx="6">
                  <c:v>45386</c:v>
                </c:pt>
                <c:pt idx="7">
                  <c:v>45387</c:v>
                </c:pt>
                <c:pt idx="8">
                  <c:v>45390</c:v>
                </c:pt>
                <c:pt idx="9">
                  <c:v>45391</c:v>
                </c:pt>
                <c:pt idx="10">
                  <c:v>45392</c:v>
                </c:pt>
                <c:pt idx="11">
                  <c:v>45393</c:v>
                </c:pt>
                <c:pt idx="12">
                  <c:v>45394</c:v>
                </c:pt>
                <c:pt idx="13">
                  <c:v>45397</c:v>
                </c:pt>
                <c:pt idx="14">
                  <c:v>45398</c:v>
                </c:pt>
                <c:pt idx="15">
                  <c:v>45399</c:v>
                </c:pt>
                <c:pt idx="16">
                  <c:v>45400</c:v>
                </c:pt>
                <c:pt idx="17">
                  <c:v>45401</c:v>
                </c:pt>
                <c:pt idx="18">
                  <c:v>45404</c:v>
                </c:pt>
                <c:pt idx="19">
                  <c:v>45405</c:v>
                </c:pt>
                <c:pt idx="20">
                  <c:v>45406</c:v>
                </c:pt>
                <c:pt idx="21">
                  <c:v>45407</c:v>
                </c:pt>
                <c:pt idx="22">
                  <c:v>45408</c:v>
                </c:pt>
                <c:pt idx="23">
                  <c:v>45411</c:v>
                </c:pt>
                <c:pt idx="24">
                  <c:v>45412</c:v>
                </c:pt>
                <c:pt idx="25">
                  <c:v>45413</c:v>
                </c:pt>
                <c:pt idx="26">
                  <c:v>45414</c:v>
                </c:pt>
                <c:pt idx="27">
                  <c:v>45415</c:v>
                </c:pt>
                <c:pt idx="28">
                  <c:v>45418</c:v>
                </c:pt>
                <c:pt idx="29">
                  <c:v>45419</c:v>
                </c:pt>
                <c:pt idx="30">
                  <c:v>45420</c:v>
                </c:pt>
                <c:pt idx="31">
                  <c:v>45421</c:v>
                </c:pt>
                <c:pt idx="32">
                  <c:v>45422</c:v>
                </c:pt>
                <c:pt idx="33">
                  <c:v>45425</c:v>
                </c:pt>
                <c:pt idx="34">
                  <c:v>45426</c:v>
                </c:pt>
                <c:pt idx="35">
                  <c:v>45427</c:v>
                </c:pt>
                <c:pt idx="36">
                  <c:v>45428</c:v>
                </c:pt>
                <c:pt idx="37">
                  <c:v>45429</c:v>
                </c:pt>
                <c:pt idx="38">
                  <c:v>45432</c:v>
                </c:pt>
                <c:pt idx="39">
                  <c:v>45433</c:v>
                </c:pt>
                <c:pt idx="40">
                  <c:v>45434</c:v>
                </c:pt>
                <c:pt idx="41">
                  <c:v>45435</c:v>
                </c:pt>
                <c:pt idx="42">
                  <c:v>45436</c:v>
                </c:pt>
                <c:pt idx="43">
                  <c:v>45440</c:v>
                </c:pt>
                <c:pt idx="44">
                  <c:v>45441</c:v>
                </c:pt>
                <c:pt idx="45">
                  <c:v>45442</c:v>
                </c:pt>
                <c:pt idx="46">
                  <c:v>45443</c:v>
                </c:pt>
                <c:pt idx="47">
                  <c:v>45446</c:v>
                </c:pt>
                <c:pt idx="48">
                  <c:v>45447</c:v>
                </c:pt>
                <c:pt idx="49">
                  <c:v>45448</c:v>
                </c:pt>
                <c:pt idx="50">
                  <c:v>45449</c:v>
                </c:pt>
                <c:pt idx="51">
                  <c:v>45450</c:v>
                </c:pt>
                <c:pt idx="52">
                  <c:v>45453</c:v>
                </c:pt>
                <c:pt idx="53">
                  <c:v>45454</c:v>
                </c:pt>
                <c:pt idx="54">
                  <c:v>45455</c:v>
                </c:pt>
                <c:pt idx="55">
                  <c:v>45456</c:v>
                </c:pt>
                <c:pt idx="56">
                  <c:v>45457</c:v>
                </c:pt>
                <c:pt idx="57">
                  <c:v>45460</c:v>
                </c:pt>
                <c:pt idx="58">
                  <c:v>45461</c:v>
                </c:pt>
                <c:pt idx="59">
                  <c:v>45463</c:v>
                </c:pt>
                <c:pt idx="60">
                  <c:v>45464</c:v>
                </c:pt>
                <c:pt idx="61">
                  <c:v>45467</c:v>
                </c:pt>
                <c:pt idx="62">
                  <c:v>45468</c:v>
                </c:pt>
                <c:pt idx="63">
                  <c:v>45469</c:v>
                </c:pt>
                <c:pt idx="64">
                  <c:v>45470</c:v>
                </c:pt>
                <c:pt idx="65">
                  <c:v>45471</c:v>
                </c:pt>
                <c:pt idx="66">
                  <c:v>45474</c:v>
                </c:pt>
                <c:pt idx="67">
                  <c:v>45475</c:v>
                </c:pt>
                <c:pt idx="68">
                  <c:v>45476</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numCache>
            </c:numRef>
          </c:cat>
          <c:val>
            <c:numRef>
              <c:f>Analysis!$Q$1293:$Q$1379</c:f>
              <c:numCache>
                <c:formatCode>General</c:formatCode>
                <c:ptCount val="87"/>
                <c:pt idx="0">
                  <c:v>70</c:v>
                </c:pt>
                <c:pt idx="1">
                  <c:v>70</c:v>
                </c:pt>
                <c:pt idx="2">
                  <c:v>70</c:v>
                </c:pt>
                <c:pt idx="3">
                  <c:v>70</c:v>
                </c:pt>
                <c:pt idx="4">
                  <c:v>70</c:v>
                </c:pt>
                <c:pt idx="5">
                  <c:v>70</c:v>
                </c:pt>
                <c:pt idx="6">
                  <c:v>70</c:v>
                </c:pt>
                <c:pt idx="7">
                  <c:v>70</c:v>
                </c:pt>
                <c:pt idx="8">
                  <c:v>70</c:v>
                </c:pt>
                <c:pt idx="9">
                  <c:v>70</c:v>
                </c:pt>
                <c:pt idx="10">
                  <c:v>70</c:v>
                </c:pt>
                <c:pt idx="11">
                  <c:v>70</c:v>
                </c:pt>
                <c:pt idx="12">
                  <c:v>70</c:v>
                </c:pt>
                <c:pt idx="13">
                  <c:v>70</c:v>
                </c:pt>
                <c:pt idx="14">
                  <c:v>70</c:v>
                </c:pt>
                <c:pt idx="15">
                  <c:v>70</c:v>
                </c:pt>
                <c:pt idx="16">
                  <c:v>70</c:v>
                </c:pt>
                <c:pt idx="17">
                  <c:v>70</c:v>
                </c:pt>
                <c:pt idx="18">
                  <c:v>70</c:v>
                </c:pt>
                <c:pt idx="19">
                  <c:v>70</c:v>
                </c:pt>
                <c:pt idx="20">
                  <c:v>70</c:v>
                </c:pt>
                <c:pt idx="21">
                  <c:v>70</c:v>
                </c:pt>
                <c:pt idx="22">
                  <c:v>70</c:v>
                </c:pt>
                <c:pt idx="23">
                  <c:v>70</c:v>
                </c:pt>
                <c:pt idx="24">
                  <c:v>70</c:v>
                </c:pt>
                <c:pt idx="25">
                  <c:v>70</c:v>
                </c:pt>
                <c:pt idx="26">
                  <c:v>70</c:v>
                </c:pt>
                <c:pt idx="27">
                  <c:v>70</c:v>
                </c:pt>
                <c:pt idx="28">
                  <c:v>70</c:v>
                </c:pt>
                <c:pt idx="29">
                  <c:v>70</c:v>
                </c:pt>
                <c:pt idx="30">
                  <c:v>70</c:v>
                </c:pt>
                <c:pt idx="31">
                  <c:v>70</c:v>
                </c:pt>
                <c:pt idx="32">
                  <c:v>70</c:v>
                </c:pt>
                <c:pt idx="33">
                  <c:v>70</c:v>
                </c:pt>
                <c:pt idx="34">
                  <c:v>70</c:v>
                </c:pt>
                <c:pt idx="35">
                  <c:v>70</c:v>
                </c:pt>
                <c:pt idx="36">
                  <c:v>70</c:v>
                </c:pt>
                <c:pt idx="37">
                  <c:v>70</c:v>
                </c:pt>
                <c:pt idx="38">
                  <c:v>70</c:v>
                </c:pt>
                <c:pt idx="39">
                  <c:v>70</c:v>
                </c:pt>
                <c:pt idx="40">
                  <c:v>70</c:v>
                </c:pt>
                <c:pt idx="41">
                  <c:v>70</c:v>
                </c:pt>
                <c:pt idx="42">
                  <c:v>70</c:v>
                </c:pt>
                <c:pt idx="43">
                  <c:v>70</c:v>
                </c:pt>
                <c:pt idx="44">
                  <c:v>70</c:v>
                </c:pt>
                <c:pt idx="45">
                  <c:v>70</c:v>
                </c:pt>
                <c:pt idx="46">
                  <c:v>70</c:v>
                </c:pt>
                <c:pt idx="47">
                  <c:v>70</c:v>
                </c:pt>
                <c:pt idx="48">
                  <c:v>70</c:v>
                </c:pt>
                <c:pt idx="49">
                  <c:v>70</c:v>
                </c:pt>
                <c:pt idx="50">
                  <c:v>70</c:v>
                </c:pt>
                <c:pt idx="51">
                  <c:v>70</c:v>
                </c:pt>
                <c:pt idx="52">
                  <c:v>70</c:v>
                </c:pt>
                <c:pt idx="53">
                  <c:v>70</c:v>
                </c:pt>
                <c:pt idx="54">
                  <c:v>70</c:v>
                </c:pt>
                <c:pt idx="55">
                  <c:v>70</c:v>
                </c:pt>
                <c:pt idx="56">
                  <c:v>70</c:v>
                </c:pt>
                <c:pt idx="57">
                  <c:v>70</c:v>
                </c:pt>
                <c:pt idx="58">
                  <c:v>70</c:v>
                </c:pt>
                <c:pt idx="59">
                  <c:v>70</c:v>
                </c:pt>
                <c:pt idx="60">
                  <c:v>70</c:v>
                </c:pt>
                <c:pt idx="61">
                  <c:v>70</c:v>
                </c:pt>
                <c:pt idx="62">
                  <c:v>70</c:v>
                </c:pt>
                <c:pt idx="63">
                  <c:v>70</c:v>
                </c:pt>
                <c:pt idx="64">
                  <c:v>70</c:v>
                </c:pt>
                <c:pt idx="65">
                  <c:v>70</c:v>
                </c:pt>
                <c:pt idx="66">
                  <c:v>70</c:v>
                </c:pt>
                <c:pt idx="67">
                  <c:v>70</c:v>
                </c:pt>
                <c:pt idx="68">
                  <c:v>70</c:v>
                </c:pt>
                <c:pt idx="69">
                  <c:v>70</c:v>
                </c:pt>
                <c:pt idx="70">
                  <c:v>70</c:v>
                </c:pt>
                <c:pt idx="71">
                  <c:v>70</c:v>
                </c:pt>
                <c:pt idx="72">
                  <c:v>70</c:v>
                </c:pt>
                <c:pt idx="73">
                  <c:v>70</c:v>
                </c:pt>
                <c:pt idx="74">
                  <c:v>70</c:v>
                </c:pt>
                <c:pt idx="75">
                  <c:v>70</c:v>
                </c:pt>
                <c:pt idx="76">
                  <c:v>70</c:v>
                </c:pt>
                <c:pt idx="77">
                  <c:v>70</c:v>
                </c:pt>
                <c:pt idx="78">
                  <c:v>70</c:v>
                </c:pt>
                <c:pt idx="79">
                  <c:v>70</c:v>
                </c:pt>
                <c:pt idx="80">
                  <c:v>70</c:v>
                </c:pt>
                <c:pt idx="81">
                  <c:v>70</c:v>
                </c:pt>
                <c:pt idx="82">
                  <c:v>70</c:v>
                </c:pt>
                <c:pt idx="83">
                  <c:v>70</c:v>
                </c:pt>
                <c:pt idx="84">
                  <c:v>70</c:v>
                </c:pt>
                <c:pt idx="85">
                  <c:v>70</c:v>
                </c:pt>
                <c:pt idx="86">
                  <c:v>70</c:v>
                </c:pt>
              </c:numCache>
            </c:numRef>
          </c:val>
          <c:smooth val="0"/>
          <c:extLst>
            <c:ext xmlns:c16="http://schemas.microsoft.com/office/drawing/2014/chart" uri="{C3380CC4-5D6E-409C-BE32-E72D297353CC}">
              <c16:uniqueId val="{00000002-15D5-48A3-BBE9-70B5751430FF}"/>
            </c:ext>
          </c:extLst>
        </c:ser>
        <c:dLbls>
          <c:showLegendKey val="0"/>
          <c:showVal val="0"/>
          <c:showCatName val="0"/>
          <c:showSerName val="0"/>
          <c:showPercent val="0"/>
          <c:showBubbleSize val="0"/>
        </c:dLbls>
        <c:smooth val="0"/>
        <c:axId val="1422979631"/>
        <c:axId val="1422976271"/>
      </c:lineChart>
      <c:dateAx>
        <c:axId val="1422979631"/>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2976271"/>
        <c:crosses val="autoZero"/>
        <c:auto val="1"/>
        <c:lblOffset val="100"/>
        <c:baseTimeUnit val="days"/>
      </c:dateAx>
      <c:valAx>
        <c:axId val="142297627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29796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'Appendix A2'!$C$2</c:f>
              <c:strCache>
                <c:ptCount val="1"/>
                <c:pt idx="0">
                  <c:v>Close</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1"/>
            <c:trendlineLbl>
              <c:layout>
                <c:manualLayout>
                  <c:x val="-1.7709973753280841E-2"/>
                  <c:y val="-0.1320873432487605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val>
            <c:numRef>
              <c:f>'Appendix A2'!$C$3:$C$1379</c:f>
              <c:numCache>
                <c:formatCode>_([$$-409]* #,##0.00_);_([$$-409]* \(#,##0.00\);_([$$-409]* "-"??_);_(@_)</c:formatCode>
                <c:ptCount val="1377"/>
                <c:pt idx="0">
                  <c:v>51.03</c:v>
                </c:pt>
                <c:pt idx="1">
                  <c:v>51.23</c:v>
                </c:pt>
                <c:pt idx="2">
                  <c:v>51.22</c:v>
                </c:pt>
                <c:pt idx="3">
                  <c:v>51.42</c:v>
                </c:pt>
                <c:pt idx="4">
                  <c:v>51.48</c:v>
                </c:pt>
                <c:pt idx="5">
                  <c:v>51.72</c:v>
                </c:pt>
                <c:pt idx="6">
                  <c:v>52.02</c:v>
                </c:pt>
                <c:pt idx="7">
                  <c:v>51.77</c:v>
                </c:pt>
                <c:pt idx="8">
                  <c:v>52.11</c:v>
                </c:pt>
                <c:pt idx="9">
                  <c:v>52.48</c:v>
                </c:pt>
                <c:pt idx="10">
                  <c:v>52.56</c:v>
                </c:pt>
                <c:pt idx="11">
                  <c:v>52.6</c:v>
                </c:pt>
                <c:pt idx="12">
                  <c:v>52.38</c:v>
                </c:pt>
                <c:pt idx="13">
                  <c:v>52.13</c:v>
                </c:pt>
                <c:pt idx="14">
                  <c:v>52.51</c:v>
                </c:pt>
                <c:pt idx="15">
                  <c:v>52.04</c:v>
                </c:pt>
                <c:pt idx="16">
                  <c:v>52.36</c:v>
                </c:pt>
                <c:pt idx="17">
                  <c:v>52.35</c:v>
                </c:pt>
                <c:pt idx="18">
                  <c:v>52.58</c:v>
                </c:pt>
                <c:pt idx="19">
                  <c:v>52.77</c:v>
                </c:pt>
                <c:pt idx="20">
                  <c:v>52.66</c:v>
                </c:pt>
                <c:pt idx="21">
                  <c:v>52.8</c:v>
                </c:pt>
                <c:pt idx="22">
                  <c:v>53.06</c:v>
                </c:pt>
                <c:pt idx="23">
                  <c:v>53.05</c:v>
                </c:pt>
                <c:pt idx="24">
                  <c:v>52.94</c:v>
                </c:pt>
                <c:pt idx="25">
                  <c:v>53.46</c:v>
                </c:pt>
                <c:pt idx="26">
                  <c:v>54.04</c:v>
                </c:pt>
                <c:pt idx="27">
                  <c:v>52.64</c:v>
                </c:pt>
                <c:pt idx="28">
                  <c:v>54.04</c:v>
                </c:pt>
                <c:pt idx="29">
                  <c:v>52.77</c:v>
                </c:pt>
                <c:pt idx="30">
                  <c:v>52.74</c:v>
                </c:pt>
                <c:pt idx="31">
                  <c:v>53.28</c:v>
                </c:pt>
                <c:pt idx="32">
                  <c:v>52.81</c:v>
                </c:pt>
                <c:pt idx="33">
                  <c:v>53.19</c:v>
                </c:pt>
                <c:pt idx="34">
                  <c:v>53.71</c:v>
                </c:pt>
                <c:pt idx="35">
                  <c:v>54.58</c:v>
                </c:pt>
                <c:pt idx="36">
                  <c:v>54.15</c:v>
                </c:pt>
                <c:pt idx="37">
                  <c:v>54.06</c:v>
                </c:pt>
                <c:pt idx="38">
                  <c:v>53.82</c:v>
                </c:pt>
                <c:pt idx="39">
                  <c:v>53.93</c:v>
                </c:pt>
                <c:pt idx="40">
                  <c:v>53.72</c:v>
                </c:pt>
                <c:pt idx="41">
                  <c:v>53.83</c:v>
                </c:pt>
                <c:pt idx="42">
                  <c:v>53.97</c:v>
                </c:pt>
                <c:pt idx="43">
                  <c:v>53.79</c:v>
                </c:pt>
                <c:pt idx="44">
                  <c:v>54.5</c:v>
                </c:pt>
                <c:pt idx="45">
                  <c:v>54.63</c:v>
                </c:pt>
                <c:pt idx="46">
                  <c:v>54.59</c:v>
                </c:pt>
                <c:pt idx="47">
                  <c:v>54.48</c:v>
                </c:pt>
                <c:pt idx="48">
                  <c:v>54.52</c:v>
                </c:pt>
                <c:pt idx="49">
                  <c:v>54.62</c:v>
                </c:pt>
                <c:pt idx="50">
                  <c:v>54.94</c:v>
                </c:pt>
                <c:pt idx="51">
                  <c:v>55.18</c:v>
                </c:pt>
                <c:pt idx="52">
                  <c:v>55.01</c:v>
                </c:pt>
                <c:pt idx="53">
                  <c:v>55.41</c:v>
                </c:pt>
                <c:pt idx="54">
                  <c:v>55.08</c:v>
                </c:pt>
                <c:pt idx="55">
                  <c:v>55.33</c:v>
                </c:pt>
                <c:pt idx="56">
                  <c:v>54.88</c:v>
                </c:pt>
                <c:pt idx="57">
                  <c:v>54.6</c:v>
                </c:pt>
                <c:pt idx="58">
                  <c:v>54.79</c:v>
                </c:pt>
                <c:pt idx="59">
                  <c:v>54.85</c:v>
                </c:pt>
                <c:pt idx="60">
                  <c:v>54</c:v>
                </c:pt>
                <c:pt idx="61">
                  <c:v>53.99</c:v>
                </c:pt>
                <c:pt idx="62">
                  <c:v>54.25</c:v>
                </c:pt>
                <c:pt idx="63">
                  <c:v>54.65</c:v>
                </c:pt>
                <c:pt idx="64">
                  <c:v>53.43</c:v>
                </c:pt>
                <c:pt idx="65">
                  <c:v>54.13</c:v>
                </c:pt>
                <c:pt idx="66">
                  <c:v>54.56</c:v>
                </c:pt>
                <c:pt idx="67">
                  <c:v>54.64</c:v>
                </c:pt>
                <c:pt idx="68">
                  <c:v>54.5</c:v>
                </c:pt>
                <c:pt idx="69">
                  <c:v>53.66</c:v>
                </c:pt>
                <c:pt idx="70">
                  <c:v>54.17</c:v>
                </c:pt>
                <c:pt idx="71">
                  <c:v>54.2</c:v>
                </c:pt>
                <c:pt idx="72">
                  <c:v>53.08</c:v>
                </c:pt>
                <c:pt idx="73">
                  <c:v>52.77</c:v>
                </c:pt>
                <c:pt idx="74">
                  <c:v>51.75</c:v>
                </c:pt>
                <c:pt idx="75">
                  <c:v>51.69</c:v>
                </c:pt>
                <c:pt idx="76">
                  <c:v>51.72</c:v>
                </c:pt>
                <c:pt idx="77">
                  <c:v>50.6</c:v>
                </c:pt>
                <c:pt idx="78">
                  <c:v>50.24</c:v>
                </c:pt>
                <c:pt idx="79">
                  <c:v>52.02</c:v>
                </c:pt>
                <c:pt idx="80">
                  <c:v>52.1</c:v>
                </c:pt>
                <c:pt idx="81">
                  <c:v>52.59</c:v>
                </c:pt>
                <c:pt idx="82">
                  <c:v>53.26</c:v>
                </c:pt>
                <c:pt idx="83">
                  <c:v>54.01</c:v>
                </c:pt>
                <c:pt idx="84">
                  <c:v>53.94</c:v>
                </c:pt>
                <c:pt idx="85">
                  <c:v>53.62</c:v>
                </c:pt>
                <c:pt idx="86">
                  <c:v>53.84</c:v>
                </c:pt>
                <c:pt idx="87">
                  <c:v>53.28</c:v>
                </c:pt>
                <c:pt idx="88">
                  <c:v>53.13</c:v>
                </c:pt>
                <c:pt idx="89">
                  <c:v>52.9</c:v>
                </c:pt>
                <c:pt idx="90">
                  <c:v>52.68</c:v>
                </c:pt>
                <c:pt idx="91">
                  <c:v>56.99</c:v>
                </c:pt>
                <c:pt idx="92">
                  <c:v>56.12</c:v>
                </c:pt>
                <c:pt idx="93">
                  <c:v>56.74</c:v>
                </c:pt>
                <c:pt idx="94">
                  <c:v>56.07</c:v>
                </c:pt>
                <c:pt idx="95">
                  <c:v>56.66</c:v>
                </c:pt>
                <c:pt idx="96">
                  <c:v>56.77</c:v>
                </c:pt>
                <c:pt idx="97">
                  <c:v>56.97</c:v>
                </c:pt>
                <c:pt idx="98">
                  <c:v>58.01</c:v>
                </c:pt>
                <c:pt idx="99">
                  <c:v>58.46</c:v>
                </c:pt>
                <c:pt idx="100">
                  <c:v>58.86</c:v>
                </c:pt>
                <c:pt idx="101">
                  <c:v>59.28</c:v>
                </c:pt>
                <c:pt idx="102">
                  <c:v>59.53</c:v>
                </c:pt>
                <c:pt idx="103">
                  <c:v>59.6</c:v>
                </c:pt>
                <c:pt idx="104">
                  <c:v>60.15</c:v>
                </c:pt>
                <c:pt idx="105">
                  <c:v>59.99</c:v>
                </c:pt>
                <c:pt idx="106">
                  <c:v>59.81</c:v>
                </c:pt>
                <c:pt idx="107">
                  <c:v>59.53</c:v>
                </c:pt>
                <c:pt idx="108">
                  <c:v>58.61</c:v>
                </c:pt>
                <c:pt idx="109">
                  <c:v>57.99</c:v>
                </c:pt>
                <c:pt idx="110">
                  <c:v>58.12</c:v>
                </c:pt>
                <c:pt idx="111">
                  <c:v>57.54</c:v>
                </c:pt>
                <c:pt idx="112">
                  <c:v>57.6</c:v>
                </c:pt>
                <c:pt idx="113">
                  <c:v>57.45</c:v>
                </c:pt>
                <c:pt idx="114">
                  <c:v>58.11</c:v>
                </c:pt>
                <c:pt idx="115">
                  <c:v>58.29</c:v>
                </c:pt>
                <c:pt idx="116">
                  <c:v>58.5</c:v>
                </c:pt>
                <c:pt idx="117">
                  <c:v>58.06</c:v>
                </c:pt>
                <c:pt idx="118">
                  <c:v>57.49</c:v>
                </c:pt>
                <c:pt idx="119">
                  <c:v>56.3</c:v>
                </c:pt>
                <c:pt idx="120">
                  <c:v>55.88</c:v>
                </c:pt>
                <c:pt idx="121">
                  <c:v>55.84</c:v>
                </c:pt>
                <c:pt idx="122">
                  <c:v>53.76</c:v>
                </c:pt>
                <c:pt idx="123">
                  <c:v>53.96</c:v>
                </c:pt>
                <c:pt idx="124">
                  <c:v>53.34</c:v>
                </c:pt>
                <c:pt idx="125">
                  <c:v>54.65</c:v>
                </c:pt>
                <c:pt idx="126">
                  <c:v>53.9</c:v>
                </c:pt>
                <c:pt idx="127">
                  <c:v>53.25</c:v>
                </c:pt>
                <c:pt idx="128">
                  <c:v>53.97</c:v>
                </c:pt>
                <c:pt idx="129">
                  <c:v>52.32</c:v>
                </c:pt>
                <c:pt idx="130">
                  <c:v>52.59</c:v>
                </c:pt>
                <c:pt idx="131">
                  <c:v>53.59</c:v>
                </c:pt>
                <c:pt idx="132">
                  <c:v>53.87</c:v>
                </c:pt>
                <c:pt idx="133">
                  <c:v>52.98</c:v>
                </c:pt>
                <c:pt idx="134">
                  <c:v>53.24</c:v>
                </c:pt>
                <c:pt idx="135">
                  <c:v>53.19</c:v>
                </c:pt>
                <c:pt idx="136">
                  <c:v>51.58</c:v>
                </c:pt>
                <c:pt idx="137">
                  <c:v>52.13</c:v>
                </c:pt>
                <c:pt idx="138">
                  <c:v>52.39</c:v>
                </c:pt>
                <c:pt idx="139">
                  <c:v>51.95</c:v>
                </c:pt>
                <c:pt idx="140">
                  <c:v>52.16</c:v>
                </c:pt>
                <c:pt idx="141">
                  <c:v>52.06</c:v>
                </c:pt>
                <c:pt idx="142">
                  <c:v>51.89</c:v>
                </c:pt>
                <c:pt idx="143">
                  <c:v>52.97</c:v>
                </c:pt>
                <c:pt idx="144">
                  <c:v>53.84</c:v>
                </c:pt>
                <c:pt idx="145">
                  <c:v>53.16</c:v>
                </c:pt>
                <c:pt idx="146">
                  <c:v>54.54</c:v>
                </c:pt>
                <c:pt idx="147">
                  <c:v>55.47</c:v>
                </c:pt>
                <c:pt idx="148">
                  <c:v>56.29</c:v>
                </c:pt>
                <c:pt idx="149">
                  <c:v>53.89</c:v>
                </c:pt>
                <c:pt idx="150">
                  <c:v>53.75</c:v>
                </c:pt>
                <c:pt idx="151">
                  <c:v>53.14</c:v>
                </c:pt>
                <c:pt idx="152">
                  <c:v>52.87</c:v>
                </c:pt>
                <c:pt idx="153">
                  <c:v>52.56</c:v>
                </c:pt>
                <c:pt idx="154">
                  <c:v>53.37</c:v>
                </c:pt>
                <c:pt idx="155">
                  <c:v>53.47</c:v>
                </c:pt>
                <c:pt idx="156">
                  <c:v>54.02</c:v>
                </c:pt>
                <c:pt idx="157">
                  <c:v>53.35</c:v>
                </c:pt>
                <c:pt idx="158">
                  <c:v>53.84</c:v>
                </c:pt>
                <c:pt idx="159">
                  <c:v>53.96</c:v>
                </c:pt>
                <c:pt idx="160">
                  <c:v>54.09</c:v>
                </c:pt>
                <c:pt idx="161">
                  <c:v>55.03</c:v>
                </c:pt>
                <c:pt idx="162">
                  <c:v>53.8</c:v>
                </c:pt>
                <c:pt idx="163">
                  <c:v>53.15</c:v>
                </c:pt>
                <c:pt idx="164">
                  <c:v>53.86</c:v>
                </c:pt>
                <c:pt idx="165">
                  <c:v>55.14</c:v>
                </c:pt>
                <c:pt idx="166">
                  <c:v>54.8</c:v>
                </c:pt>
                <c:pt idx="167">
                  <c:v>54.05</c:v>
                </c:pt>
                <c:pt idx="168">
                  <c:v>54.53</c:v>
                </c:pt>
                <c:pt idx="169">
                  <c:v>55.49</c:v>
                </c:pt>
                <c:pt idx="170">
                  <c:v>56.89</c:v>
                </c:pt>
                <c:pt idx="171">
                  <c:v>56.46</c:v>
                </c:pt>
                <c:pt idx="172">
                  <c:v>56.35</c:v>
                </c:pt>
                <c:pt idx="173">
                  <c:v>55.88</c:v>
                </c:pt>
                <c:pt idx="174">
                  <c:v>55.06</c:v>
                </c:pt>
                <c:pt idx="175">
                  <c:v>54.55</c:v>
                </c:pt>
                <c:pt idx="176">
                  <c:v>55.13</c:v>
                </c:pt>
                <c:pt idx="177">
                  <c:v>54.11</c:v>
                </c:pt>
                <c:pt idx="178">
                  <c:v>54.13</c:v>
                </c:pt>
                <c:pt idx="179">
                  <c:v>54.26</c:v>
                </c:pt>
                <c:pt idx="180">
                  <c:v>54.17</c:v>
                </c:pt>
                <c:pt idx="181">
                  <c:v>54.64</c:v>
                </c:pt>
                <c:pt idx="182">
                  <c:v>54.8</c:v>
                </c:pt>
                <c:pt idx="183">
                  <c:v>54.85</c:v>
                </c:pt>
                <c:pt idx="184">
                  <c:v>54.49</c:v>
                </c:pt>
                <c:pt idx="185">
                  <c:v>55</c:v>
                </c:pt>
                <c:pt idx="186">
                  <c:v>55.45</c:v>
                </c:pt>
                <c:pt idx="187">
                  <c:v>55.67</c:v>
                </c:pt>
                <c:pt idx="188">
                  <c:v>55.7</c:v>
                </c:pt>
                <c:pt idx="189">
                  <c:v>55.98</c:v>
                </c:pt>
                <c:pt idx="190">
                  <c:v>56.49</c:v>
                </c:pt>
                <c:pt idx="191">
                  <c:v>56.43</c:v>
                </c:pt>
                <c:pt idx="192">
                  <c:v>56.59</c:v>
                </c:pt>
                <c:pt idx="193">
                  <c:v>56.21</c:v>
                </c:pt>
                <c:pt idx="194">
                  <c:v>56.09</c:v>
                </c:pt>
                <c:pt idx="195">
                  <c:v>56.42</c:v>
                </c:pt>
                <c:pt idx="196">
                  <c:v>56.19</c:v>
                </c:pt>
                <c:pt idx="197">
                  <c:v>56.27</c:v>
                </c:pt>
                <c:pt idx="198">
                  <c:v>56.24</c:v>
                </c:pt>
                <c:pt idx="199">
                  <c:v>56.23</c:v>
                </c:pt>
                <c:pt idx="200">
                  <c:v>56.39</c:v>
                </c:pt>
                <c:pt idx="201">
                  <c:v>56.56</c:v>
                </c:pt>
                <c:pt idx="202">
                  <c:v>56.51</c:v>
                </c:pt>
                <c:pt idx="203">
                  <c:v>56.61</c:v>
                </c:pt>
                <c:pt idx="204">
                  <c:v>56.14</c:v>
                </c:pt>
                <c:pt idx="205">
                  <c:v>55.43</c:v>
                </c:pt>
                <c:pt idx="206">
                  <c:v>54.59</c:v>
                </c:pt>
                <c:pt idx="207">
                  <c:v>54.41</c:v>
                </c:pt>
                <c:pt idx="208">
                  <c:v>54.68</c:v>
                </c:pt>
                <c:pt idx="209">
                  <c:v>54.83</c:v>
                </c:pt>
                <c:pt idx="210">
                  <c:v>55.31</c:v>
                </c:pt>
                <c:pt idx="211">
                  <c:v>55.82</c:v>
                </c:pt>
                <c:pt idx="212">
                  <c:v>56.31</c:v>
                </c:pt>
                <c:pt idx="213">
                  <c:v>56.47</c:v>
                </c:pt>
                <c:pt idx="214">
                  <c:v>54.51</c:v>
                </c:pt>
                <c:pt idx="215">
                  <c:v>53.99</c:v>
                </c:pt>
                <c:pt idx="216">
                  <c:v>52.84</c:v>
                </c:pt>
                <c:pt idx="217">
                  <c:v>53.39</c:v>
                </c:pt>
                <c:pt idx="218">
                  <c:v>53.24</c:v>
                </c:pt>
                <c:pt idx="219">
                  <c:v>53.6</c:v>
                </c:pt>
                <c:pt idx="220">
                  <c:v>53.71</c:v>
                </c:pt>
                <c:pt idx="221">
                  <c:v>53.44</c:v>
                </c:pt>
                <c:pt idx="222">
                  <c:v>53.57</c:v>
                </c:pt>
                <c:pt idx="223">
                  <c:v>53.46</c:v>
                </c:pt>
                <c:pt idx="224">
                  <c:v>52.7</c:v>
                </c:pt>
                <c:pt idx="225">
                  <c:v>52.98</c:v>
                </c:pt>
                <c:pt idx="226">
                  <c:v>53.95</c:v>
                </c:pt>
                <c:pt idx="227">
                  <c:v>53.76</c:v>
                </c:pt>
                <c:pt idx="228">
                  <c:v>54.04</c:v>
                </c:pt>
                <c:pt idx="229">
                  <c:v>54.16</c:v>
                </c:pt>
                <c:pt idx="230">
                  <c:v>54.13</c:v>
                </c:pt>
                <c:pt idx="231">
                  <c:v>54.38</c:v>
                </c:pt>
                <c:pt idx="232">
                  <c:v>54.45</c:v>
                </c:pt>
                <c:pt idx="233">
                  <c:v>54.58</c:v>
                </c:pt>
                <c:pt idx="234">
                  <c:v>54.88</c:v>
                </c:pt>
                <c:pt idx="235">
                  <c:v>54.76</c:v>
                </c:pt>
                <c:pt idx="236">
                  <c:v>55.43</c:v>
                </c:pt>
                <c:pt idx="237">
                  <c:v>55.13</c:v>
                </c:pt>
                <c:pt idx="238">
                  <c:v>55.22</c:v>
                </c:pt>
                <c:pt idx="239">
                  <c:v>54.72</c:v>
                </c:pt>
                <c:pt idx="240">
                  <c:v>54.98</c:v>
                </c:pt>
                <c:pt idx="241">
                  <c:v>54.07</c:v>
                </c:pt>
                <c:pt idx="242">
                  <c:v>52.69</c:v>
                </c:pt>
                <c:pt idx="243">
                  <c:v>53.46</c:v>
                </c:pt>
                <c:pt idx="244">
                  <c:v>53.2</c:v>
                </c:pt>
                <c:pt idx="245">
                  <c:v>53.31</c:v>
                </c:pt>
                <c:pt idx="246">
                  <c:v>52.45</c:v>
                </c:pt>
                <c:pt idx="247">
                  <c:v>53.09</c:v>
                </c:pt>
                <c:pt idx="248">
                  <c:v>54.04</c:v>
                </c:pt>
                <c:pt idx="249">
                  <c:v>54.74</c:v>
                </c:pt>
                <c:pt idx="250">
                  <c:v>54.71</c:v>
                </c:pt>
                <c:pt idx="251">
                  <c:v>54.72</c:v>
                </c:pt>
                <c:pt idx="252">
                  <c:v>54.99</c:v>
                </c:pt>
                <c:pt idx="253">
                  <c:v>55.15</c:v>
                </c:pt>
                <c:pt idx="254">
                  <c:v>55.73</c:v>
                </c:pt>
                <c:pt idx="255">
                  <c:v>55.31</c:v>
                </c:pt>
                <c:pt idx="256">
                  <c:v>55.47</c:v>
                </c:pt>
                <c:pt idx="257">
                  <c:v>55.45</c:v>
                </c:pt>
                <c:pt idx="258">
                  <c:v>55.44</c:v>
                </c:pt>
                <c:pt idx="259">
                  <c:v>55.51</c:v>
                </c:pt>
                <c:pt idx="260">
                  <c:v>54.68</c:v>
                </c:pt>
                <c:pt idx="261">
                  <c:v>52.65</c:v>
                </c:pt>
                <c:pt idx="262">
                  <c:v>50.96</c:v>
                </c:pt>
                <c:pt idx="263">
                  <c:v>52.05</c:v>
                </c:pt>
                <c:pt idx="264">
                  <c:v>50.78</c:v>
                </c:pt>
                <c:pt idx="265">
                  <c:v>49.46</c:v>
                </c:pt>
                <c:pt idx="266">
                  <c:v>50.9</c:v>
                </c:pt>
                <c:pt idx="267">
                  <c:v>48.85</c:v>
                </c:pt>
                <c:pt idx="268">
                  <c:v>50.54</c:v>
                </c:pt>
                <c:pt idx="269">
                  <c:v>48</c:v>
                </c:pt>
                <c:pt idx="270">
                  <c:v>47.37</c:v>
                </c:pt>
                <c:pt idx="271">
                  <c:v>46.01</c:v>
                </c:pt>
                <c:pt idx="272">
                  <c:v>48.58</c:v>
                </c:pt>
                <c:pt idx="273">
                  <c:v>44.72</c:v>
                </c:pt>
                <c:pt idx="274">
                  <c:v>39.799999999999997</c:v>
                </c:pt>
                <c:pt idx="275">
                  <c:v>47.93</c:v>
                </c:pt>
                <c:pt idx="276">
                  <c:v>42.72</c:v>
                </c:pt>
                <c:pt idx="277">
                  <c:v>46.86</c:v>
                </c:pt>
                <c:pt idx="278">
                  <c:v>47.27</c:v>
                </c:pt>
                <c:pt idx="279">
                  <c:v>45.07</c:v>
                </c:pt>
                <c:pt idx="280">
                  <c:v>45.65</c:v>
                </c:pt>
                <c:pt idx="281">
                  <c:v>44.19</c:v>
                </c:pt>
                <c:pt idx="282">
                  <c:v>47.84</c:v>
                </c:pt>
                <c:pt idx="283">
                  <c:v>45.94</c:v>
                </c:pt>
                <c:pt idx="284">
                  <c:v>50.48</c:v>
                </c:pt>
                <c:pt idx="285">
                  <c:v>49.83</c:v>
                </c:pt>
                <c:pt idx="286">
                  <c:v>50.36</c:v>
                </c:pt>
                <c:pt idx="287">
                  <c:v>48.33</c:v>
                </c:pt>
                <c:pt idx="288">
                  <c:v>48.71</c:v>
                </c:pt>
                <c:pt idx="289">
                  <c:v>49.8</c:v>
                </c:pt>
                <c:pt idx="290">
                  <c:v>49.4</c:v>
                </c:pt>
                <c:pt idx="291">
                  <c:v>51.49</c:v>
                </c:pt>
                <c:pt idx="292">
                  <c:v>50.76</c:v>
                </c:pt>
                <c:pt idx="293">
                  <c:v>52.13</c:v>
                </c:pt>
                <c:pt idx="294">
                  <c:v>53.18</c:v>
                </c:pt>
                <c:pt idx="295">
                  <c:v>52.97</c:v>
                </c:pt>
                <c:pt idx="296">
                  <c:v>54</c:v>
                </c:pt>
                <c:pt idx="297">
                  <c:v>53.16</c:v>
                </c:pt>
                <c:pt idx="298">
                  <c:v>53.7</c:v>
                </c:pt>
                <c:pt idx="299">
                  <c:v>54.62</c:v>
                </c:pt>
                <c:pt idx="300">
                  <c:v>53.91</c:v>
                </c:pt>
                <c:pt idx="301">
                  <c:v>51.31</c:v>
                </c:pt>
                <c:pt idx="302">
                  <c:v>52.27</c:v>
                </c:pt>
                <c:pt idx="303">
                  <c:v>51.97</c:v>
                </c:pt>
                <c:pt idx="304">
                  <c:v>53.01</c:v>
                </c:pt>
                <c:pt idx="305">
                  <c:v>53.37</c:v>
                </c:pt>
                <c:pt idx="306">
                  <c:v>53.2</c:v>
                </c:pt>
                <c:pt idx="307">
                  <c:v>53.88</c:v>
                </c:pt>
                <c:pt idx="308">
                  <c:v>52.97</c:v>
                </c:pt>
                <c:pt idx="309">
                  <c:v>51.79</c:v>
                </c:pt>
                <c:pt idx="310">
                  <c:v>51.75</c:v>
                </c:pt>
                <c:pt idx="311">
                  <c:v>52.05</c:v>
                </c:pt>
                <c:pt idx="312">
                  <c:v>51.86</c:v>
                </c:pt>
                <c:pt idx="313">
                  <c:v>52.6</c:v>
                </c:pt>
                <c:pt idx="314">
                  <c:v>53.57</c:v>
                </c:pt>
                <c:pt idx="315">
                  <c:v>53.53</c:v>
                </c:pt>
                <c:pt idx="316">
                  <c:v>52.27</c:v>
                </c:pt>
                <c:pt idx="317">
                  <c:v>51.65</c:v>
                </c:pt>
                <c:pt idx="318">
                  <c:v>52.91</c:v>
                </c:pt>
                <c:pt idx="319">
                  <c:v>52.92</c:v>
                </c:pt>
                <c:pt idx="320">
                  <c:v>53.15</c:v>
                </c:pt>
                <c:pt idx="321">
                  <c:v>52.34</c:v>
                </c:pt>
                <c:pt idx="322">
                  <c:v>52.9</c:v>
                </c:pt>
                <c:pt idx="323">
                  <c:v>52.22</c:v>
                </c:pt>
                <c:pt idx="324">
                  <c:v>52.62</c:v>
                </c:pt>
                <c:pt idx="325">
                  <c:v>52.78</c:v>
                </c:pt>
                <c:pt idx="326">
                  <c:v>53.2</c:v>
                </c:pt>
                <c:pt idx="327">
                  <c:v>53.62</c:v>
                </c:pt>
                <c:pt idx="328">
                  <c:v>53.77</c:v>
                </c:pt>
                <c:pt idx="329">
                  <c:v>53.06</c:v>
                </c:pt>
                <c:pt idx="330">
                  <c:v>53.28</c:v>
                </c:pt>
                <c:pt idx="331">
                  <c:v>53.49</c:v>
                </c:pt>
                <c:pt idx="332">
                  <c:v>52.85</c:v>
                </c:pt>
                <c:pt idx="333">
                  <c:v>53.98</c:v>
                </c:pt>
                <c:pt idx="334">
                  <c:v>55.1</c:v>
                </c:pt>
                <c:pt idx="335">
                  <c:v>54.18</c:v>
                </c:pt>
                <c:pt idx="336">
                  <c:v>54.11</c:v>
                </c:pt>
                <c:pt idx="337">
                  <c:v>51.31</c:v>
                </c:pt>
                <c:pt idx="338">
                  <c:v>51.86</c:v>
                </c:pt>
                <c:pt idx="339">
                  <c:v>53.25</c:v>
                </c:pt>
                <c:pt idx="340">
                  <c:v>54.59</c:v>
                </c:pt>
                <c:pt idx="341">
                  <c:v>51.52</c:v>
                </c:pt>
                <c:pt idx="342">
                  <c:v>53.69</c:v>
                </c:pt>
                <c:pt idx="343">
                  <c:v>54.4</c:v>
                </c:pt>
                <c:pt idx="344">
                  <c:v>55.12</c:v>
                </c:pt>
                <c:pt idx="345">
                  <c:v>55.19</c:v>
                </c:pt>
                <c:pt idx="346">
                  <c:v>54.44</c:v>
                </c:pt>
                <c:pt idx="347">
                  <c:v>54.53</c:v>
                </c:pt>
                <c:pt idx="348">
                  <c:v>54.18</c:v>
                </c:pt>
                <c:pt idx="349">
                  <c:v>54.76</c:v>
                </c:pt>
                <c:pt idx="350">
                  <c:v>55.27</c:v>
                </c:pt>
                <c:pt idx="351">
                  <c:v>55.49</c:v>
                </c:pt>
                <c:pt idx="352">
                  <c:v>55.94</c:v>
                </c:pt>
                <c:pt idx="353">
                  <c:v>56.6</c:v>
                </c:pt>
                <c:pt idx="354">
                  <c:v>56.31</c:v>
                </c:pt>
                <c:pt idx="355">
                  <c:v>56.66</c:v>
                </c:pt>
                <c:pt idx="356">
                  <c:v>57.53</c:v>
                </c:pt>
                <c:pt idx="357">
                  <c:v>57.39</c:v>
                </c:pt>
                <c:pt idx="358">
                  <c:v>57.01</c:v>
                </c:pt>
                <c:pt idx="359">
                  <c:v>57.2</c:v>
                </c:pt>
                <c:pt idx="360">
                  <c:v>56.62</c:v>
                </c:pt>
                <c:pt idx="361">
                  <c:v>55.82</c:v>
                </c:pt>
                <c:pt idx="362">
                  <c:v>54.9</c:v>
                </c:pt>
                <c:pt idx="363">
                  <c:v>55.4</c:v>
                </c:pt>
                <c:pt idx="364">
                  <c:v>55.91</c:v>
                </c:pt>
                <c:pt idx="365">
                  <c:v>56.01</c:v>
                </c:pt>
                <c:pt idx="366">
                  <c:v>55.76</c:v>
                </c:pt>
                <c:pt idx="367">
                  <c:v>55.65</c:v>
                </c:pt>
                <c:pt idx="368">
                  <c:v>55.34</c:v>
                </c:pt>
                <c:pt idx="369">
                  <c:v>55.35</c:v>
                </c:pt>
                <c:pt idx="370">
                  <c:v>55.7</c:v>
                </c:pt>
                <c:pt idx="371">
                  <c:v>55.25</c:v>
                </c:pt>
                <c:pt idx="372">
                  <c:v>55.45</c:v>
                </c:pt>
                <c:pt idx="373">
                  <c:v>55.98</c:v>
                </c:pt>
                <c:pt idx="374">
                  <c:v>56</c:v>
                </c:pt>
                <c:pt idx="375">
                  <c:v>55.5</c:v>
                </c:pt>
                <c:pt idx="376">
                  <c:v>55.28</c:v>
                </c:pt>
                <c:pt idx="377">
                  <c:v>55.23</c:v>
                </c:pt>
                <c:pt idx="378">
                  <c:v>54.94</c:v>
                </c:pt>
                <c:pt idx="379">
                  <c:v>54.27</c:v>
                </c:pt>
                <c:pt idx="380">
                  <c:v>54.17</c:v>
                </c:pt>
                <c:pt idx="381">
                  <c:v>54.02</c:v>
                </c:pt>
                <c:pt idx="382">
                  <c:v>54.2</c:v>
                </c:pt>
                <c:pt idx="383">
                  <c:v>53.99</c:v>
                </c:pt>
                <c:pt idx="384">
                  <c:v>55.18</c:v>
                </c:pt>
                <c:pt idx="385">
                  <c:v>56.2</c:v>
                </c:pt>
                <c:pt idx="386">
                  <c:v>55.26</c:v>
                </c:pt>
                <c:pt idx="387">
                  <c:v>55.19</c:v>
                </c:pt>
                <c:pt idx="388">
                  <c:v>56.01</c:v>
                </c:pt>
                <c:pt idx="389">
                  <c:v>56.09</c:v>
                </c:pt>
                <c:pt idx="390">
                  <c:v>57.49</c:v>
                </c:pt>
                <c:pt idx="391">
                  <c:v>57.18</c:v>
                </c:pt>
                <c:pt idx="392">
                  <c:v>57.88</c:v>
                </c:pt>
                <c:pt idx="393">
                  <c:v>57.22</c:v>
                </c:pt>
                <c:pt idx="394">
                  <c:v>57.66</c:v>
                </c:pt>
                <c:pt idx="395">
                  <c:v>59.03</c:v>
                </c:pt>
                <c:pt idx="396">
                  <c:v>57.1</c:v>
                </c:pt>
                <c:pt idx="397">
                  <c:v>55.73</c:v>
                </c:pt>
                <c:pt idx="398">
                  <c:v>55.32</c:v>
                </c:pt>
                <c:pt idx="399">
                  <c:v>56.95</c:v>
                </c:pt>
                <c:pt idx="400">
                  <c:v>57.33</c:v>
                </c:pt>
                <c:pt idx="401">
                  <c:v>57</c:v>
                </c:pt>
                <c:pt idx="402">
                  <c:v>59.46</c:v>
                </c:pt>
                <c:pt idx="403">
                  <c:v>60.94</c:v>
                </c:pt>
                <c:pt idx="404">
                  <c:v>60.43</c:v>
                </c:pt>
                <c:pt idx="405">
                  <c:v>60.18</c:v>
                </c:pt>
                <c:pt idx="406">
                  <c:v>59.75</c:v>
                </c:pt>
                <c:pt idx="407">
                  <c:v>60.82</c:v>
                </c:pt>
                <c:pt idx="408">
                  <c:v>60.62</c:v>
                </c:pt>
                <c:pt idx="409">
                  <c:v>58.96</c:v>
                </c:pt>
                <c:pt idx="410">
                  <c:v>59.3</c:v>
                </c:pt>
                <c:pt idx="411">
                  <c:v>59.8</c:v>
                </c:pt>
                <c:pt idx="412">
                  <c:v>59.58</c:v>
                </c:pt>
                <c:pt idx="413">
                  <c:v>59.47</c:v>
                </c:pt>
                <c:pt idx="414">
                  <c:v>59.7</c:v>
                </c:pt>
                <c:pt idx="415">
                  <c:v>59.68</c:v>
                </c:pt>
                <c:pt idx="416">
                  <c:v>58.83</c:v>
                </c:pt>
                <c:pt idx="417">
                  <c:v>59.56</c:v>
                </c:pt>
                <c:pt idx="418">
                  <c:v>59.51</c:v>
                </c:pt>
                <c:pt idx="419">
                  <c:v>60.59</c:v>
                </c:pt>
                <c:pt idx="420">
                  <c:v>60.89</c:v>
                </c:pt>
                <c:pt idx="421">
                  <c:v>61.15</c:v>
                </c:pt>
                <c:pt idx="422">
                  <c:v>61.46</c:v>
                </c:pt>
                <c:pt idx="423">
                  <c:v>60.97</c:v>
                </c:pt>
                <c:pt idx="424">
                  <c:v>60.96</c:v>
                </c:pt>
                <c:pt idx="425">
                  <c:v>60.52</c:v>
                </c:pt>
                <c:pt idx="426">
                  <c:v>60.29</c:v>
                </c:pt>
                <c:pt idx="427">
                  <c:v>59.62</c:v>
                </c:pt>
                <c:pt idx="428">
                  <c:v>59.75</c:v>
                </c:pt>
                <c:pt idx="429">
                  <c:v>59.67</c:v>
                </c:pt>
                <c:pt idx="430">
                  <c:v>59.69</c:v>
                </c:pt>
                <c:pt idx="431">
                  <c:v>59.9</c:v>
                </c:pt>
                <c:pt idx="432">
                  <c:v>57.49</c:v>
                </c:pt>
                <c:pt idx="433">
                  <c:v>57.08</c:v>
                </c:pt>
                <c:pt idx="434">
                  <c:v>55.59</c:v>
                </c:pt>
                <c:pt idx="435">
                  <c:v>56.02</c:v>
                </c:pt>
                <c:pt idx="436">
                  <c:v>56.11</c:v>
                </c:pt>
                <c:pt idx="437">
                  <c:v>56.45</c:v>
                </c:pt>
                <c:pt idx="438">
                  <c:v>56.8</c:v>
                </c:pt>
                <c:pt idx="439">
                  <c:v>56.49</c:v>
                </c:pt>
                <c:pt idx="440">
                  <c:v>56.66</c:v>
                </c:pt>
                <c:pt idx="441">
                  <c:v>56.8</c:v>
                </c:pt>
                <c:pt idx="442">
                  <c:v>56.84</c:v>
                </c:pt>
                <c:pt idx="443">
                  <c:v>56.67</c:v>
                </c:pt>
                <c:pt idx="444">
                  <c:v>57.2</c:v>
                </c:pt>
                <c:pt idx="445">
                  <c:v>56.45</c:v>
                </c:pt>
                <c:pt idx="446">
                  <c:v>56.91</c:v>
                </c:pt>
                <c:pt idx="447">
                  <c:v>57.15</c:v>
                </c:pt>
                <c:pt idx="448">
                  <c:v>57.12</c:v>
                </c:pt>
                <c:pt idx="449">
                  <c:v>56.25</c:v>
                </c:pt>
                <c:pt idx="450">
                  <c:v>56.45</c:v>
                </c:pt>
                <c:pt idx="451">
                  <c:v>55.7</c:v>
                </c:pt>
                <c:pt idx="452">
                  <c:v>56.08</c:v>
                </c:pt>
                <c:pt idx="453">
                  <c:v>57.57</c:v>
                </c:pt>
                <c:pt idx="454">
                  <c:v>57.41</c:v>
                </c:pt>
                <c:pt idx="455">
                  <c:v>57.76</c:v>
                </c:pt>
                <c:pt idx="456">
                  <c:v>57.72</c:v>
                </c:pt>
                <c:pt idx="457">
                  <c:v>58.74</c:v>
                </c:pt>
                <c:pt idx="458">
                  <c:v>59.08</c:v>
                </c:pt>
                <c:pt idx="459">
                  <c:v>59.27</c:v>
                </c:pt>
                <c:pt idx="460">
                  <c:v>59.96</c:v>
                </c:pt>
                <c:pt idx="461">
                  <c:v>59.8</c:v>
                </c:pt>
                <c:pt idx="462">
                  <c:v>59.03</c:v>
                </c:pt>
                <c:pt idx="463">
                  <c:v>59.73</c:v>
                </c:pt>
                <c:pt idx="464">
                  <c:v>59.48</c:v>
                </c:pt>
                <c:pt idx="465">
                  <c:v>60.61</c:v>
                </c:pt>
                <c:pt idx="466">
                  <c:v>60.76</c:v>
                </c:pt>
                <c:pt idx="467">
                  <c:v>61.86</c:v>
                </c:pt>
                <c:pt idx="468">
                  <c:v>62.78</c:v>
                </c:pt>
                <c:pt idx="469">
                  <c:v>63.61</c:v>
                </c:pt>
                <c:pt idx="470">
                  <c:v>65.06</c:v>
                </c:pt>
                <c:pt idx="471">
                  <c:v>64.48</c:v>
                </c:pt>
                <c:pt idx="472">
                  <c:v>65.150000000000006</c:v>
                </c:pt>
                <c:pt idx="473">
                  <c:v>65.3</c:v>
                </c:pt>
                <c:pt idx="474">
                  <c:v>64.959999999999994</c:v>
                </c:pt>
                <c:pt idx="475">
                  <c:v>64.87</c:v>
                </c:pt>
                <c:pt idx="476">
                  <c:v>64.459999999999994</c:v>
                </c:pt>
                <c:pt idx="477">
                  <c:v>64.400000000000006</c:v>
                </c:pt>
                <c:pt idx="478">
                  <c:v>64.69</c:v>
                </c:pt>
                <c:pt idx="479">
                  <c:v>63.75</c:v>
                </c:pt>
                <c:pt idx="480">
                  <c:v>62.96</c:v>
                </c:pt>
                <c:pt idx="481">
                  <c:v>62.57</c:v>
                </c:pt>
                <c:pt idx="482">
                  <c:v>63.07</c:v>
                </c:pt>
                <c:pt idx="483">
                  <c:v>63.38</c:v>
                </c:pt>
                <c:pt idx="484">
                  <c:v>63.03</c:v>
                </c:pt>
                <c:pt idx="485">
                  <c:v>62.42</c:v>
                </c:pt>
                <c:pt idx="486">
                  <c:v>62.06</c:v>
                </c:pt>
                <c:pt idx="487">
                  <c:v>61.6</c:v>
                </c:pt>
                <c:pt idx="488">
                  <c:v>61.78</c:v>
                </c:pt>
                <c:pt idx="489">
                  <c:v>61.29</c:v>
                </c:pt>
                <c:pt idx="490">
                  <c:v>61.56</c:v>
                </c:pt>
                <c:pt idx="491">
                  <c:v>61.21</c:v>
                </c:pt>
                <c:pt idx="492">
                  <c:v>60.36</c:v>
                </c:pt>
                <c:pt idx="493">
                  <c:v>60.9</c:v>
                </c:pt>
                <c:pt idx="494">
                  <c:v>61.8</c:v>
                </c:pt>
                <c:pt idx="495">
                  <c:v>62.55</c:v>
                </c:pt>
                <c:pt idx="496">
                  <c:v>61.22</c:v>
                </c:pt>
                <c:pt idx="497">
                  <c:v>60.43</c:v>
                </c:pt>
                <c:pt idx="498">
                  <c:v>61.51</c:v>
                </c:pt>
                <c:pt idx="499">
                  <c:v>62.37</c:v>
                </c:pt>
                <c:pt idx="500">
                  <c:v>62.17</c:v>
                </c:pt>
                <c:pt idx="501">
                  <c:v>63.35</c:v>
                </c:pt>
                <c:pt idx="502">
                  <c:v>63.6</c:v>
                </c:pt>
                <c:pt idx="503">
                  <c:v>63.11</c:v>
                </c:pt>
                <c:pt idx="504">
                  <c:v>63.67</c:v>
                </c:pt>
                <c:pt idx="505">
                  <c:v>63.27</c:v>
                </c:pt>
                <c:pt idx="506">
                  <c:v>62.7</c:v>
                </c:pt>
                <c:pt idx="507">
                  <c:v>63.08</c:v>
                </c:pt>
                <c:pt idx="508">
                  <c:v>62.14</c:v>
                </c:pt>
                <c:pt idx="509">
                  <c:v>62.09</c:v>
                </c:pt>
                <c:pt idx="510">
                  <c:v>62.07</c:v>
                </c:pt>
                <c:pt idx="511">
                  <c:v>61.13</c:v>
                </c:pt>
                <c:pt idx="512">
                  <c:v>64.45</c:v>
                </c:pt>
                <c:pt idx="513">
                  <c:v>64.5</c:v>
                </c:pt>
                <c:pt idx="514">
                  <c:v>64.7</c:v>
                </c:pt>
                <c:pt idx="515">
                  <c:v>65.3</c:v>
                </c:pt>
                <c:pt idx="516">
                  <c:v>64.510000000000005</c:v>
                </c:pt>
                <c:pt idx="517">
                  <c:v>66.17</c:v>
                </c:pt>
                <c:pt idx="518">
                  <c:v>66.66</c:v>
                </c:pt>
                <c:pt idx="519">
                  <c:v>66.91</c:v>
                </c:pt>
                <c:pt idx="520">
                  <c:v>65.61</c:v>
                </c:pt>
                <c:pt idx="521">
                  <c:v>69.97</c:v>
                </c:pt>
                <c:pt idx="522">
                  <c:v>72.16</c:v>
                </c:pt>
                <c:pt idx="523">
                  <c:v>72.64</c:v>
                </c:pt>
                <c:pt idx="524">
                  <c:v>72.12</c:v>
                </c:pt>
                <c:pt idx="525">
                  <c:v>67.41</c:v>
                </c:pt>
                <c:pt idx="526">
                  <c:v>67.16</c:v>
                </c:pt>
                <c:pt idx="527">
                  <c:v>67.73</c:v>
                </c:pt>
                <c:pt idx="528">
                  <c:v>66.849999999999994</c:v>
                </c:pt>
                <c:pt idx="529">
                  <c:v>66.22</c:v>
                </c:pt>
                <c:pt idx="530">
                  <c:v>66.739999999999995</c:v>
                </c:pt>
                <c:pt idx="531">
                  <c:v>66.260000000000005</c:v>
                </c:pt>
                <c:pt idx="532">
                  <c:v>66.319999999999993</c:v>
                </c:pt>
                <c:pt idx="533">
                  <c:v>67.27</c:v>
                </c:pt>
                <c:pt idx="534">
                  <c:v>66.83</c:v>
                </c:pt>
                <c:pt idx="535">
                  <c:v>68.63</c:v>
                </c:pt>
                <c:pt idx="536">
                  <c:v>70.25</c:v>
                </c:pt>
                <c:pt idx="537">
                  <c:v>71.13</c:v>
                </c:pt>
                <c:pt idx="538">
                  <c:v>70.55</c:v>
                </c:pt>
                <c:pt idx="539">
                  <c:v>70.17</c:v>
                </c:pt>
                <c:pt idx="540">
                  <c:v>71.81</c:v>
                </c:pt>
                <c:pt idx="541">
                  <c:v>74.16</c:v>
                </c:pt>
                <c:pt idx="542">
                  <c:v>74.28</c:v>
                </c:pt>
                <c:pt idx="543">
                  <c:v>74.069999999999993</c:v>
                </c:pt>
                <c:pt idx="544">
                  <c:v>75.28</c:v>
                </c:pt>
                <c:pt idx="545">
                  <c:v>75.58</c:v>
                </c:pt>
                <c:pt idx="546">
                  <c:v>76.12</c:v>
                </c:pt>
                <c:pt idx="547">
                  <c:v>76.67</c:v>
                </c:pt>
                <c:pt idx="548">
                  <c:v>76.819999999999993</c:v>
                </c:pt>
                <c:pt idx="549">
                  <c:v>78.290000000000006</c:v>
                </c:pt>
                <c:pt idx="550">
                  <c:v>78.95</c:v>
                </c:pt>
                <c:pt idx="551">
                  <c:v>78.75</c:v>
                </c:pt>
                <c:pt idx="552">
                  <c:v>79.239999999999995</c:v>
                </c:pt>
                <c:pt idx="553">
                  <c:v>76.66</c:v>
                </c:pt>
                <c:pt idx="554">
                  <c:v>74.87</c:v>
                </c:pt>
                <c:pt idx="555">
                  <c:v>74.97</c:v>
                </c:pt>
                <c:pt idx="556">
                  <c:v>74.5</c:v>
                </c:pt>
                <c:pt idx="557">
                  <c:v>75.22</c:v>
                </c:pt>
                <c:pt idx="558">
                  <c:v>74.77</c:v>
                </c:pt>
                <c:pt idx="559">
                  <c:v>75.87</c:v>
                </c:pt>
                <c:pt idx="560">
                  <c:v>75.790000000000006</c:v>
                </c:pt>
                <c:pt idx="561">
                  <c:v>77.33</c:v>
                </c:pt>
                <c:pt idx="562">
                  <c:v>78.53</c:v>
                </c:pt>
                <c:pt idx="563">
                  <c:v>79.19</c:v>
                </c:pt>
                <c:pt idx="564">
                  <c:v>79.739999999999995</c:v>
                </c:pt>
                <c:pt idx="565">
                  <c:v>80.400000000000006</c:v>
                </c:pt>
                <c:pt idx="566">
                  <c:v>80.150000000000006</c:v>
                </c:pt>
                <c:pt idx="567">
                  <c:v>77.69</c:v>
                </c:pt>
                <c:pt idx="568">
                  <c:v>76.75</c:v>
                </c:pt>
                <c:pt idx="569">
                  <c:v>78.14</c:v>
                </c:pt>
                <c:pt idx="570">
                  <c:v>78.89</c:v>
                </c:pt>
                <c:pt idx="571">
                  <c:v>79.08</c:v>
                </c:pt>
                <c:pt idx="572">
                  <c:v>78.69</c:v>
                </c:pt>
                <c:pt idx="573">
                  <c:v>78.739999999999995</c:v>
                </c:pt>
                <c:pt idx="574">
                  <c:v>78.72</c:v>
                </c:pt>
                <c:pt idx="575">
                  <c:v>79.03</c:v>
                </c:pt>
                <c:pt idx="576">
                  <c:v>79.38</c:v>
                </c:pt>
                <c:pt idx="577">
                  <c:v>78.83</c:v>
                </c:pt>
                <c:pt idx="578">
                  <c:v>79.260000000000005</c:v>
                </c:pt>
                <c:pt idx="579">
                  <c:v>78.98</c:v>
                </c:pt>
                <c:pt idx="580">
                  <c:v>78.739999999999995</c:v>
                </c:pt>
                <c:pt idx="581">
                  <c:v>79.569999999999993</c:v>
                </c:pt>
                <c:pt idx="582">
                  <c:v>80.27</c:v>
                </c:pt>
                <c:pt idx="583">
                  <c:v>81.09</c:v>
                </c:pt>
                <c:pt idx="584">
                  <c:v>82.89</c:v>
                </c:pt>
                <c:pt idx="585">
                  <c:v>83.94</c:v>
                </c:pt>
                <c:pt idx="586">
                  <c:v>84.61</c:v>
                </c:pt>
                <c:pt idx="587">
                  <c:v>84.52</c:v>
                </c:pt>
                <c:pt idx="588">
                  <c:v>82.3</c:v>
                </c:pt>
                <c:pt idx="589">
                  <c:v>82.9</c:v>
                </c:pt>
                <c:pt idx="590">
                  <c:v>82.62</c:v>
                </c:pt>
                <c:pt idx="591">
                  <c:v>81.64</c:v>
                </c:pt>
                <c:pt idx="592">
                  <c:v>77.08</c:v>
                </c:pt>
                <c:pt idx="593">
                  <c:v>77.56</c:v>
                </c:pt>
                <c:pt idx="594">
                  <c:v>76.23</c:v>
                </c:pt>
                <c:pt idx="595">
                  <c:v>77.989999999999995</c:v>
                </c:pt>
                <c:pt idx="596">
                  <c:v>78.680000000000007</c:v>
                </c:pt>
                <c:pt idx="597">
                  <c:v>78.099999999999994</c:v>
                </c:pt>
                <c:pt idx="598">
                  <c:v>77.739999999999995</c:v>
                </c:pt>
                <c:pt idx="599">
                  <c:v>78.459999999999994</c:v>
                </c:pt>
                <c:pt idx="600">
                  <c:v>78.5</c:v>
                </c:pt>
                <c:pt idx="601">
                  <c:v>78.099999999999994</c:v>
                </c:pt>
                <c:pt idx="602">
                  <c:v>77.84</c:v>
                </c:pt>
                <c:pt idx="603">
                  <c:v>79.540000000000006</c:v>
                </c:pt>
                <c:pt idx="604">
                  <c:v>81.819999999999993</c:v>
                </c:pt>
                <c:pt idx="605">
                  <c:v>83.08</c:v>
                </c:pt>
                <c:pt idx="606">
                  <c:v>86.09</c:v>
                </c:pt>
                <c:pt idx="607">
                  <c:v>85.59</c:v>
                </c:pt>
                <c:pt idx="608">
                  <c:v>87.76</c:v>
                </c:pt>
                <c:pt idx="609">
                  <c:v>87.08</c:v>
                </c:pt>
                <c:pt idx="610">
                  <c:v>87.07</c:v>
                </c:pt>
                <c:pt idx="611">
                  <c:v>88.28</c:v>
                </c:pt>
                <c:pt idx="612">
                  <c:v>86.24</c:v>
                </c:pt>
                <c:pt idx="613">
                  <c:v>87.49</c:v>
                </c:pt>
                <c:pt idx="614">
                  <c:v>86.98</c:v>
                </c:pt>
                <c:pt idx="615">
                  <c:v>88.66</c:v>
                </c:pt>
                <c:pt idx="616">
                  <c:v>89.69</c:v>
                </c:pt>
                <c:pt idx="617">
                  <c:v>90.69</c:v>
                </c:pt>
                <c:pt idx="618">
                  <c:v>87.69</c:v>
                </c:pt>
                <c:pt idx="619">
                  <c:v>87.86</c:v>
                </c:pt>
                <c:pt idx="620">
                  <c:v>87.8</c:v>
                </c:pt>
                <c:pt idx="621">
                  <c:v>87.18</c:v>
                </c:pt>
                <c:pt idx="622">
                  <c:v>87.63</c:v>
                </c:pt>
                <c:pt idx="623">
                  <c:v>87.14</c:v>
                </c:pt>
                <c:pt idx="624">
                  <c:v>87.6</c:v>
                </c:pt>
                <c:pt idx="625">
                  <c:v>89.74</c:v>
                </c:pt>
                <c:pt idx="626">
                  <c:v>90.05</c:v>
                </c:pt>
                <c:pt idx="627">
                  <c:v>89.43</c:v>
                </c:pt>
                <c:pt idx="628">
                  <c:v>89.52</c:v>
                </c:pt>
                <c:pt idx="629">
                  <c:v>89.9</c:v>
                </c:pt>
                <c:pt idx="630">
                  <c:v>89.64</c:v>
                </c:pt>
                <c:pt idx="631">
                  <c:v>89.63</c:v>
                </c:pt>
                <c:pt idx="632">
                  <c:v>89.81</c:v>
                </c:pt>
                <c:pt idx="633">
                  <c:v>90.38</c:v>
                </c:pt>
                <c:pt idx="634">
                  <c:v>90.82</c:v>
                </c:pt>
                <c:pt idx="635">
                  <c:v>90.95</c:v>
                </c:pt>
                <c:pt idx="636">
                  <c:v>88.94</c:v>
                </c:pt>
                <c:pt idx="637">
                  <c:v>88.71</c:v>
                </c:pt>
                <c:pt idx="638">
                  <c:v>88.94</c:v>
                </c:pt>
                <c:pt idx="639">
                  <c:v>89.12</c:v>
                </c:pt>
                <c:pt idx="640">
                  <c:v>88.55</c:v>
                </c:pt>
                <c:pt idx="641">
                  <c:v>88.62</c:v>
                </c:pt>
                <c:pt idx="642">
                  <c:v>88.72</c:v>
                </c:pt>
                <c:pt idx="643">
                  <c:v>89.35</c:v>
                </c:pt>
                <c:pt idx="644">
                  <c:v>89.45</c:v>
                </c:pt>
                <c:pt idx="645">
                  <c:v>89.13</c:v>
                </c:pt>
                <c:pt idx="646">
                  <c:v>89.95</c:v>
                </c:pt>
                <c:pt idx="647">
                  <c:v>89.8</c:v>
                </c:pt>
                <c:pt idx="648">
                  <c:v>90</c:v>
                </c:pt>
                <c:pt idx="649">
                  <c:v>88.72</c:v>
                </c:pt>
                <c:pt idx="650">
                  <c:v>89.47</c:v>
                </c:pt>
                <c:pt idx="651">
                  <c:v>89.54</c:v>
                </c:pt>
                <c:pt idx="652">
                  <c:v>89.68</c:v>
                </c:pt>
                <c:pt idx="653">
                  <c:v>88.89</c:v>
                </c:pt>
                <c:pt idx="654">
                  <c:v>86.39</c:v>
                </c:pt>
                <c:pt idx="655">
                  <c:v>87.73</c:v>
                </c:pt>
                <c:pt idx="656">
                  <c:v>87.25</c:v>
                </c:pt>
                <c:pt idx="657">
                  <c:v>86.39</c:v>
                </c:pt>
                <c:pt idx="658">
                  <c:v>86.17</c:v>
                </c:pt>
                <c:pt idx="659">
                  <c:v>86.92</c:v>
                </c:pt>
                <c:pt idx="660">
                  <c:v>88.44</c:v>
                </c:pt>
                <c:pt idx="661">
                  <c:v>89.42</c:v>
                </c:pt>
                <c:pt idx="662">
                  <c:v>89.94</c:v>
                </c:pt>
                <c:pt idx="663">
                  <c:v>91.04</c:v>
                </c:pt>
                <c:pt idx="664">
                  <c:v>90.49</c:v>
                </c:pt>
                <c:pt idx="665">
                  <c:v>91.25</c:v>
                </c:pt>
                <c:pt idx="666">
                  <c:v>87.13</c:v>
                </c:pt>
                <c:pt idx="667">
                  <c:v>89.74</c:v>
                </c:pt>
                <c:pt idx="668">
                  <c:v>89.26</c:v>
                </c:pt>
                <c:pt idx="669">
                  <c:v>91.49</c:v>
                </c:pt>
                <c:pt idx="670">
                  <c:v>91.34</c:v>
                </c:pt>
                <c:pt idx="671">
                  <c:v>92.31</c:v>
                </c:pt>
                <c:pt idx="672">
                  <c:v>94.39</c:v>
                </c:pt>
                <c:pt idx="673">
                  <c:v>95.29</c:v>
                </c:pt>
                <c:pt idx="674">
                  <c:v>95.57</c:v>
                </c:pt>
                <c:pt idx="675">
                  <c:v>96.4</c:v>
                </c:pt>
                <c:pt idx="676">
                  <c:v>95.28</c:v>
                </c:pt>
                <c:pt idx="677">
                  <c:v>95.33</c:v>
                </c:pt>
                <c:pt idx="678">
                  <c:v>96.51</c:v>
                </c:pt>
                <c:pt idx="679">
                  <c:v>97.06</c:v>
                </c:pt>
                <c:pt idx="680">
                  <c:v>96.64</c:v>
                </c:pt>
                <c:pt idx="681">
                  <c:v>96.3</c:v>
                </c:pt>
                <c:pt idx="682">
                  <c:v>98.25</c:v>
                </c:pt>
                <c:pt idx="683">
                  <c:v>97.89</c:v>
                </c:pt>
                <c:pt idx="684">
                  <c:v>96.98</c:v>
                </c:pt>
                <c:pt idx="685">
                  <c:v>96.03</c:v>
                </c:pt>
                <c:pt idx="686">
                  <c:v>96.23</c:v>
                </c:pt>
                <c:pt idx="687">
                  <c:v>95.94</c:v>
                </c:pt>
                <c:pt idx="688">
                  <c:v>94.38</c:v>
                </c:pt>
                <c:pt idx="689">
                  <c:v>95.87</c:v>
                </c:pt>
                <c:pt idx="690">
                  <c:v>96.15</c:v>
                </c:pt>
                <c:pt idx="691">
                  <c:v>95.63</c:v>
                </c:pt>
                <c:pt idx="692">
                  <c:v>94.95</c:v>
                </c:pt>
                <c:pt idx="693">
                  <c:v>95.14</c:v>
                </c:pt>
                <c:pt idx="694">
                  <c:v>94.59</c:v>
                </c:pt>
                <c:pt idx="695">
                  <c:v>93.83</c:v>
                </c:pt>
                <c:pt idx="696">
                  <c:v>94.04</c:v>
                </c:pt>
                <c:pt idx="697">
                  <c:v>93.54</c:v>
                </c:pt>
                <c:pt idx="698">
                  <c:v>94.02</c:v>
                </c:pt>
                <c:pt idx="699">
                  <c:v>95.61</c:v>
                </c:pt>
                <c:pt idx="700">
                  <c:v>95.33</c:v>
                </c:pt>
                <c:pt idx="701">
                  <c:v>94.66</c:v>
                </c:pt>
                <c:pt idx="702">
                  <c:v>93.97</c:v>
                </c:pt>
                <c:pt idx="703">
                  <c:v>94.61</c:v>
                </c:pt>
                <c:pt idx="704">
                  <c:v>92.94</c:v>
                </c:pt>
                <c:pt idx="705">
                  <c:v>93.58</c:v>
                </c:pt>
                <c:pt idx="706">
                  <c:v>92.33</c:v>
                </c:pt>
                <c:pt idx="707">
                  <c:v>92.94</c:v>
                </c:pt>
                <c:pt idx="708">
                  <c:v>90.74</c:v>
                </c:pt>
                <c:pt idx="709">
                  <c:v>89.75</c:v>
                </c:pt>
                <c:pt idx="710">
                  <c:v>89.99</c:v>
                </c:pt>
                <c:pt idx="711">
                  <c:v>88.24</c:v>
                </c:pt>
                <c:pt idx="712">
                  <c:v>88.94</c:v>
                </c:pt>
                <c:pt idx="713">
                  <c:v>90.05</c:v>
                </c:pt>
                <c:pt idx="714">
                  <c:v>88.94</c:v>
                </c:pt>
                <c:pt idx="715">
                  <c:v>88.77</c:v>
                </c:pt>
                <c:pt idx="716">
                  <c:v>102.63</c:v>
                </c:pt>
                <c:pt idx="717">
                  <c:v>100.89</c:v>
                </c:pt>
                <c:pt idx="718">
                  <c:v>99.89</c:v>
                </c:pt>
                <c:pt idx="719">
                  <c:v>103.65</c:v>
                </c:pt>
                <c:pt idx="720">
                  <c:v>103.22</c:v>
                </c:pt>
                <c:pt idx="721">
                  <c:v>96.62</c:v>
                </c:pt>
                <c:pt idx="722">
                  <c:v>91.64</c:v>
                </c:pt>
                <c:pt idx="723">
                  <c:v>91.51</c:v>
                </c:pt>
                <c:pt idx="724">
                  <c:v>89.86</c:v>
                </c:pt>
                <c:pt idx="725">
                  <c:v>89.72</c:v>
                </c:pt>
                <c:pt idx="726">
                  <c:v>89.54</c:v>
                </c:pt>
                <c:pt idx="727">
                  <c:v>88.65</c:v>
                </c:pt>
                <c:pt idx="728">
                  <c:v>88.21</c:v>
                </c:pt>
                <c:pt idx="729">
                  <c:v>88.01</c:v>
                </c:pt>
                <c:pt idx="730">
                  <c:v>87.21</c:v>
                </c:pt>
                <c:pt idx="731">
                  <c:v>87.9</c:v>
                </c:pt>
                <c:pt idx="732">
                  <c:v>88.84</c:v>
                </c:pt>
                <c:pt idx="733">
                  <c:v>86.46</c:v>
                </c:pt>
                <c:pt idx="734">
                  <c:v>86.34</c:v>
                </c:pt>
                <c:pt idx="735">
                  <c:v>87.51</c:v>
                </c:pt>
                <c:pt idx="736">
                  <c:v>89.28</c:v>
                </c:pt>
                <c:pt idx="737">
                  <c:v>88.48</c:v>
                </c:pt>
                <c:pt idx="738">
                  <c:v>88.31</c:v>
                </c:pt>
                <c:pt idx="739">
                  <c:v>87.79</c:v>
                </c:pt>
                <c:pt idx="740">
                  <c:v>87.69</c:v>
                </c:pt>
                <c:pt idx="741">
                  <c:v>85.55</c:v>
                </c:pt>
                <c:pt idx="742">
                  <c:v>83.38</c:v>
                </c:pt>
                <c:pt idx="743">
                  <c:v>82.72</c:v>
                </c:pt>
                <c:pt idx="744">
                  <c:v>82.22</c:v>
                </c:pt>
                <c:pt idx="745">
                  <c:v>82.42</c:v>
                </c:pt>
                <c:pt idx="746">
                  <c:v>81.069999999999993</c:v>
                </c:pt>
                <c:pt idx="747">
                  <c:v>79.59</c:v>
                </c:pt>
                <c:pt idx="748">
                  <c:v>79.78</c:v>
                </c:pt>
                <c:pt idx="749">
                  <c:v>80.48</c:v>
                </c:pt>
                <c:pt idx="750">
                  <c:v>81.16</c:v>
                </c:pt>
                <c:pt idx="751">
                  <c:v>81.040000000000006</c:v>
                </c:pt>
                <c:pt idx="752">
                  <c:v>82.5</c:v>
                </c:pt>
                <c:pt idx="753">
                  <c:v>81.94</c:v>
                </c:pt>
                <c:pt idx="754">
                  <c:v>82.11</c:v>
                </c:pt>
                <c:pt idx="755">
                  <c:v>80.739999999999995</c:v>
                </c:pt>
                <c:pt idx="756">
                  <c:v>80.790000000000006</c:v>
                </c:pt>
                <c:pt idx="757">
                  <c:v>83.45</c:v>
                </c:pt>
                <c:pt idx="758">
                  <c:v>81.849999999999994</c:v>
                </c:pt>
                <c:pt idx="759">
                  <c:v>79.75</c:v>
                </c:pt>
                <c:pt idx="760">
                  <c:v>78.95</c:v>
                </c:pt>
                <c:pt idx="761">
                  <c:v>79.77</c:v>
                </c:pt>
                <c:pt idx="762">
                  <c:v>79.19</c:v>
                </c:pt>
                <c:pt idx="763">
                  <c:v>75.53</c:v>
                </c:pt>
                <c:pt idx="764">
                  <c:v>74.569999999999993</c:v>
                </c:pt>
                <c:pt idx="765">
                  <c:v>74.12</c:v>
                </c:pt>
                <c:pt idx="766">
                  <c:v>72.47</c:v>
                </c:pt>
                <c:pt idx="767">
                  <c:v>74.81</c:v>
                </c:pt>
                <c:pt idx="768">
                  <c:v>76.349999999999994</c:v>
                </c:pt>
                <c:pt idx="769">
                  <c:v>75.97</c:v>
                </c:pt>
                <c:pt idx="770">
                  <c:v>76.010000000000005</c:v>
                </c:pt>
                <c:pt idx="771">
                  <c:v>78.28</c:v>
                </c:pt>
                <c:pt idx="772">
                  <c:v>78.25</c:v>
                </c:pt>
                <c:pt idx="773">
                  <c:v>76.489999999999995</c:v>
                </c:pt>
                <c:pt idx="774">
                  <c:v>74.319999999999993</c:v>
                </c:pt>
                <c:pt idx="775">
                  <c:v>73.33</c:v>
                </c:pt>
                <c:pt idx="776">
                  <c:v>76.099999999999994</c:v>
                </c:pt>
                <c:pt idx="777">
                  <c:v>76.650000000000006</c:v>
                </c:pt>
                <c:pt idx="778">
                  <c:v>77.819999999999993</c:v>
                </c:pt>
                <c:pt idx="779">
                  <c:v>77.069999999999993</c:v>
                </c:pt>
                <c:pt idx="780">
                  <c:v>80.599999999999994</c:v>
                </c:pt>
                <c:pt idx="781">
                  <c:v>79.959999999999994</c:v>
                </c:pt>
                <c:pt idx="782">
                  <c:v>80.599999999999994</c:v>
                </c:pt>
                <c:pt idx="783">
                  <c:v>81.680000000000007</c:v>
                </c:pt>
                <c:pt idx="784">
                  <c:v>80.959999999999994</c:v>
                </c:pt>
                <c:pt idx="785">
                  <c:v>81.8</c:v>
                </c:pt>
                <c:pt idx="786">
                  <c:v>80.39</c:v>
                </c:pt>
                <c:pt idx="787">
                  <c:v>82.24</c:v>
                </c:pt>
                <c:pt idx="788">
                  <c:v>81.73</c:v>
                </c:pt>
                <c:pt idx="789">
                  <c:v>83.6</c:v>
                </c:pt>
                <c:pt idx="790">
                  <c:v>84.29</c:v>
                </c:pt>
                <c:pt idx="791">
                  <c:v>83.36</c:v>
                </c:pt>
                <c:pt idx="792">
                  <c:v>82.73</c:v>
                </c:pt>
                <c:pt idx="793">
                  <c:v>82.01</c:v>
                </c:pt>
                <c:pt idx="794">
                  <c:v>84.07</c:v>
                </c:pt>
                <c:pt idx="795">
                  <c:v>82.94</c:v>
                </c:pt>
                <c:pt idx="796">
                  <c:v>82.12</c:v>
                </c:pt>
                <c:pt idx="797">
                  <c:v>81.540000000000006</c:v>
                </c:pt>
                <c:pt idx="798">
                  <c:v>80.94</c:v>
                </c:pt>
                <c:pt idx="799">
                  <c:v>79.760000000000005</c:v>
                </c:pt>
                <c:pt idx="800">
                  <c:v>79.33</c:v>
                </c:pt>
                <c:pt idx="801">
                  <c:v>79.75</c:v>
                </c:pt>
                <c:pt idx="802">
                  <c:v>79.45</c:v>
                </c:pt>
                <c:pt idx="803">
                  <c:v>78.22</c:v>
                </c:pt>
                <c:pt idx="804">
                  <c:v>79.56</c:v>
                </c:pt>
                <c:pt idx="805">
                  <c:v>80.290000000000006</c:v>
                </c:pt>
                <c:pt idx="806">
                  <c:v>79.48</c:v>
                </c:pt>
                <c:pt idx="807">
                  <c:v>76.209999999999994</c:v>
                </c:pt>
                <c:pt idx="808">
                  <c:v>76.98</c:v>
                </c:pt>
                <c:pt idx="809">
                  <c:v>74.510000000000005</c:v>
                </c:pt>
                <c:pt idx="810">
                  <c:v>74.760000000000005</c:v>
                </c:pt>
                <c:pt idx="811">
                  <c:v>76.14</c:v>
                </c:pt>
                <c:pt idx="812">
                  <c:v>73.400000000000006</c:v>
                </c:pt>
                <c:pt idx="813">
                  <c:v>74</c:v>
                </c:pt>
                <c:pt idx="814">
                  <c:v>73.290000000000006</c:v>
                </c:pt>
                <c:pt idx="815">
                  <c:v>75.209999999999994</c:v>
                </c:pt>
                <c:pt idx="816">
                  <c:v>72.8</c:v>
                </c:pt>
                <c:pt idx="817">
                  <c:v>72.489999999999995</c:v>
                </c:pt>
                <c:pt idx="818">
                  <c:v>71.540000000000006</c:v>
                </c:pt>
                <c:pt idx="819">
                  <c:v>72.53</c:v>
                </c:pt>
                <c:pt idx="820">
                  <c:v>71.03</c:v>
                </c:pt>
                <c:pt idx="821">
                  <c:v>70.73</c:v>
                </c:pt>
                <c:pt idx="822">
                  <c:v>71.17</c:v>
                </c:pt>
                <c:pt idx="823">
                  <c:v>69.709999999999994</c:v>
                </c:pt>
                <c:pt idx="824">
                  <c:v>71.88</c:v>
                </c:pt>
                <c:pt idx="825">
                  <c:v>68.3</c:v>
                </c:pt>
                <c:pt idx="826">
                  <c:v>67.040000000000006</c:v>
                </c:pt>
                <c:pt idx="827">
                  <c:v>68.63</c:v>
                </c:pt>
                <c:pt idx="828">
                  <c:v>70.040000000000006</c:v>
                </c:pt>
                <c:pt idx="829">
                  <c:v>69.03</c:v>
                </c:pt>
                <c:pt idx="830">
                  <c:v>69.83</c:v>
                </c:pt>
                <c:pt idx="831">
                  <c:v>71.66</c:v>
                </c:pt>
                <c:pt idx="832">
                  <c:v>72.78</c:v>
                </c:pt>
                <c:pt idx="833">
                  <c:v>71.92</c:v>
                </c:pt>
                <c:pt idx="834">
                  <c:v>71.599999999999994</c:v>
                </c:pt>
                <c:pt idx="835">
                  <c:v>73.14</c:v>
                </c:pt>
                <c:pt idx="836">
                  <c:v>71.790000000000006</c:v>
                </c:pt>
                <c:pt idx="837">
                  <c:v>72.97</c:v>
                </c:pt>
                <c:pt idx="838">
                  <c:v>72.69</c:v>
                </c:pt>
                <c:pt idx="839">
                  <c:v>71.38</c:v>
                </c:pt>
                <c:pt idx="840">
                  <c:v>69.22</c:v>
                </c:pt>
                <c:pt idx="841">
                  <c:v>67.14</c:v>
                </c:pt>
                <c:pt idx="842">
                  <c:v>64.05</c:v>
                </c:pt>
                <c:pt idx="843">
                  <c:v>70.72</c:v>
                </c:pt>
                <c:pt idx="844">
                  <c:v>69.7</c:v>
                </c:pt>
                <c:pt idx="845">
                  <c:v>68.709999999999994</c:v>
                </c:pt>
                <c:pt idx="846">
                  <c:v>67.72</c:v>
                </c:pt>
                <c:pt idx="847">
                  <c:v>67.680000000000007</c:v>
                </c:pt>
                <c:pt idx="848">
                  <c:v>66.53</c:v>
                </c:pt>
                <c:pt idx="849">
                  <c:v>67.63</c:v>
                </c:pt>
                <c:pt idx="850">
                  <c:v>70.7</c:v>
                </c:pt>
                <c:pt idx="851">
                  <c:v>70.41</c:v>
                </c:pt>
                <c:pt idx="852">
                  <c:v>68.58</c:v>
                </c:pt>
                <c:pt idx="853">
                  <c:v>69.209999999999994</c:v>
                </c:pt>
                <c:pt idx="854">
                  <c:v>69.87</c:v>
                </c:pt>
                <c:pt idx="855">
                  <c:v>70.87</c:v>
                </c:pt>
                <c:pt idx="856">
                  <c:v>71.989999999999995</c:v>
                </c:pt>
                <c:pt idx="857">
                  <c:v>71.66</c:v>
                </c:pt>
                <c:pt idx="858">
                  <c:v>71.83</c:v>
                </c:pt>
                <c:pt idx="859">
                  <c:v>71.87</c:v>
                </c:pt>
                <c:pt idx="860">
                  <c:v>71.569999999999993</c:v>
                </c:pt>
                <c:pt idx="861">
                  <c:v>70.41</c:v>
                </c:pt>
                <c:pt idx="862">
                  <c:v>70.03</c:v>
                </c:pt>
                <c:pt idx="863">
                  <c:v>69.45</c:v>
                </c:pt>
                <c:pt idx="864">
                  <c:v>70.739999999999995</c:v>
                </c:pt>
                <c:pt idx="865">
                  <c:v>70.209999999999994</c:v>
                </c:pt>
                <c:pt idx="866">
                  <c:v>72.239999999999995</c:v>
                </c:pt>
                <c:pt idx="867">
                  <c:v>72.59</c:v>
                </c:pt>
                <c:pt idx="868">
                  <c:v>74.540000000000006</c:v>
                </c:pt>
                <c:pt idx="869">
                  <c:v>74.900000000000006</c:v>
                </c:pt>
                <c:pt idx="870">
                  <c:v>74.86</c:v>
                </c:pt>
                <c:pt idx="871">
                  <c:v>74.03</c:v>
                </c:pt>
                <c:pt idx="872">
                  <c:v>75.87</c:v>
                </c:pt>
                <c:pt idx="873">
                  <c:v>77.040000000000006</c:v>
                </c:pt>
                <c:pt idx="874">
                  <c:v>77.84</c:v>
                </c:pt>
                <c:pt idx="875">
                  <c:v>77.44</c:v>
                </c:pt>
                <c:pt idx="876">
                  <c:v>76.349999999999994</c:v>
                </c:pt>
                <c:pt idx="877">
                  <c:v>77.37</c:v>
                </c:pt>
                <c:pt idx="878">
                  <c:v>77.400000000000006</c:v>
                </c:pt>
                <c:pt idx="879">
                  <c:v>77.349999999999994</c:v>
                </c:pt>
                <c:pt idx="880">
                  <c:v>76.47</c:v>
                </c:pt>
                <c:pt idx="881">
                  <c:v>76.77</c:v>
                </c:pt>
                <c:pt idx="882">
                  <c:v>77.540000000000006</c:v>
                </c:pt>
                <c:pt idx="883">
                  <c:v>77.16</c:v>
                </c:pt>
                <c:pt idx="884">
                  <c:v>79.150000000000006</c:v>
                </c:pt>
                <c:pt idx="885">
                  <c:v>79.11</c:v>
                </c:pt>
                <c:pt idx="886">
                  <c:v>79.52</c:v>
                </c:pt>
                <c:pt idx="887">
                  <c:v>79.25</c:v>
                </c:pt>
                <c:pt idx="888">
                  <c:v>79.319999999999993</c:v>
                </c:pt>
                <c:pt idx="889">
                  <c:v>78.66</c:v>
                </c:pt>
                <c:pt idx="890">
                  <c:v>76.459999999999994</c:v>
                </c:pt>
                <c:pt idx="891">
                  <c:v>76.41</c:v>
                </c:pt>
                <c:pt idx="892">
                  <c:v>76.17</c:v>
                </c:pt>
                <c:pt idx="893">
                  <c:v>76.89</c:v>
                </c:pt>
                <c:pt idx="894">
                  <c:v>74.650000000000006</c:v>
                </c:pt>
                <c:pt idx="895">
                  <c:v>74.19</c:v>
                </c:pt>
                <c:pt idx="896">
                  <c:v>74.14</c:v>
                </c:pt>
                <c:pt idx="897">
                  <c:v>74.150000000000006</c:v>
                </c:pt>
                <c:pt idx="898">
                  <c:v>75.3</c:v>
                </c:pt>
                <c:pt idx="899">
                  <c:v>74.680000000000007</c:v>
                </c:pt>
                <c:pt idx="900">
                  <c:v>73.83</c:v>
                </c:pt>
                <c:pt idx="901">
                  <c:v>74.489999999999995</c:v>
                </c:pt>
                <c:pt idx="902">
                  <c:v>74.650000000000006</c:v>
                </c:pt>
                <c:pt idx="903">
                  <c:v>75.91</c:v>
                </c:pt>
                <c:pt idx="904">
                  <c:v>77.08</c:v>
                </c:pt>
                <c:pt idx="905">
                  <c:v>76.040000000000006</c:v>
                </c:pt>
                <c:pt idx="906">
                  <c:v>72.12</c:v>
                </c:pt>
                <c:pt idx="907">
                  <c:v>70.239999999999995</c:v>
                </c:pt>
                <c:pt idx="908">
                  <c:v>68.83</c:v>
                </c:pt>
                <c:pt idx="909">
                  <c:v>69.069999999999993</c:v>
                </c:pt>
                <c:pt idx="910">
                  <c:v>68.11</c:v>
                </c:pt>
                <c:pt idx="911">
                  <c:v>66.75</c:v>
                </c:pt>
                <c:pt idx="912">
                  <c:v>66.03</c:v>
                </c:pt>
                <c:pt idx="913">
                  <c:v>64.55</c:v>
                </c:pt>
                <c:pt idx="914">
                  <c:v>63.45</c:v>
                </c:pt>
                <c:pt idx="915">
                  <c:v>62.42</c:v>
                </c:pt>
                <c:pt idx="916">
                  <c:v>63.07</c:v>
                </c:pt>
                <c:pt idx="917">
                  <c:v>61.4</c:v>
                </c:pt>
                <c:pt idx="918">
                  <c:v>61.07</c:v>
                </c:pt>
                <c:pt idx="919">
                  <c:v>63.08</c:v>
                </c:pt>
                <c:pt idx="920">
                  <c:v>65.69</c:v>
                </c:pt>
                <c:pt idx="921">
                  <c:v>66.64</c:v>
                </c:pt>
                <c:pt idx="922">
                  <c:v>65.3</c:v>
                </c:pt>
                <c:pt idx="923">
                  <c:v>63.29</c:v>
                </c:pt>
                <c:pt idx="924">
                  <c:v>62.57</c:v>
                </c:pt>
                <c:pt idx="925">
                  <c:v>62.41</c:v>
                </c:pt>
                <c:pt idx="926">
                  <c:v>63.78</c:v>
                </c:pt>
                <c:pt idx="927">
                  <c:v>65.2</c:v>
                </c:pt>
                <c:pt idx="928">
                  <c:v>64.31</c:v>
                </c:pt>
                <c:pt idx="929">
                  <c:v>67.02</c:v>
                </c:pt>
                <c:pt idx="930">
                  <c:v>67.03</c:v>
                </c:pt>
                <c:pt idx="931">
                  <c:v>66.3</c:v>
                </c:pt>
                <c:pt idx="932">
                  <c:v>69.25</c:v>
                </c:pt>
                <c:pt idx="933">
                  <c:v>72.7</c:v>
                </c:pt>
                <c:pt idx="934">
                  <c:v>72.92</c:v>
                </c:pt>
                <c:pt idx="935">
                  <c:v>73.14</c:v>
                </c:pt>
                <c:pt idx="936">
                  <c:v>74.819999999999993</c:v>
                </c:pt>
                <c:pt idx="937">
                  <c:v>75.150000000000006</c:v>
                </c:pt>
                <c:pt idx="938">
                  <c:v>77.36</c:v>
                </c:pt>
                <c:pt idx="939">
                  <c:v>78.069999999999993</c:v>
                </c:pt>
                <c:pt idx="940">
                  <c:v>77.11</c:v>
                </c:pt>
                <c:pt idx="941">
                  <c:v>75.12</c:v>
                </c:pt>
                <c:pt idx="942">
                  <c:v>75.03</c:v>
                </c:pt>
                <c:pt idx="943">
                  <c:v>76</c:v>
                </c:pt>
                <c:pt idx="944">
                  <c:v>76.739999999999995</c:v>
                </c:pt>
                <c:pt idx="945">
                  <c:v>75.64</c:v>
                </c:pt>
                <c:pt idx="946">
                  <c:v>75.66</c:v>
                </c:pt>
                <c:pt idx="947">
                  <c:v>77.17</c:v>
                </c:pt>
                <c:pt idx="948">
                  <c:v>77.739999999999995</c:v>
                </c:pt>
                <c:pt idx="949">
                  <c:v>78.53</c:v>
                </c:pt>
                <c:pt idx="950">
                  <c:v>79.180000000000007</c:v>
                </c:pt>
                <c:pt idx="951">
                  <c:v>79.89</c:v>
                </c:pt>
                <c:pt idx="952">
                  <c:v>79.2</c:v>
                </c:pt>
                <c:pt idx="953">
                  <c:v>79.73</c:v>
                </c:pt>
                <c:pt idx="954">
                  <c:v>79.819999999999993</c:v>
                </c:pt>
                <c:pt idx="955">
                  <c:v>82.12</c:v>
                </c:pt>
                <c:pt idx="956">
                  <c:v>82.56</c:v>
                </c:pt>
                <c:pt idx="957">
                  <c:v>82.72</c:v>
                </c:pt>
                <c:pt idx="958">
                  <c:v>81.39</c:v>
                </c:pt>
                <c:pt idx="959">
                  <c:v>80.849999999999994</c:v>
                </c:pt>
                <c:pt idx="960">
                  <c:v>83.03</c:v>
                </c:pt>
                <c:pt idx="961">
                  <c:v>84.11</c:v>
                </c:pt>
                <c:pt idx="962">
                  <c:v>83.35</c:v>
                </c:pt>
                <c:pt idx="963">
                  <c:v>79.430000000000007</c:v>
                </c:pt>
                <c:pt idx="964">
                  <c:v>78.91</c:v>
                </c:pt>
                <c:pt idx="965">
                  <c:v>78.78</c:v>
                </c:pt>
                <c:pt idx="966">
                  <c:v>80.069999999999993</c:v>
                </c:pt>
                <c:pt idx="967">
                  <c:v>79.86</c:v>
                </c:pt>
                <c:pt idx="968">
                  <c:v>81.28</c:v>
                </c:pt>
                <c:pt idx="969">
                  <c:v>80.56</c:v>
                </c:pt>
                <c:pt idx="970">
                  <c:v>81.819999999999993</c:v>
                </c:pt>
                <c:pt idx="971">
                  <c:v>80.069999999999993</c:v>
                </c:pt>
                <c:pt idx="972">
                  <c:v>79.58</c:v>
                </c:pt>
                <c:pt idx="973">
                  <c:v>80.5</c:v>
                </c:pt>
                <c:pt idx="974">
                  <c:v>80.94</c:v>
                </c:pt>
                <c:pt idx="975">
                  <c:v>81.5</c:v>
                </c:pt>
                <c:pt idx="976">
                  <c:v>80.489999999999995</c:v>
                </c:pt>
                <c:pt idx="977">
                  <c:v>80.849999999999994</c:v>
                </c:pt>
                <c:pt idx="978">
                  <c:v>80.98</c:v>
                </c:pt>
                <c:pt idx="979">
                  <c:v>80.33</c:v>
                </c:pt>
                <c:pt idx="980">
                  <c:v>81.400000000000006</c:v>
                </c:pt>
                <c:pt idx="981">
                  <c:v>81.739999999999995</c:v>
                </c:pt>
                <c:pt idx="982">
                  <c:v>83.72</c:v>
                </c:pt>
                <c:pt idx="983">
                  <c:v>84.48</c:v>
                </c:pt>
                <c:pt idx="984">
                  <c:v>84.31</c:v>
                </c:pt>
                <c:pt idx="985">
                  <c:v>85.66</c:v>
                </c:pt>
                <c:pt idx="986">
                  <c:v>86.42</c:v>
                </c:pt>
                <c:pt idx="987">
                  <c:v>86.5</c:v>
                </c:pt>
                <c:pt idx="988">
                  <c:v>88.6</c:v>
                </c:pt>
                <c:pt idx="989">
                  <c:v>88.78</c:v>
                </c:pt>
                <c:pt idx="990">
                  <c:v>89.2</c:v>
                </c:pt>
                <c:pt idx="991">
                  <c:v>88.6</c:v>
                </c:pt>
                <c:pt idx="992">
                  <c:v>86.71</c:v>
                </c:pt>
                <c:pt idx="993">
                  <c:v>85.94</c:v>
                </c:pt>
                <c:pt idx="994">
                  <c:v>87.25</c:v>
                </c:pt>
                <c:pt idx="995">
                  <c:v>88.97</c:v>
                </c:pt>
                <c:pt idx="996">
                  <c:v>89.7</c:v>
                </c:pt>
                <c:pt idx="997">
                  <c:v>89.64</c:v>
                </c:pt>
                <c:pt idx="998">
                  <c:v>89.83</c:v>
                </c:pt>
                <c:pt idx="999">
                  <c:v>88.99</c:v>
                </c:pt>
                <c:pt idx="1000">
                  <c:v>87.35</c:v>
                </c:pt>
                <c:pt idx="1001">
                  <c:v>88.46</c:v>
                </c:pt>
                <c:pt idx="1002">
                  <c:v>90.05</c:v>
                </c:pt>
                <c:pt idx="1003">
                  <c:v>89.38</c:v>
                </c:pt>
                <c:pt idx="1004">
                  <c:v>89.62</c:v>
                </c:pt>
                <c:pt idx="1005">
                  <c:v>88.53</c:v>
                </c:pt>
                <c:pt idx="1006">
                  <c:v>87.74</c:v>
                </c:pt>
                <c:pt idx="1007">
                  <c:v>86.69</c:v>
                </c:pt>
                <c:pt idx="1008">
                  <c:v>86.65</c:v>
                </c:pt>
                <c:pt idx="1009">
                  <c:v>87.14</c:v>
                </c:pt>
                <c:pt idx="1010">
                  <c:v>89.42</c:v>
                </c:pt>
                <c:pt idx="1011">
                  <c:v>89.09</c:v>
                </c:pt>
                <c:pt idx="1012">
                  <c:v>88.34</c:v>
                </c:pt>
                <c:pt idx="1013">
                  <c:v>87.72</c:v>
                </c:pt>
                <c:pt idx="1014">
                  <c:v>87.28</c:v>
                </c:pt>
                <c:pt idx="1015">
                  <c:v>86.2</c:v>
                </c:pt>
                <c:pt idx="1016">
                  <c:v>86.32</c:v>
                </c:pt>
                <c:pt idx="1017">
                  <c:v>88.58</c:v>
                </c:pt>
                <c:pt idx="1018">
                  <c:v>88.66</c:v>
                </c:pt>
                <c:pt idx="1019">
                  <c:v>87.96</c:v>
                </c:pt>
                <c:pt idx="1020">
                  <c:v>87.4</c:v>
                </c:pt>
                <c:pt idx="1021">
                  <c:v>86.34</c:v>
                </c:pt>
                <c:pt idx="1022">
                  <c:v>86.97</c:v>
                </c:pt>
                <c:pt idx="1023">
                  <c:v>89.25</c:v>
                </c:pt>
                <c:pt idx="1024">
                  <c:v>89.74</c:v>
                </c:pt>
                <c:pt idx="1025">
                  <c:v>88.36</c:v>
                </c:pt>
                <c:pt idx="1026">
                  <c:v>88.49</c:v>
                </c:pt>
                <c:pt idx="1027">
                  <c:v>86.87</c:v>
                </c:pt>
                <c:pt idx="1028">
                  <c:v>84.07</c:v>
                </c:pt>
                <c:pt idx="1029">
                  <c:v>84.93</c:v>
                </c:pt>
                <c:pt idx="1030">
                  <c:v>84.56</c:v>
                </c:pt>
                <c:pt idx="1031">
                  <c:v>82.98</c:v>
                </c:pt>
                <c:pt idx="1032">
                  <c:v>84.82</c:v>
                </c:pt>
                <c:pt idx="1033">
                  <c:v>85.26</c:v>
                </c:pt>
                <c:pt idx="1034">
                  <c:v>86.96</c:v>
                </c:pt>
                <c:pt idx="1035">
                  <c:v>87.58</c:v>
                </c:pt>
                <c:pt idx="1036">
                  <c:v>87.9</c:v>
                </c:pt>
                <c:pt idx="1037">
                  <c:v>87.78</c:v>
                </c:pt>
                <c:pt idx="1038">
                  <c:v>88.01</c:v>
                </c:pt>
                <c:pt idx="1039">
                  <c:v>90.14</c:v>
                </c:pt>
                <c:pt idx="1040">
                  <c:v>89.85</c:v>
                </c:pt>
                <c:pt idx="1041">
                  <c:v>90.62</c:v>
                </c:pt>
                <c:pt idx="1042">
                  <c:v>90.51</c:v>
                </c:pt>
                <c:pt idx="1043">
                  <c:v>92.92</c:v>
                </c:pt>
                <c:pt idx="1044">
                  <c:v>93.92</c:v>
                </c:pt>
                <c:pt idx="1045">
                  <c:v>94</c:v>
                </c:pt>
                <c:pt idx="1046">
                  <c:v>94.89</c:v>
                </c:pt>
                <c:pt idx="1047">
                  <c:v>95.92</c:v>
                </c:pt>
                <c:pt idx="1048">
                  <c:v>93.76</c:v>
                </c:pt>
                <c:pt idx="1049">
                  <c:v>93.97</c:v>
                </c:pt>
                <c:pt idx="1050">
                  <c:v>93.9</c:v>
                </c:pt>
                <c:pt idx="1051">
                  <c:v>95.55</c:v>
                </c:pt>
                <c:pt idx="1052">
                  <c:v>95.71</c:v>
                </c:pt>
                <c:pt idx="1053">
                  <c:v>95.59</c:v>
                </c:pt>
                <c:pt idx="1054">
                  <c:v>96.47</c:v>
                </c:pt>
                <c:pt idx="1055">
                  <c:v>95.81</c:v>
                </c:pt>
                <c:pt idx="1056">
                  <c:v>94.83</c:v>
                </c:pt>
                <c:pt idx="1057">
                  <c:v>95.15</c:v>
                </c:pt>
                <c:pt idx="1058">
                  <c:v>95.44</c:v>
                </c:pt>
                <c:pt idx="1059">
                  <c:v>94.06</c:v>
                </c:pt>
                <c:pt idx="1060">
                  <c:v>93.71</c:v>
                </c:pt>
                <c:pt idx="1061">
                  <c:v>95.04</c:v>
                </c:pt>
                <c:pt idx="1062">
                  <c:v>94.72</c:v>
                </c:pt>
                <c:pt idx="1063">
                  <c:v>94.87</c:v>
                </c:pt>
                <c:pt idx="1064">
                  <c:v>94.8</c:v>
                </c:pt>
                <c:pt idx="1065">
                  <c:v>94.78</c:v>
                </c:pt>
                <c:pt idx="1066">
                  <c:v>94.97</c:v>
                </c:pt>
                <c:pt idx="1067">
                  <c:v>96.97</c:v>
                </c:pt>
                <c:pt idx="1068">
                  <c:v>96.79</c:v>
                </c:pt>
                <c:pt idx="1069">
                  <c:v>96.14</c:v>
                </c:pt>
                <c:pt idx="1070">
                  <c:v>97.52</c:v>
                </c:pt>
                <c:pt idx="1071">
                  <c:v>97.44</c:v>
                </c:pt>
                <c:pt idx="1072">
                  <c:v>97.85</c:v>
                </c:pt>
                <c:pt idx="1073">
                  <c:v>97.26</c:v>
                </c:pt>
                <c:pt idx="1074">
                  <c:v>98.25</c:v>
                </c:pt>
                <c:pt idx="1075">
                  <c:v>99.77</c:v>
                </c:pt>
                <c:pt idx="1076">
                  <c:v>102.34</c:v>
                </c:pt>
                <c:pt idx="1077">
                  <c:v>102.84</c:v>
                </c:pt>
                <c:pt idx="1078">
                  <c:v>101.77</c:v>
                </c:pt>
                <c:pt idx="1079">
                  <c:v>98.54</c:v>
                </c:pt>
                <c:pt idx="1080">
                  <c:v>98.32</c:v>
                </c:pt>
                <c:pt idx="1081">
                  <c:v>104.29</c:v>
                </c:pt>
                <c:pt idx="1082">
                  <c:v>104.08</c:v>
                </c:pt>
                <c:pt idx="1083">
                  <c:v>105.15</c:v>
                </c:pt>
                <c:pt idx="1084">
                  <c:v>105.94</c:v>
                </c:pt>
                <c:pt idx="1085">
                  <c:v>105.99</c:v>
                </c:pt>
                <c:pt idx="1086">
                  <c:v>105.89</c:v>
                </c:pt>
                <c:pt idx="1087">
                  <c:v>106.93</c:v>
                </c:pt>
                <c:pt idx="1088">
                  <c:v>107.1</c:v>
                </c:pt>
                <c:pt idx="1089">
                  <c:v>105.25</c:v>
                </c:pt>
                <c:pt idx="1090">
                  <c:v>107.48</c:v>
                </c:pt>
                <c:pt idx="1091">
                  <c:v>109.85</c:v>
                </c:pt>
                <c:pt idx="1092">
                  <c:v>116.43</c:v>
                </c:pt>
                <c:pt idx="1093">
                  <c:v>116.68</c:v>
                </c:pt>
                <c:pt idx="1094">
                  <c:v>122.27</c:v>
                </c:pt>
                <c:pt idx="1095">
                  <c:v>126.55</c:v>
                </c:pt>
                <c:pt idx="1096">
                  <c:v>125.46</c:v>
                </c:pt>
                <c:pt idx="1097">
                  <c:v>122.04</c:v>
                </c:pt>
                <c:pt idx="1098">
                  <c:v>122.1</c:v>
                </c:pt>
                <c:pt idx="1099">
                  <c:v>120.58</c:v>
                </c:pt>
                <c:pt idx="1100">
                  <c:v>118.64</c:v>
                </c:pt>
                <c:pt idx="1101">
                  <c:v>116.78</c:v>
                </c:pt>
                <c:pt idx="1102">
                  <c:v>117.84</c:v>
                </c:pt>
                <c:pt idx="1103">
                  <c:v>116.53</c:v>
                </c:pt>
                <c:pt idx="1104">
                  <c:v>117.78</c:v>
                </c:pt>
                <c:pt idx="1105">
                  <c:v>119.09</c:v>
                </c:pt>
                <c:pt idx="1106">
                  <c:v>117.15</c:v>
                </c:pt>
                <c:pt idx="1107">
                  <c:v>115.96</c:v>
                </c:pt>
                <c:pt idx="1108">
                  <c:v>115.45</c:v>
                </c:pt>
                <c:pt idx="1109">
                  <c:v>114.61</c:v>
                </c:pt>
                <c:pt idx="1110">
                  <c:v>114.38</c:v>
                </c:pt>
                <c:pt idx="1111">
                  <c:v>114.88</c:v>
                </c:pt>
                <c:pt idx="1112">
                  <c:v>116.02</c:v>
                </c:pt>
                <c:pt idx="1113">
                  <c:v>117.45</c:v>
                </c:pt>
                <c:pt idx="1114">
                  <c:v>119.27</c:v>
                </c:pt>
                <c:pt idx="1115">
                  <c:v>118.89</c:v>
                </c:pt>
                <c:pt idx="1116">
                  <c:v>120.77</c:v>
                </c:pt>
                <c:pt idx="1117">
                  <c:v>118.69</c:v>
                </c:pt>
                <c:pt idx="1118">
                  <c:v>115.88</c:v>
                </c:pt>
                <c:pt idx="1119">
                  <c:v>117.65</c:v>
                </c:pt>
                <c:pt idx="1120">
                  <c:v>118.07</c:v>
                </c:pt>
                <c:pt idx="1121">
                  <c:v>117.95</c:v>
                </c:pt>
                <c:pt idx="1122">
                  <c:v>115.5</c:v>
                </c:pt>
                <c:pt idx="1123">
                  <c:v>116.4</c:v>
                </c:pt>
                <c:pt idx="1124">
                  <c:v>115.99</c:v>
                </c:pt>
                <c:pt idx="1125">
                  <c:v>117.23</c:v>
                </c:pt>
                <c:pt idx="1126">
                  <c:v>117.91</c:v>
                </c:pt>
                <c:pt idx="1127">
                  <c:v>115.71</c:v>
                </c:pt>
                <c:pt idx="1128">
                  <c:v>114.55</c:v>
                </c:pt>
                <c:pt idx="1129">
                  <c:v>114.44</c:v>
                </c:pt>
                <c:pt idx="1130">
                  <c:v>116.1</c:v>
                </c:pt>
                <c:pt idx="1131">
                  <c:v>115.23</c:v>
                </c:pt>
                <c:pt idx="1132">
                  <c:v>113.1</c:v>
                </c:pt>
                <c:pt idx="1133">
                  <c:v>112.99</c:v>
                </c:pt>
                <c:pt idx="1134">
                  <c:v>113.06</c:v>
                </c:pt>
                <c:pt idx="1135">
                  <c:v>115.57</c:v>
                </c:pt>
                <c:pt idx="1136">
                  <c:v>117.29</c:v>
                </c:pt>
                <c:pt idx="1137">
                  <c:v>115.34</c:v>
                </c:pt>
                <c:pt idx="1138">
                  <c:v>114.88</c:v>
                </c:pt>
                <c:pt idx="1139">
                  <c:v>116.46</c:v>
                </c:pt>
                <c:pt idx="1140">
                  <c:v>116.59</c:v>
                </c:pt>
                <c:pt idx="1141">
                  <c:v>116.54</c:v>
                </c:pt>
                <c:pt idx="1142">
                  <c:v>117.84</c:v>
                </c:pt>
                <c:pt idx="1143">
                  <c:v>112.91</c:v>
                </c:pt>
                <c:pt idx="1144">
                  <c:v>116.06</c:v>
                </c:pt>
                <c:pt idx="1145">
                  <c:v>116.84</c:v>
                </c:pt>
                <c:pt idx="1146">
                  <c:v>120.65</c:v>
                </c:pt>
                <c:pt idx="1147">
                  <c:v>121.12</c:v>
                </c:pt>
                <c:pt idx="1148">
                  <c:v>120.39</c:v>
                </c:pt>
                <c:pt idx="1149">
                  <c:v>120.93</c:v>
                </c:pt>
                <c:pt idx="1150">
                  <c:v>123.98</c:v>
                </c:pt>
                <c:pt idx="1151">
                  <c:v>124.33</c:v>
                </c:pt>
                <c:pt idx="1152">
                  <c:v>125.09</c:v>
                </c:pt>
                <c:pt idx="1153">
                  <c:v>126.32</c:v>
                </c:pt>
                <c:pt idx="1154">
                  <c:v>126.71</c:v>
                </c:pt>
                <c:pt idx="1155">
                  <c:v>109.61</c:v>
                </c:pt>
                <c:pt idx="1156">
                  <c:v>111.84</c:v>
                </c:pt>
                <c:pt idx="1157">
                  <c:v>113.66</c:v>
                </c:pt>
                <c:pt idx="1158">
                  <c:v>113.91</c:v>
                </c:pt>
                <c:pt idx="1159">
                  <c:v>112.21</c:v>
                </c:pt>
                <c:pt idx="1160">
                  <c:v>112.77</c:v>
                </c:pt>
                <c:pt idx="1161">
                  <c:v>112.87</c:v>
                </c:pt>
                <c:pt idx="1162">
                  <c:v>109.43</c:v>
                </c:pt>
                <c:pt idx="1163">
                  <c:v>109.03</c:v>
                </c:pt>
                <c:pt idx="1164">
                  <c:v>108.3</c:v>
                </c:pt>
                <c:pt idx="1165">
                  <c:v>104.88</c:v>
                </c:pt>
                <c:pt idx="1166">
                  <c:v>104.62</c:v>
                </c:pt>
                <c:pt idx="1167">
                  <c:v>106.15</c:v>
                </c:pt>
                <c:pt idx="1168">
                  <c:v>105.92</c:v>
                </c:pt>
                <c:pt idx="1169">
                  <c:v>106.71</c:v>
                </c:pt>
                <c:pt idx="1170">
                  <c:v>104.52</c:v>
                </c:pt>
                <c:pt idx="1171">
                  <c:v>107.08</c:v>
                </c:pt>
                <c:pt idx="1172">
                  <c:v>108.35</c:v>
                </c:pt>
                <c:pt idx="1173">
                  <c:v>109.96</c:v>
                </c:pt>
                <c:pt idx="1174">
                  <c:v>110.32</c:v>
                </c:pt>
                <c:pt idx="1175">
                  <c:v>109.71</c:v>
                </c:pt>
                <c:pt idx="1176">
                  <c:v>109.64</c:v>
                </c:pt>
                <c:pt idx="1177">
                  <c:v>109.11</c:v>
                </c:pt>
                <c:pt idx="1178">
                  <c:v>108.25</c:v>
                </c:pt>
                <c:pt idx="1179">
                  <c:v>108.71</c:v>
                </c:pt>
                <c:pt idx="1180">
                  <c:v>109.04</c:v>
                </c:pt>
                <c:pt idx="1181">
                  <c:v>108.25</c:v>
                </c:pt>
                <c:pt idx="1182">
                  <c:v>108.34</c:v>
                </c:pt>
                <c:pt idx="1183">
                  <c:v>101.85</c:v>
                </c:pt>
                <c:pt idx="1184">
                  <c:v>103.66</c:v>
                </c:pt>
                <c:pt idx="1185">
                  <c:v>103.2</c:v>
                </c:pt>
                <c:pt idx="1186">
                  <c:v>101.43</c:v>
                </c:pt>
                <c:pt idx="1187">
                  <c:v>100.4</c:v>
                </c:pt>
                <c:pt idx="1188">
                  <c:v>100.99</c:v>
                </c:pt>
                <c:pt idx="1189">
                  <c:v>101.65</c:v>
                </c:pt>
                <c:pt idx="1190">
                  <c:v>103.4</c:v>
                </c:pt>
                <c:pt idx="1191">
                  <c:v>105.75</c:v>
                </c:pt>
                <c:pt idx="1192">
                  <c:v>106.87</c:v>
                </c:pt>
                <c:pt idx="1193">
                  <c:v>108.05</c:v>
                </c:pt>
                <c:pt idx="1194">
                  <c:v>109.11</c:v>
                </c:pt>
                <c:pt idx="1195">
                  <c:v>108.99</c:v>
                </c:pt>
                <c:pt idx="1196">
                  <c:v>112.33</c:v>
                </c:pt>
                <c:pt idx="1197">
                  <c:v>112.18</c:v>
                </c:pt>
                <c:pt idx="1198">
                  <c:v>113.07</c:v>
                </c:pt>
                <c:pt idx="1199">
                  <c:v>114.15</c:v>
                </c:pt>
                <c:pt idx="1200">
                  <c:v>116.1</c:v>
                </c:pt>
                <c:pt idx="1201">
                  <c:v>114.06</c:v>
                </c:pt>
                <c:pt idx="1202">
                  <c:v>114.67</c:v>
                </c:pt>
                <c:pt idx="1203">
                  <c:v>115.36</c:v>
                </c:pt>
                <c:pt idx="1204">
                  <c:v>116.92</c:v>
                </c:pt>
                <c:pt idx="1205">
                  <c:v>116.08</c:v>
                </c:pt>
                <c:pt idx="1206">
                  <c:v>116.24</c:v>
                </c:pt>
                <c:pt idx="1207">
                  <c:v>116.25</c:v>
                </c:pt>
                <c:pt idx="1208">
                  <c:v>116.47</c:v>
                </c:pt>
                <c:pt idx="1209">
                  <c:v>116.24</c:v>
                </c:pt>
                <c:pt idx="1210">
                  <c:v>116.21</c:v>
                </c:pt>
                <c:pt idx="1211">
                  <c:v>116.21</c:v>
                </c:pt>
                <c:pt idx="1212">
                  <c:v>117.16</c:v>
                </c:pt>
                <c:pt idx="1213">
                  <c:v>115.78</c:v>
                </c:pt>
                <c:pt idx="1214">
                  <c:v>114.53</c:v>
                </c:pt>
                <c:pt idx="1215">
                  <c:v>112.03</c:v>
                </c:pt>
                <c:pt idx="1216">
                  <c:v>112.87</c:v>
                </c:pt>
                <c:pt idx="1217">
                  <c:v>113.61</c:v>
                </c:pt>
                <c:pt idx="1218">
                  <c:v>115.13</c:v>
                </c:pt>
                <c:pt idx="1219">
                  <c:v>100.81</c:v>
                </c:pt>
                <c:pt idx="1220">
                  <c:v>102.99</c:v>
                </c:pt>
                <c:pt idx="1221">
                  <c:v>100.31</c:v>
                </c:pt>
                <c:pt idx="1222">
                  <c:v>103.32</c:v>
                </c:pt>
                <c:pt idx="1223">
                  <c:v>105</c:v>
                </c:pt>
                <c:pt idx="1224">
                  <c:v>106.25</c:v>
                </c:pt>
                <c:pt idx="1225">
                  <c:v>104.15</c:v>
                </c:pt>
                <c:pt idx="1226">
                  <c:v>105.86</c:v>
                </c:pt>
                <c:pt idx="1227">
                  <c:v>106.2</c:v>
                </c:pt>
                <c:pt idx="1228">
                  <c:v>106.19</c:v>
                </c:pt>
                <c:pt idx="1229">
                  <c:v>105.94</c:v>
                </c:pt>
                <c:pt idx="1230">
                  <c:v>106.25</c:v>
                </c:pt>
                <c:pt idx="1231">
                  <c:v>105.43</c:v>
                </c:pt>
                <c:pt idx="1232">
                  <c:v>104.06</c:v>
                </c:pt>
                <c:pt idx="1233">
                  <c:v>102.46</c:v>
                </c:pt>
                <c:pt idx="1234">
                  <c:v>102.59</c:v>
                </c:pt>
                <c:pt idx="1235">
                  <c:v>102.73</c:v>
                </c:pt>
                <c:pt idx="1236">
                  <c:v>104.66</c:v>
                </c:pt>
                <c:pt idx="1237">
                  <c:v>103.63</c:v>
                </c:pt>
                <c:pt idx="1238">
                  <c:v>103.92</c:v>
                </c:pt>
                <c:pt idx="1239">
                  <c:v>104.77</c:v>
                </c:pt>
                <c:pt idx="1240">
                  <c:v>106.6</c:v>
                </c:pt>
                <c:pt idx="1241">
                  <c:v>106.57</c:v>
                </c:pt>
                <c:pt idx="1242">
                  <c:v>106.43</c:v>
                </c:pt>
                <c:pt idx="1243">
                  <c:v>108.7</c:v>
                </c:pt>
                <c:pt idx="1244">
                  <c:v>109.67</c:v>
                </c:pt>
                <c:pt idx="1245">
                  <c:v>110.1</c:v>
                </c:pt>
                <c:pt idx="1246">
                  <c:v>111.83</c:v>
                </c:pt>
                <c:pt idx="1247">
                  <c:v>114.31</c:v>
                </c:pt>
                <c:pt idx="1248">
                  <c:v>115</c:v>
                </c:pt>
                <c:pt idx="1249">
                  <c:v>114.64</c:v>
                </c:pt>
                <c:pt idx="1250">
                  <c:v>113.75</c:v>
                </c:pt>
                <c:pt idx="1251">
                  <c:v>114.16</c:v>
                </c:pt>
                <c:pt idx="1252">
                  <c:v>111.7</c:v>
                </c:pt>
                <c:pt idx="1253">
                  <c:v>115.53</c:v>
                </c:pt>
                <c:pt idx="1254">
                  <c:v>115.79</c:v>
                </c:pt>
                <c:pt idx="1255">
                  <c:v>116.39</c:v>
                </c:pt>
                <c:pt idx="1256">
                  <c:v>115.3</c:v>
                </c:pt>
                <c:pt idx="1257">
                  <c:v>117.27</c:v>
                </c:pt>
                <c:pt idx="1258">
                  <c:v>116.68</c:v>
                </c:pt>
                <c:pt idx="1259">
                  <c:v>116.64</c:v>
                </c:pt>
                <c:pt idx="1260">
                  <c:v>115.84</c:v>
                </c:pt>
                <c:pt idx="1261">
                  <c:v>113.68</c:v>
                </c:pt>
                <c:pt idx="1262">
                  <c:v>114.26</c:v>
                </c:pt>
                <c:pt idx="1263">
                  <c:v>112.78</c:v>
                </c:pt>
                <c:pt idx="1264">
                  <c:v>111.31</c:v>
                </c:pt>
                <c:pt idx="1265">
                  <c:v>108.45</c:v>
                </c:pt>
                <c:pt idx="1266">
                  <c:v>108.16</c:v>
                </c:pt>
                <c:pt idx="1267">
                  <c:v>111.01</c:v>
                </c:pt>
                <c:pt idx="1268">
                  <c:v>111.95</c:v>
                </c:pt>
                <c:pt idx="1269">
                  <c:v>110.97</c:v>
                </c:pt>
                <c:pt idx="1270">
                  <c:v>111.38</c:v>
                </c:pt>
                <c:pt idx="1271">
                  <c:v>111.68</c:v>
                </c:pt>
                <c:pt idx="1272">
                  <c:v>111.68</c:v>
                </c:pt>
                <c:pt idx="1273">
                  <c:v>113.78</c:v>
                </c:pt>
                <c:pt idx="1274">
                  <c:v>114.06</c:v>
                </c:pt>
                <c:pt idx="1275">
                  <c:v>110.94</c:v>
                </c:pt>
                <c:pt idx="1276">
                  <c:v>112.27</c:v>
                </c:pt>
                <c:pt idx="1277">
                  <c:v>114.54</c:v>
                </c:pt>
                <c:pt idx="1278">
                  <c:v>112.42</c:v>
                </c:pt>
                <c:pt idx="1279">
                  <c:v>114.13</c:v>
                </c:pt>
                <c:pt idx="1280">
                  <c:v>127.54</c:v>
                </c:pt>
                <c:pt idx="1281">
                  <c:v>125.52</c:v>
                </c:pt>
                <c:pt idx="1282">
                  <c:v>125.53</c:v>
                </c:pt>
                <c:pt idx="1283">
                  <c:v>125.54</c:v>
                </c:pt>
                <c:pt idx="1284">
                  <c:v>127.8</c:v>
                </c:pt>
                <c:pt idx="1285">
                  <c:v>129.19</c:v>
                </c:pt>
                <c:pt idx="1286">
                  <c:v>129.24</c:v>
                </c:pt>
                <c:pt idx="1287">
                  <c:v>129.01</c:v>
                </c:pt>
                <c:pt idx="1288">
                  <c:v>127.79</c:v>
                </c:pt>
                <c:pt idx="1289">
                  <c:v>126.08</c:v>
                </c:pt>
                <c:pt idx="1290">
                  <c:v>126.47</c:v>
                </c:pt>
                <c:pt idx="1291">
                  <c:v>125.27</c:v>
                </c:pt>
                <c:pt idx="1292">
                  <c:v>125.61</c:v>
                </c:pt>
                <c:pt idx="1293">
                  <c:v>125.48</c:v>
                </c:pt>
                <c:pt idx="1294">
                  <c:v>124.34</c:v>
                </c:pt>
                <c:pt idx="1295">
                  <c:v>126.24</c:v>
                </c:pt>
                <c:pt idx="1296">
                  <c:v>124.19</c:v>
                </c:pt>
                <c:pt idx="1297">
                  <c:v>124.9</c:v>
                </c:pt>
                <c:pt idx="1298">
                  <c:v>124.35</c:v>
                </c:pt>
                <c:pt idx="1299">
                  <c:v>123.23</c:v>
                </c:pt>
                <c:pt idx="1300">
                  <c:v>121.75</c:v>
                </c:pt>
                <c:pt idx="1301">
                  <c:v>123.24</c:v>
                </c:pt>
                <c:pt idx="1302">
                  <c:v>121.11</c:v>
                </c:pt>
                <c:pt idx="1303">
                  <c:v>119.88</c:v>
                </c:pt>
                <c:pt idx="1304">
                  <c:v>120.62</c:v>
                </c:pt>
                <c:pt idx="1305">
                  <c:v>118.67</c:v>
                </c:pt>
                <c:pt idx="1306">
                  <c:v>116</c:v>
                </c:pt>
                <c:pt idx="1307">
                  <c:v>114.88</c:v>
                </c:pt>
                <c:pt idx="1308">
                  <c:v>114.53</c:v>
                </c:pt>
                <c:pt idx="1309">
                  <c:v>115.09</c:v>
                </c:pt>
                <c:pt idx="1310">
                  <c:v>115.34</c:v>
                </c:pt>
                <c:pt idx="1311">
                  <c:v>114.89</c:v>
                </c:pt>
                <c:pt idx="1312">
                  <c:v>117.21</c:v>
                </c:pt>
                <c:pt idx="1313">
                  <c:v>116.49</c:v>
                </c:pt>
                <c:pt idx="1314">
                  <c:v>113.75</c:v>
                </c:pt>
                <c:pt idx="1315">
                  <c:v>114.63</c:v>
                </c:pt>
                <c:pt idx="1316">
                  <c:v>114.96</c:v>
                </c:pt>
                <c:pt idx="1317">
                  <c:v>115.8</c:v>
                </c:pt>
                <c:pt idx="1318">
                  <c:v>118.34</c:v>
                </c:pt>
                <c:pt idx="1319">
                  <c:v>117.93</c:v>
                </c:pt>
                <c:pt idx="1320">
                  <c:v>117.39</c:v>
                </c:pt>
                <c:pt idx="1321">
                  <c:v>116.64</c:v>
                </c:pt>
                <c:pt idx="1322">
                  <c:v>116.67</c:v>
                </c:pt>
                <c:pt idx="1323">
                  <c:v>116.37</c:v>
                </c:pt>
                <c:pt idx="1324">
                  <c:v>120.87</c:v>
                </c:pt>
                <c:pt idx="1325">
                  <c:v>121.63</c:v>
                </c:pt>
                <c:pt idx="1326">
                  <c:v>122.16</c:v>
                </c:pt>
                <c:pt idx="1327">
                  <c:v>123.5</c:v>
                </c:pt>
                <c:pt idx="1328">
                  <c:v>124.52</c:v>
                </c:pt>
                <c:pt idx="1329">
                  <c:v>124.63</c:v>
                </c:pt>
                <c:pt idx="1330">
                  <c:v>124.6</c:v>
                </c:pt>
                <c:pt idx="1331">
                  <c:v>124.09</c:v>
                </c:pt>
                <c:pt idx="1332">
                  <c:v>122.91</c:v>
                </c:pt>
                <c:pt idx="1333">
                  <c:v>124.49</c:v>
                </c:pt>
                <c:pt idx="1334">
                  <c:v>123.74</c:v>
                </c:pt>
                <c:pt idx="1335">
                  <c:v>117.09</c:v>
                </c:pt>
                <c:pt idx="1336">
                  <c:v>117.19</c:v>
                </c:pt>
                <c:pt idx="1337">
                  <c:v>119.28</c:v>
                </c:pt>
                <c:pt idx="1338">
                  <c:v>120.07</c:v>
                </c:pt>
                <c:pt idx="1339">
                  <c:v>122.63</c:v>
                </c:pt>
                <c:pt idx="1340">
                  <c:v>123.5</c:v>
                </c:pt>
                <c:pt idx="1341">
                  <c:v>125.92</c:v>
                </c:pt>
                <c:pt idx="1342">
                  <c:v>124.5</c:v>
                </c:pt>
                <c:pt idx="1343">
                  <c:v>123.88</c:v>
                </c:pt>
                <c:pt idx="1344">
                  <c:v>140.38</c:v>
                </c:pt>
                <c:pt idx="1345">
                  <c:v>139.85</c:v>
                </c:pt>
                <c:pt idx="1346">
                  <c:v>138.13</c:v>
                </c:pt>
                <c:pt idx="1347">
                  <c:v>141.31</c:v>
                </c:pt>
                <c:pt idx="1348">
                  <c:v>144.63999999999999</c:v>
                </c:pt>
                <c:pt idx="1349">
                  <c:v>142.91</c:v>
                </c:pt>
                <c:pt idx="1350">
                  <c:v>141.5</c:v>
                </c:pt>
                <c:pt idx="1351">
                  <c:v>139.88999999999999</c:v>
                </c:pt>
                <c:pt idx="1352">
                  <c:v>139.16999999999999</c:v>
                </c:pt>
                <c:pt idx="1353">
                  <c:v>138.22999999999999</c:v>
                </c:pt>
                <c:pt idx="1354">
                  <c:v>140.18</c:v>
                </c:pt>
                <c:pt idx="1355">
                  <c:v>141.19999999999999</c:v>
                </c:pt>
                <c:pt idx="1356">
                  <c:v>143.09</c:v>
                </c:pt>
                <c:pt idx="1357">
                  <c:v>143.28</c:v>
                </c:pt>
                <c:pt idx="1358">
                  <c:v>144.38</c:v>
                </c:pt>
                <c:pt idx="1359">
                  <c:v>144.83000000000001</c:v>
                </c:pt>
                <c:pt idx="1360">
                  <c:v>145.03</c:v>
                </c:pt>
                <c:pt idx="1361">
                  <c:v>140.68</c:v>
                </c:pt>
                <c:pt idx="1362">
                  <c:v>142.07</c:v>
                </c:pt>
                <c:pt idx="1363">
                  <c:v>142.76</c:v>
                </c:pt>
                <c:pt idx="1364">
                  <c:v>144.77000000000001</c:v>
                </c:pt>
                <c:pt idx="1365">
                  <c:v>143.07</c:v>
                </c:pt>
                <c:pt idx="1366">
                  <c:v>142.61000000000001</c:v>
                </c:pt>
                <c:pt idx="1367">
                  <c:v>139.26</c:v>
                </c:pt>
                <c:pt idx="1368">
                  <c:v>138.03</c:v>
                </c:pt>
                <c:pt idx="1369">
                  <c:v>138.56</c:v>
                </c:pt>
                <c:pt idx="1370">
                  <c:v>140.16999999999999</c:v>
                </c:pt>
                <c:pt idx="1371">
                  <c:v>143.11000000000001</c:v>
                </c:pt>
                <c:pt idx="1372">
                  <c:v>138.77000000000001</c:v>
                </c:pt>
                <c:pt idx="1373">
                  <c:v>137.82</c:v>
                </c:pt>
                <c:pt idx="1374">
                  <c:v>139.01</c:v>
                </c:pt>
                <c:pt idx="1375">
                  <c:v>138.31</c:v>
                </c:pt>
                <c:pt idx="1376">
                  <c:v>135.66999999999999</c:v>
                </c:pt>
              </c:numCache>
            </c:numRef>
          </c:val>
          <c:smooth val="0"/>
          <c:extLst>
            <c:ext xmlns:c16="http://schemas.microsoft.com/office/drawing/2014/chart" uri="{C3380CC4-5D6E-409C-BE32-E72D297353CC}">
              <c16:uniqueId val="{00000000-B527-437A-A748-46772B6A60D2}"/>
            </c:ext>
          </c:extLst>
        </c:ser>
        <c:dLbls>
          <c:showLegendKey val="0"/>
          <c:showVal val="0"/>
          <c:showCatName val="0"/>
          <c:showSerName val="0"/>
          <c:showPercent val="0"/>
          <c:showBubbleSize val="0"/>
        </c:dLbls>
        <c:smooth val="0"/>
        <c:axId val="2018097951"/>
        <c:axId val="2018088351"/>
      </c:lineChart>
      <c:catAx>
        <c:axId val="201809795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8088351"/>
        <c:crosses val="autoZero"/>
        <c:auto val="1"/>
        <c:lblAlgn val="ctr"/>
        <c:lblOffset val="100"/>
        <c:noMultiLvlLbl val="0"/>
      </c:catAx>
      <c:valAx>
        <c:axId val="2018088351"/>
        <c:scaling>
          <c:orientation val="minMax"/>
        </c:scaling>
        <c:delete val="0"/>
        <c:axPos val="l"/>
        <c:majorGridlines>
          <c:spPr>
            <a:ln w="9525" cap="flat" cmpd="sng" algn="ctr">
              <a:solidFill>
                <a:schemeClr val="tx1">
                  <a:lumMod val="15000"/>
                  <a:lumOff val="85000"/>
                </a:schemeClr>
              </a:solidFill>
              <a:round/>
            </a:ln>
            <a:effectLst/>
          </c:spPr>
        </c:majorGridlines>
        <c:numFmt formatCode="_([$$-409]* #,##0.00_);_([$$-409]* \(#,##0.00\);_([$$-409]*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80979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Daily changes in closing values from the fixed value at the beginning of 90-day window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'Appendix A4'!$A$1290:$A$1379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A4'!$D$1290:$D$1379</c:f>
              <c:numCache>
                <c:formatCode>0.00</c:formatCode>
                <c:ptCount val="90"/>
                <c:pt idx="0" formatCode="0">
                  <c:v>0</c:v>
                </c:pt>
                <c:pt idx="1">
                  <c:v>-0.94566312688937659</c:v>
                </c:pt>
                <c:pt idx="2">
                  <c:v>-1.3254786450662801</c:v>
                </c:pt>
                <c:pt idx="3">
                  <c:v>0.30230214712037873</c:v>
                </c:pt>
                <c:pt idx="4">
                  <c:v>-0.93016045267808922</c:v>
                </c:pt>
                <c:pt idx="5">
                  <c:v>0.26354546159212733</c:v>
                </c:pt>
                <c:pt idx="6">
                  <c:v>-0.10076738237345591</c:v>
                </c:pt>
                <c:pt idx="7">
                  <c:v>-0.88365243004418315</c:v>
                </c:pt>
                <c:pt idx="8">
                  <c:v>1.4727540500736311</c:v>
                </c:pt>
                <c:pt idx="9">
                  <c:v>-1.5890241066583966</c:v>
                </c:pt>
                <c:pt idx="10">
                  <c:v>0.55034493450120769</c:v>
                </c:pt>
                <c:pt idx="11">
                  <c:v>-0.42632354081079871</c:v>
                </c:pt>
                <c:pt idx="12">
                  <c:v>-0.86814975583287379</c:v>
                </c:pt>
                <c:pt idx="13">
                  <c:v>-1.1471978916363104</c:v>
                </c:pt>
                <c:pt idx="14">
                  <c:v>1.154949228741954</c:v>
                </c:pt>
                <c:pt idx="15">
                  <c:v>-1.6510348035036009</c:v>
                </c:pt>
                <c:pt idx="16">
                  <c:v>-0.95341446399504226</c:v>
                </c:pt>
                <c:pt idx="17">
                  <c:v>0.57359894581816073</c:v>
                </c:pt>
                <c:pt idx="18">
                  <c:v>-1.5115107356018935</c:v>
                </c:pt>
                <c:pt idx="19">
                  <c:v>-2.0696070072087451</c:v>
                </c:pt>
                <c:pt idx="20">
                  <c:v>-0.86814975583288478</c:v>
                </c:pt>
                <c:pt idx="21">
                  <c:v>-0.27129679869777096</c:v>
                </c:pt>
                <c:pt idx="22">
                  <c:v>0.43407487791644239</c:v>
                </c:pt>
                <c:pt idx="23">
                  <c:v>0.19378342764126813</c:v>
                </c:pt>
                <c:pt idx="24">
                  <c:v>-0.34881016975428486</c:v>
                </c:pt>
                <c:pt idx="25">
                  <c:v>1.798310208510963</c:v>
                </c:pt>
                <c:pt idx="26">
                  <c:v>-0.55809627160685138</c:v>
                </c:pt>
                <c:pt idx="27">
                  <c:v>-2.1238663669482949</c:v>
                </c:pt>
                <c:pt idx="28">
                  <c:v>0.68211766529726026</c:v>
                </c:pt>
                <c:pt idx="29">
                  <c:v>0.2557941244864726</c:v>
                </c:pt>
                <c:pt idx="30">
                  <c:v>0.65111231687466353</c:v>
                </c:pt>
                <c:pt idx="31">
                  <c:v>1.9688396248352891</c:v>
                </c:pt>
                <c:pt idx="32">
                  <c:v>-0.31780482133167709</c:v>
                </c:pt>
                <c:pt idx="33">
                  <c:v>-0.41857220370514403</c:v>
                </c:pt>
                <c:pt idx="34">
                  <c:v>-0.58135028292380442</c:v>
                </c:pt>
                <c:pt idx="35">
                  <c:v>2.3254011316953056E-2</c:v>
                </c:pt>
                <c:pt idx="36">
                  <c:v>-0.23254011316951956</c:v>
                </c:pt>
                <c:pt idx="37">
                  <c:v>3.4881016975428265</c:v>
                </c:pt>
                <c:pt idx="38">
                  <c:v>0.5891016200294481</c:v>
                </c:pt>
                <c:pt idx="39">
                  <c:v>0.4108208665994893</c:v>
                </c:pt>
                <c:pt idx="40">
                  <c:v>1.0386791721571997</c:v>
                </c:pt>
                <c:pt idx="41">
                  <c:v>0.79063638477637088</c:v>
                </c:pt>
                <c:pt idx="42">
                  <c:v>8.5264708162157532E-2</c:v>
                </c:pt>
                <c:pt idx="43">
                  <c:v>-2.3254011316953056E-2</c:v>
                </c:pt>
                <c:pt idx="44">
                  <c:v>-0.39531819238817995</c:v>
                </c:pt>
                <c:pt idx="45">
                  <c:v>-0.91465777846679086</c:v>
                </c:pt>
                <c:pt idx="46">
                  <c:v>1.2247112626928134</c:v>
                </c:pt>
                <c:pt idx="47">
                  <c:v>-0.58135028292380442</c:v>
                </c:pt>
                <c:pt idx="48">
                  <c:v>-5.1546391752577252</c:v>
                </c:pt>
                <c:pt idx="49">
                  <c:v>7.7513371056502842E-2</c:v>
                </c:pt>
                <c:pt idx="50">
                  <c:v>1.6200294550810042</c:v>
                </c:pt>
                <c:pt idx="51">
                  <c:v>0.61235563134640114</c:v>
                </c:pt>
                <c:pt idx="52">
                  <c:v>1.9843422990465875</c:v>
                </c:pt>
                <c:pt idx="53">
                  <c:v>0.67436632819161657</c:v>
                </c:pt>
                <c:pt idx="54">
                  <c:v>1.8758235795674769</c:v>
                </c:pt>
                <c:pt idx="55">
                  <c:v>-1.1006898690024043</c:v>
                </c:pt>
                <c:pt idx="56">
                  <c:v>-0.48058290055034847</c:v>
                </c:pt>
                <c:pt idx="57">
                  <c:v>12.789706224323696</c:v>
                </c:pt>
                <c:pt idx="58">
                  <c:v>-0.4108208665994893</c:v>
                </c:pt>
                <c:pt idx="59">
                  <c:v>-1.3332299821719238</c:v>
                </c:pt>
                <c:pt idx="60">
                  <c:v>2.4649251995969359</c:v>
                </c:pt>
                <c:pt idx="61">
                  <c:v>2.5811952561816791</c:v>
                </c:pt>
                <c:pt idx="62">
                  <c:v>-1.3409813192775675</c:v>
                </c:pt>
                <c:pt idx="63">
                  <c:v>-1.0929385318967497</c:v>
                </c:pt>
                <c:pt idx="64">
                  <c:v>-1.2479652740097773</c:v>
                </c:pt>
                <c:pt idx="65">
                  <c:v>-0.55809627160685138</c:v>
                </c:pt>
                <c:pt idx="66">
                  <c:v>-0.72862568793116644</c:v>
                </c:pt>
                <c:pt idx="67">
                  <c:v>1.5115107356019046</c:v>
                </c:pt>
                <c:pt idx="68">
                  <c:v>0.79063638477635989</c:v>
                </c:pt>
                <c:pt idx="69">
                  <c:v>1.4650027129679986</c:v>
                </c:pt>
                <c:pt idx="70">
                  <c:v>0.14727540500736203</c:v>
                </c:pt>
                <c:pt idx="71">
                  <c:v>0.85264708162157543</c:v>
                </c:pt>
                <c:pt idx="72">
                  <c:v>0.34881016975429585</c:v>
                </c:pt>
                <c:pt idx="73">
                  <c:v>0.15502674211300568</c:v>
                </c:pt>
                <c:pt idx="74">
                  <c:v>-3.3718316409580611</c:v>
                </c:pt>
                <c:pt idx="75">
                  <c:v>1.0774358576854401</c:v>
                </c:pt>
                <c:pt idx="76">
                  <c:v>0.53484226028989823</c:v>
                </c:pt>
                <c:pt idx="77">
                  <c:v>1.5580187582358107</c:v>
                </c:pt>
                <c:pt idx="78">
                  <c:v>-1.3177273079606364</c:v>
                </c:pt>
                <c:pt idx="79">
                  <c:v>-0.3565615068599175</c:v>
                </c:pt>
                <c:pt idx="80">
                  <c:v>-2.5966979303930104</c:v>
                </c:pt>
                <c:pt idx="81">
                  <c:v>-0.95341446399503127</c:v>
                </c:pt>
                <c:pt idx="82">
                  <c:v>0.4108208665994893</c:v>
                </c:pt>
                <c:pt idx="83">
                  <c:v>1.2479652740097553</c:v>
                </c:pt>
                <c:pt idx="84">
                  <c:v>2.2788931090613334</c:v>
                </c:pt>
                <c:pt idx="85">
                  <c:v>-3.3640803038524174</c:v>
                </c:pt>
                <c:pt idx="86">
                  <c:v>-0.73637702503683211</c:v>
                </c:pt>
                <c:pt idx="87">
                  <c:v>0.92240911557243455</c:v>
                </c:pt>
                <c:pt idx="88">
                  <c:v>-0.54259359739554192</c:v>
                </c:pt>
                <c:pt idx="89">
                  <c:v>-2.046352995891803</c:v>
                </c:pt>
              </c:numCache>
            </c:numRef>
          </c:val>
          <c:smooth val="0"/>
          <c:extLst>
            <c:ext xmlns:c16="http://schemas.microsoft.com/office/drawing/2014/chart" uri="{C3380CC4-5D6E-409C-BE32-E72D297353CC}">
              <c16:uniqueId val="{00000000-6196-4B7D-BB6B-EF9DC9C9BFA0}"/>
            </c:ext>
          </c:extLst>
        </c:ser>
        <c:dLbls>
          <c:showLegendKey val="0"/>
          <c:showVal val="0"/>
          <c:showCatName val="0"/>
          <c:showSerName val="0"/>
          <c:showPercent val="0"/>
          <c:showBubbleSize val="0"/>
        </c:dLbls>
        <c:smooth val="0"/>
        <c:axId val="1738353136"/>
        <c:axId val="1738350736"/>
      </c:lineChart>
      <c:dateAx>
        <c:axId val="17383531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8350736"/>
        <c:crosses val="autoZero"/>
        <c:auto val="1"/>
        <c:lblOffset val="100"/>
        <c:baseTimeUnit val="days"/>
      </c:dateAx>
      <c:valAx>
        <c:axId val="1738350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83531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Daily closing value changes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'Appendix A4'!$A$1290:$A$1379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A4'!$C$1290:$C$1379</c:f>
              <c:numCache>
                <c:formatCode>0.00</c:formatCode>
                <c:ptCount val="90"/>
                <c:pt idx="0" formatCode="General">
                  <c:v>0</c:v>
                </c:pt>
                <c:pt idx="1">
                  <c:v>-0.94566312688937659</c:v>
                </c:pt>
                <c:pt idx="2">
                  <c:v>-1.3381328742468173</c:v>
                </c:pt>
                <c:pt idx="3">
                  <c:v>0.30932741116751317</c:v>
                </c:pt>
                <c:pt idx="4">
                  <c:v>-0.94884162251917681</c:v>
                </c:pt>
                <c:pt idx="5">
                  <c:v>0.27141374630797749</c:v>
                </c:pt>
                <c:pt idx="6">
                  <c:v>-0.10349494467000674</c:v>
                </c:pt>
                <c:pt idx="7">
                  <c:v>-0.9085113165444697</c:v>
                </c:pt>
                <c:pt idx="8">
                  <c:v>1.5280682000965027</c:v>
                </c:pt>
                <c:pt idx="9">
                  <c:v>-1.623891001267425</c:v>
                </c:pt>
                <c:pt idx="10">
                  <c:v>0.57170464610677829</c:v>
                </c:pt>
                <c:pt idx="11">
                  <c:v>-0.44035228182546943</c:v>
                </c:pt>
                <c:pt idx="12">
                  <c:v>-0.9006835544833055</c:v>
                </c:pt>
                <c:pt idx="13">
                  <c:v>-1.201006248478458</c:v>
                </c:pt>
                <c:pt idx="14">
                  <c:v>1.223819301848045</c:v>
                </c:pt>
                <c:pt idx="15">
                  <c:v>-1.7283349561830539</c:v>
                </c:pt>
                <c:pt idx="16">
                  <c:v>-1.0156056477582396</c:v>
                </c:pt>
                <c:pt idx="17">
                  <c:v>0.61728395061729158</c:v>
                </c:pt>
                <c:pt idx="18">
                  <c:v>-1.6166473221687969</c:v>
                </c:pt>
                <c:pt idx="19">
                  <c:v>-2.2499367995281045</c:v>
                </c:pt>
                <c:pt idx="20">
                  <c:v>-0.96551724137931427</c:v>
                </c:pt>
                <c:pt idx="21">
                  <c:v>-0.30466573816155496</c:v>
                </c:pt>
                <c:pt idx="22">
                  <c:v>0.48895485898891317</c:v>
                </c:pt>
                <c:pt idx="23">
                  <c:v>0.21722130506560083</c:v>
                </c:pt>
                <c:pt idx="24">
                  <c:v>-0.39015085833189078</c:v>
                </c:pt>
                <c:pt idx="25">
                  <c:v>2.019322830533548</c:v>
                </c:pt>
                <c:pt idx="26">
                  <c:v>-0.61428205784489287</c:v>
                </c:pt>
                <c:pt idx="27">
                  <c:v>-2.3521332303201947</c:v>
                </c:pt>
                <c:pt idx="28">
                  <c:v>0.77362637362636966</c:v>
                </c:pt>
                <c:pt idx="29">
                  <c:v>0.28788275320596557</c:v>
                </c:pt>
                <c:pt idx="30">
                  <c:v>0.7306889352818402</c:v>
                </c:pt>
                <c:pt idx="31">
                  <c:v>2.1934369602763439</c:v>
                </c:pt>
                <c:pt idx="32">
                  <c:v>-0.34645935440256598</c:v>
                </c:pt>
                <c:pt idx="33">
                  <c:v>-0.45789875349784298</c:v>
                </c:pt>
                <c:pt idx="34">
                  <c:v>-0.638895987733197</c:v>
                </c:pt>
                <c:pt idx="35">
                  <c:v>2.5720164609054474E-2</c:v>
                </c:pt>
                <c:pt idx="36">
                  <c:v>-0.25713551041398575</c:v>
                </c:pt>
                <c:pt idx="37">
                  <c:v>3.8669760247486464</c:v>
                </c:pt>
                <c:pt idx="38">
                  <c:v>0.62877471663770235</c:v>
                </c:pt>
                <c:pt idx="39">
                  <c:v>0.43574775959878415</c:v>
                </c:pt>
                <c:pt idx="40">
                  <c:v>1.0969220694171606</c:v>
                </c:pt>
                <c:pt idx="41">
                  <c:v>0.82591093117408587</c:v>
                </c:pt>
                <c:pt idx="42">
                  <c:v>8.8339222614840535E-2</c:v>
                </c:pt>
                <c:pt idx="43">
                  <c:v>-2.4071250902672821E-2</c:v>
                </c:pt>
                <c:pt idx="44">
                  <c:v>-0.40930979133225598</c:v>
                </c:pt>
                <c:pt idx="45">
                  <c:v>-0.95092271738255041</c:v>
                </c:pt>
                <c:pt idx="46">
                  <c:v>1.2854934504922286</c:v>
                </c:pt>
                <c:pt idx="47">
                  <c:v>-0.6024580287573299</c:v>
                </c:pt>
                <c:pt idx="48">
                  <c:v>-5.3741716502343548</c:v>
                </c:pt>
                <c:pt idx="49">
                  <c:v>8.5404389785630128E-2</c:v>
                </c:pt>
                <c:pt idx="50">
                  <c:v>1.7834286201894389</c:v>
                </c:pt>
                <c:pt idx="51">
                  <c:v>0.6623071763916768</c:v>
                </c:pt>
                <c:pt idx="52">
                  <c:v>2.132089614391607</c:v>
                </c:pt>
                <c:pt idx="53">
                  <c:v>0.7094511946505786</c:v>
                </c:pt>
                <c:pt idx="54">
                  <c:v>1.9595141700404872</c:v>
                </c:pt>
                <c:pt idx="55">
                  <c:v>-1.1277001270648044</c:v>
                </c:pt>
                <c:pt idx="56">
                  <c:v>-0.49799196787148958</c:v>
                </c:pt>
                <c:pt idx="57">
                  <c:v>13.319341298030352</c:v>
                </c:pt>
                <c:pt idx="58">
                  <c:v>-0.37754665906824414</c:v>
                </c:pt>
                <c:pt idx="59">
                  <c:v>-1.2298891669646042</c:v>
                </c:pt>
                <c:pt idx="60">
                  <c:v>2.3021791066386785</c:v>
                </c:pt>
                <c:pt idx="61">
                  <c:v>2.3565211237704227</c:v>
                </c:pt>
                <c:pt idx="62">
                  <c:v>-1.1960730088495506</c:v>
                </c:pt>
                <c:pt idx="63">
                  <c:v>-0.98663494507032157</c:v>
                </c:pt>
                <c:pt idx="64">
                  <c:v>-1.1378091872791616</c:v>
                </c:pt>
                <c:pt idx="65">
                  <c:v>-0.5146901136607327</c:v>
                </c:pt>
                <c:pt idx="66">
                  <c:v>-0.67543292376230357</c:v>
                </c:pt>
                <c:pt idx="67">
                  <c:v>1.4106923243869038</c:v>
                </c:pt>
                <c:pt idx="68">
                  <c:v>0.72763589670422435</c:v>
                </c:pt>
                <c:pt idx="69">
                  <c:v>1.3385269121813137</c:v>
                </c:pt>
                <c:pt idx="70">
                  <c:v>0.13278356279264639</c:v>
                </c:pt>
                <c:pt idx="71">
                  <c:v>0.76772752652149234</c:v>
                </c:pt>
                <c:pt idx="72">
                  <c:v>0.31167751766173785</c:v>
                </c:pt>
                <c:pt idx="73">
                  <c:v>0.13809293654628779</c:v>
                </c:pt>
                <c:pt idx="74">
                  <c:v>-2.9993794387368093</c:v>
                </c:pt>
                <c:pt idx="75">
                  <c:v>0.98805800398065557</c:v>
                </c:pt>
                <c:pt idx="76">
                  <c:v>0.4856760751742083</c:v>
                </c:pt>
                <c:pt idx="77">
                  <c:v>1.4079574110395205</c:v>
                </c:pt>
                <c:pt idx="78">
                  <c:v>-1.1742764384886488</c:v>
                </c:pt>
                <c:pt idx="79">
                  <c:v>-0.32152093380861085</c:v>
                </c:pt>
                <c:pt idx="80">
                  <c:v>-2.3490638805133037</c:v>
                </c:pt>
                <c:pt idx="81">
                  <c:v>-0.88323998276604188</c:v>
                </c:pt>
                <c:pt idx="82">
                  <c:v>0.38397449829747238</c:v>
                </c:pt>
                <c:pt idx="83">
                  <c:v>1.1619515011547237</c:v>
                </c:pt>
                <c:pt idx="84">
                  <c:v>2.0974530926732013</c:v>
                </c:pt>
                <c:pt idx="85">
                  <c:v>-3.0326322409335496</c:v>
                </c:pt>
                <c:pt idx="86">
                  <c:v>-0.68458600562082361</c:v>
                </c:pt>
                <c:pt idx="87">
                  <c:v>0.863445073283992</c:v>
                </c:pt>
                <c:pt idx="88">
                  <c:v>-0.5035608948996394</c:v>
                </c:pt>
                <c:pt idx="89">
                  <c:v>-1.9087556937314833</c:v>
                </c:pt>
              </c:numCache>
            </c:numRef>
          </c:val>
          <c:smooth val="0"/>
          <c:extLst>
            <c:ext xmlns:c16="http://schemas.microsoft.com/office/drawing/2014/chart" uri="{C3380CC4-5D6E-409C-BE32-E72D297353CC}">
              <c16:uniqueId val="{00000000-5C99-4A68-A414-8491BF4095FF}"/>
            </c:ext>
          </c:extLst>
        </c:ser>
        <c:dLbls>
          <c:showLegendKey val="0"/>
          <c:showVal val="0"/>
          <c:showCatName val="0"/>
          <c:showSerName val="0"/>
          <c:showPercent val="0"/>
          <c:showBubbleSize val="0"/>
        </c:dLbls>
        <c:smooth val="0"/>
        <c:axId val="120126672"/>
        <c:axId val="120124272"/>
      </c:lineChart>
      <c:dateAx>
        <c:axId val="12012667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24272"/>
        <c:crosses val="autoZero"/>
        <c:auto val="1"/>
        <c:lblOffset val="100"/>
        <c:baseTimeUnit val="days"/>
      </c:dateAx>
      <c:valAx>
        <c:axId val="120124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266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Changes from the value 90 days ago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'Appendix A4'!$A$1290:$A$1379</c:f>
              <c:numCache>
                <c:formatCode>m/d/yyyy</c:formatCode>
                <c:ptCount val="90"/>
                <c:pt idx="0">
                  <c:v>45372</c:v>
                </c:pt>
                <c:pt idx="1">
                  <c:v>45373</c:v>
                </c:pt>
                <c:pt idx="2">
                  <c:v>45376</c:v>
                </c:pt>
                <c:pt idx="3">
                  <c:v>45377</c:v>
                </c:pt>
                <c:pt idx="4">
                  <c:v>45378</c:v>
                </c:pt>
                <c:pt idx="5">
                  <c:v>45379</c:v>
                </c:pt>
                <c:pt idx="6">
                  <c:v>45383</c:v>
                </c:pt>
                <c:pt idx="7">
                  <c:v>45384</c:v>
                </c:pt>
                <c:pt idx="8">
                  <c:v>45385</c:v>
                </c:pt>
                <c:pt idx="9">
                  <c:v>45386</c:v>
                </c:pt>
                <c:pt idx="10">
                  <c:v>45387</c:v>
                </c:pt>
                <c:pt idx="11">
                  <c:v>45390</c:v>
                </c:pt>
                <c:pt idx="12">
                  <c:v>45391</c:v>
                </c:pt>
                <c:pt idx="13">
                  <c:v>45392</c:v>
                </c:pt>
                <c:pt idx="14">
                  <c:v>45393</c:v>
                </c:pt>
                <c:pt idx="15">
                  <c:v>45394</c:v>
                </c:pt>
                <c:pt idx="16">
                  <c:v>45397</c:v>
                </c:pt>
                <c:pt idx="17">
                  <c:v>45398</c:v>
                </c:pt>
                <c:pt idx="18">
                  <c:v>45399</c:v>
                </c:pt>
                <c:pt idx="19">
                  <c:v>45400</c:v>
                </c:pt>
                <c:pt idx="20">
                  <c:v>45401</c:v>
                </c:pt>
                <c:pt idx="21">
                  <c:v>45404</c:v>
                </c:pt>
                <c:pt idx="22">
                  <c:v>45405</c:v>
                </c:pt>
                <c:pt idx="23">
                  <c:v>45406</c:v>
                </c:pt>
                <c:pt idx="24">
                  <c:v>45407</c:v>
                </c:pt>
                <c:pt idx="25">
                  <c:v>45408</c:v>
                </c:pt>
                <c:pt idx="26">
                  <c:v>45411</c:v>
                </c:pt>
                <c:pt idx="27">
                  <c:v>45412</c:v>
                </c:pt>
                <c:pt idx="28">
                  <c:v>45413</c:v>
                </c:pt>
                <c:pt idx="29">
                  <c:v>45414</c:v>
                </c:pt>
                <c:pt idx="30">
                  <c:v>45415</c:v>
                </c:pt>
                <c:pt idx="31">
                  <c:v>45418</c:v>
                </c:pt>
                <c:pt idx="32">
                  <c:v>45419</c:v>
                </c:pt>
                <c:pt idx="33">
                  <c:v>45420</c:v>
                </c:pt>
                <c:pt idx="34">
                  <c:v>45421</c:v>
                </c:pt>
                <c:pt idx="35">
                  <c:v>45422</c:v>
                </c:pt>
                <c:pt idx="36">
                  <c:v>45425</c:v>
                </c:pt>
                <c:pt idx="37">
                  <c:v>45426</c:v>
                </c:pt>
                <c:pt idx="38">
                  <c:v>45427</c:v>
                </c:pt>
                <c:pt idx="39">
                  <c:v>45428</c:v>
                </c:pt>
                <c:pt idx="40">
                  <c:v>45429</c:v>
                </c:pt>
                <c:pt idx="41">
                  <c:v>45432</c:v>
                </c:pt>
                <c:pt idx="42">
                  <c:v>45433</c:v>
                </c:pt>
                <c:pt idx="43">
                  <c:v>45434</c:v>
                </c:pt>
                <c:pt idx="44">
                  <c:v>45435</c:v>
                </c:pt>
                <c:pt idx="45">
                  <c:v>45436</c:v>
                </c:pt>
                <c:pt idx="46">
                  <c:v>45440</c:v>
                </c:pt>
                <c:pt idx="47">
                  <c:v>45441</c:v>
                </c:pt>
                <c:pt idx="48">
                  <c:v>45442</c:v>
                </c:pt>
                <c:pt idx="49">
                  <c:v>45443</c:v>
                </c:pt>
                <c:pt idx="50">
                  <c:v>45446</c:v>
                </c:pt>
                <c:pt idx="51">
                  <c:v>45447</c:v>
                </c:pt>
                <c:pt idx="52">
                  <c:v>45448</c:v>
                </c:pt>
                <c:pt idx="53">
                  <c:v>45449</c:v>
                </c:pt>
                <c:pt idx="54">
                  <c:v>45450</c:v>
                </c:pt>
                <c:pt idx="55">
                  <c:v>45453</c:v>
                </c:pt>
                <c:pt idx="56">
                  <c:v>45454</c:v>
                </c:pt>
                <c:pt idx="57">
                  <c:v>45455</c:v>
                </c:pt>
                <c:pt idx="58">
                  <c:v>45456</c:v>
                </c:pt>
                <c:pt idx="59">
                  <c:v>45457</c:v>
                </c:pt>
                <c:pt idx="60">
                  <c:v>45460</c:v>
                </c:pt>
                <c:pt idx="61">
                  <c:v>45461</c:v>
                </c:pt>
                <c:pt idx="62">
                  <c:v>45463</c:v>
                </c:pt>
                <c:pt idx="63">
                  <c:v>45464</c:v>
                </c:pt>
                <c:pt idx="64">
                  <c:v>45467</c:v>
                </c:pt>
                <c:pt idx="65">
                  <c:v>45468</c:v>
                </c:pt>
                <c:pt idx="66">
                  <c:v>45469</c:v>
                </c:pt>
                <c:pt idx="67">
                  <c:v>45470</c:v>
                </c:pt>
                <c:pt idx="68">
                  <c:v>45471</c:v>
                </c:pt>
                <c:pt idx="69">
                  <c:v>45474</c:v>
                </c:pt>
                <c:pt idx="70">
                  <c:v>45475</c:v>
                </c:pt>
                <c:pt idx="71">
                  <c:v>45476</c:v>
                </c:pt>
                <c:pt idx="72">
                  <c:v>45478</c:v>
                </c:pt>
                <c:pt idx="73">
                  <c:v>45481</c:v>
                </c:pt>
                <c:pt idx="74">
                  <c:v>45482</c:v>
                </c:pt>
                <c:pt idx="75">
                  <c:v>45483</c:v>
                </c:pt>
                <c:pt idx="76">
                  <c:v>45484</c:v>
                </c:pt>
                <c:pt idx="77">
                  <c:v>45485</c:v>
                </c:pt>
                <c:pt idx="78">
                  <c:v>45488</c:v>
                </c:pt>
                <c:pt idx="79">
                  <c:v>45489</c:v>
                </c:pt>
                <c:pt idx="80">
                  <c:v>45490</c:v>
                </c:pt>
                <c:pt idx="81">
                  <c:v>45491</c:v>
                </c:pt>
                <c:pt idx="82">
                  <c:v>45492</c:v>
                </c:pt>
                <c:pt idx="83">
                  <c:v>45495</c:v>
                </c:pt>
                <c:pt idx="84">
                  <c:v>45496</c:v>
                </c:pt>
                <c:pt idx="85">
                  <c:v>45497</c:v>
                </c:pt>
                <c:pt idx="86">
                  <c:v>45498</c:v>
                </c:pt>
                <c:pt idx="87">
                  <c:v>45499</c:v>
                </c:pt>
                <c:pt idx="88">
                  <c:v>45502</c:v>
                </c:pt>
                <c:pt idx="89">
                  <c:v>45503</c:v>
                </c:pt>
              </c:numCache>
            </c:numRef>
          </c:cat>
          <c:val>
            <c:numRef>
              <c:f>'Appendix A4'!$E$1290:$E$1379</c:f>
              <c:numCache>
                <c:formatCode>0.00</c:formatCode>
                <c:ptCount val="90"/>
                <c:pt idx="0" formatCode="General">
                  <c:v>0</c:v>
                </c:pt>
                <c:pt idx="1">
                  <c:v>-0.94566312688937659</c:v>
                </c:pt>
                <c:pt idx="2">
                  <c:v>-2.2711417719556568</c:v>
                </c:pt>
                <c:pt idx="3">
                  <c:v>-1.9688396248352782</c:v>
                </c:pt>
                <c:pt idx="4">
                  <c:v>-2.8990000775133673</c:v>
                </c:pt>
                <c:pt idx="5">
                  <c:v>-2.63545461592124</c:v>
                </c:pt>
                <c:pt idx="6">
                  <c:v>-2.7362219982946958</c:v>
                </c:pt>
                <c:pt idx="7">
                  <c:v>-3.6198744283388788</c:v>
                </c:pt>
                <c:pt idx="8">
                  <c:v>-2.1471203782652477</c:v>
                </c:pt>
                <c:pt idx="9">
                  <c:v>-3.7361444849236443</c:v>
                </c:pt>
                <c:pt idx="10">
                  <c:v>-3.1857995504224368</c:v>
                </c:pt>
                <c:pt idx="11">
                  <c:v>-3.6121230912332356</c:v>
                </c:pt>
                <c:pt idx="12">
                  <c:v>-4.4802728470661091</c:v>
                </c:pt>
                <c:pt idx="13">
                  <c:v>-5.627470738702419</c:v>
                </c:pt>
                <c:pt idx="14">
                  <c:v>-4.4725215099604654</c:v>
                </c:pt>
                <c:pt idx="15">
                  <c:v>-6.123556313464066</c:v>
                </c:pt>
                <c:pt idx="16">
                  <c:v>-7.076970777459108</c:v>
                </c:pt>
                <c:pt idx="17">
                  <c:v>-6.5033718316409477</c:v>
                </c:pt>
                <c:pt idx="18">
                  <c:v>-8.0148825672428412</c:v>
                </c:pt>
                <c:pt idx="19">
                  <c:v>-10.084489574451586</c:v>
                </c:pt>
                <c:pt idx="20">
                  <c:v>-10.952639330284471</c:v>
                </c:pt>
                <c:pt idx="21">
                  <c:v>-11.223936128982242</c:v>
                </c:pt>
                <c:pt idx="22">
                  <c:v>-10.789861251065799</c:v>
                </c:pt>
                <c:pt idx="23">
                  <c:v>-10.596077823424531</c:v>
                </c:pt>
                <c:pt idx="24">
                  <c:v>-10.944887993178817</c:v>
                </c:pt>
                <c:pt idx="25">
                  <c:v>-9.1465777846678549</c:v>
                </c:pt>
                <c:pt idx="26">
                  <c:v>-9.7046740562747065</c:v>
                </c:pt>
                <c:pt idx="27">
                  <c:v>-11.828540423223002</c:v>
                </c:pt>
                <c:pt idx="28">
                  <c:v>-11.146422757925741</c:v>
                </c:pt>
                <c:pt idx="29">
                  <c:v>-10.890628633439269</c:v>
                </c:pt>
                <c:pt idx="30">
                  <c:v>-10.239516316564606</c:v>
                </c:pt>
                <c:pt idx="31">
                  <c:v>-8.2706766917293173</c:v>
                </c:pt>
                <c:pt idx="32">
                  <c:v>-8.5884815130609944</c:v>
                </c:pt>
                <c:pt idx="33">
                  <c:v>-9.0070537167661389</c:v>
                </c:pt>
                <c:pt idx="34">
                  <c:v>-9.5884039996899428</c:v>
                </c:pt>
                <c:pt idx="35">
                  <c:v>-9.5651499883729905</c:v>
                </c:pt>
                <c:pt idx="36">
                  <c:v>-9.7976901015425106</c:v>
                </c:pt>
                <c:pt idx="37">
                  <c:v>-6.3095884039996841</c:v>
                </c:pt>
                <c:pt idx="38">
                  <c:v>-5.7204867839702356</c:v>
                </c:pt>
                <c:pt idx="39">
                  <c:v>-5.3096659173707463</c:v>
                </c:pt>
                <c:pt idx="40">
                  <c:v>-4.2709867452135466</c:v>
                </c:pt>
                <c:pt idx="41">
                  <c:v>-3.4803503604371757</c:v>
                </c:pt>
                <c:pt idx="42">
                  <c:v>-3.3950856522750184</c:v>
                </c:pt>
                <c:pt idx="43">
                  <c:v>-3.4183396635919716</c:v>
                </c:pt>
                <c:pt idx="44">
                  <c:v>-3.8136578559801517</c:v>
                </c:pt>
                <c:pt idx="45">
                  <c:v>-4.7283156344469424</c:v>
                </c:pt>
                <c:pt idx="46">
                  <c:v>-3.503604371754129</c:v>
                </c:pt>
                <c:pt idx="47">
                  <c:v>-4.084954654677933</c:v>
                </c:pt>
                <c:pt idx="48">
                  <c:v>-9.2395938299356573</c:v>
                </c:pt>
                <c:pt idx="49">
                  <c:v>-9.1620804588791547</c:v>
                </c:pt>
                <c:pt idx="50">
                  <c:v>-7.5420510037981501</c:v>
                </c:pt>
                <c:pt idx="51">
                  <c:v>-6.9296953724517492</c:v>
                </c:pt>
                <c:pt idx="52">
                  <c:v>-4.9453530734051618</c:v>
                </c:pt>
                <c:pt idx="53">
                  <c:v>-4.2709867452135448</c:v>
                </c:pt>
                <c:pt idx="54">
                  <c:v>-2.3951631656460677</c:v>
                </c:pt>
                <c:pt idx="55">
                  <c:v>-3.495853034648472</c:v>
                </c:pt>
                <c:pt idx="56">
                  <c:v>-3.9764359351988205</c:v>
                </c:pt>
                <c:pt idx="57">
                  <c:v>8.8132702891248762</c:v>
                </c:pt>
                <c:pt idx="58">
                  <c:v>8.4024494225253861</c:v>
                </c:pt>
                <c:pt idx="59">
                  <c:v>7.0692194403534625</c:v>
                </c:pt>
                <c:pt idx="60">
                  <c:v>9.534144639950398</c:v>
                </c:pt>
                <c:pt idx="61">
                  <c:v>12.115339896132078</c:v>
                </c:pt>
                <c:pt idx="62">
                  <c:v>10.77435857685451</c:v>
                </c:pt>
                <c:pt idx="63">
                  <c:v>9.6814200449577612</c:v>
                </c:pt>
                <c:pt idx="64">
                  <c:v>8.4334547709479839</c:v>
                </c:pt>
                <c:pt idx="65">
                  <c:v>7.8753584993411323</c:v>
                </c:pt>
                <c:pt idx="66">
                  <c:v>7.146732811409966</c:v>
                </c:pt>
                <c:pt idx="67">
                  <c:v>8.658243547011871</c:v>
                </c:pt>
                <c:pt idx="68">
                  <c:v>9.4488799317882304</c:v>
                </c:pt>
                <c:pt idx="69">
                  <c:v>10.913882644756228</c:v>
                </c:pt>
                <c:pt idx="70">
                  <c:v>11.06115804976359</c:v>
                </c:pt>
                <c:pt idx="71">
                  <c:v>11.913805131385164</c:v>
                </c:pt>
                <c:pt idx="72">
                  <c:v>12.26261530113946</c:v>
                </c:pt>
                <c:pt idx="73">
                  <c:v>12.417642043252465</c:v>
                </c:pt>
                <c:pt idx="74">
                  <c:v>9.0458104022944035</c:v>
                </c:pt>
                <c:pt idx="75">
                  <c:v>10.123246259979844</c:v>
                </c:pt>
                <c:pt idx="76">
                  <c:v>10.658088520269741</c:v>
                </c:pt>
                <c:pt idx="77">
                  <c:v>12.216107278505552</c:v>
                </c:pt>
                <c:pt idx="78">
                  <c:v>10.898379970544916</c:v>
                </c:pt>
                <c:pt idx="79">
                  <c:v>10.541818463684999</c:v>
                </c:pt>
                <c:pt idx="80">
                  <c:v>7.9451205332919885</c:v>
                </c:pt>
                <c:pt idx="81">
                  <c:v>6.9917060692969573</c:v>
                </c:pt>
                <c:pt idx="82">
                  <c:v>7.4025269358964465</c:v>
                </c:pt>
                <c:pt idx="83">
                  <c:v>8.6504922099062025</c:v>
                </c:pt>
                <c:pt idx="84">
                  <c:v>10.929385318967537</c:v>
                </c:pt>
                <c:pt idx="85">
                  <c:v>7.5653050151151193</c:v>
                </c:pt>
                <c:pt idx="86">
                  <c:v>6.8289279900782871</c:v>
                </c:pt>
                <c:pt idx="87">
                  <c:v>7.7513371056507214</c:v>
                </c:pt>
                <c:pt idx="88">
                  <c:v>7.2087435082551794</c:v>
                </c:pt>
                <c:pt idx="89">
                  <c:v>5.1623905123633769</c:v>
                </c:pt>
              </c:numCache>
            </c:numRef>
          </c:val>
          <c:smooth val="0"/>
          <c:extLst>
            <c:ext xmlns:c16="http://schemas.microsoft.com/office/drawing/2014/chart" uri="{C3380CC4-5D6E-409C-BE32-E72D297353CC}">
              <c16:uniqueId val="{00000000-8315-4ED2-9547-CBCED62BB91F}"/>
            </c:ext>
          </c:extLst>
        </c:ser>
        <c:dLbls>
          <c:showLegendKey val="0"/>
          <c:showVal val="0"/>
          <c:showCatName val="0"/>
          <c:showSerName val="0"/>
          <c:showPercent val="0"/>
          <c:showBubbleSize val="0"/>
        </c:dLbls>
        <c:smooth val="0"/>
        <c:axId val="120127632"/>
        <c:axId val="120128592"/>
      </c:lineChart>
      <c:dateAx>
        <c:axId val="120127632"/>
        <c:scaling>
          <c:orientation val="minMax"/>
        </c:scaling>
        <c:delete val="0"/>
        <c:axPos val="b"/>
        <c:numFmt formatCode="m/d/yyyy" sourceLinked="1"/>
        <c:majorTickMark val="out"/>
        <c:minorTickMark val="in"/>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28592"/>
        <c:crosses val="autoZero"/>
        <c:auto val="1"/>
        <c:lblOffset val="100"/>
        <c:baseTimeUnit val="days"/>
      </c:dateAx>
      <c:valAx>
        <c:axId val="120128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27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5" Type="http://schemas.openxmlformats.org/officeDocument/2006/relationships/chart" Target="../charts/chart16.xml"/><Relationship Id="rId4"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22</xdr:col>
      <xdr:colOff>14287</xdr:colOff>
      <xdr:row>1351</xdr:row>
      <xdr:rowOff>47625</xdr:rowOff>
    </xdr:from>
    <xdr:to>
      <xdr:col>29</xdr:col>
      <xdr:colOff>319087</xdr:colOff>
      <xdr:row>1365</xdr:row>
      <xdr:rowOff>123825</xdr:rowOff>
    </xdr:to>
    <xdr:graphicFrame macro="">
      <xdr:nvGraphicFramePr>
        <xdr:cNvPr id="2" name="Chart 1">
          <a:extLst>
            <a:ext uri="{FF2B5EF4-FFF2-40B4-BE49-F238E27FC236}">
              <a16:creationId xmlns:a16="http://schemas.microsoft.com/office/drawing/2014/main" id="{2E72F297-4539-48C4-231F-539038B9CE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490537</xdr:colOff>
      <xdr:row>1351</xdr:row>
      <xdr:rowOff>47625</xdr:rowOff>
    </xdr:from>
    <xdr:to>
      <xdr:col>37</xdr:col>
      <xdr:colOff>185737</xdr:colOff>
      <xdr:row>1365</xdr:row>
      <xdr:rowOff>123825</xdr:rowOff>
    </xdr:to>
    <xdr:graphicFrame macro="">
      <xdr:nvGraphicFramePr>
        <xdr:cNvPr id="5" name="Chart 4">
          <a:extLst>
            <a:ext uri="{FF2B5EF4-FFF2-40B4-BE49-F238E27FC236}">
              <a16:creationId xmlns:a16="http://schemas.microsoft.com/office/drawing/2014/main" id="{FF828A7B-7A19-C066-D93E-C56178A719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295275</xdr:colOff>
      <xdr:row>1380</xdr:row>
      <xdr:rowOff>95250</xdr:rowOff>
    </xdr:from>
    <xdr:to>
      <xdr:col>31</xdr:col>
      <xdr:colOff>600075</xdr:colOff>
      <xdr:row>1394</xdr:row>
      <xdr:rowOff>171450</xdr:rowOff>
    </xdr:to>
    <xdr:graphicFrame macro="">
      <xdr:nvGraphicFramePr>
        <xdr:cNvPr id="7" name="Chart 6">
          <a:extLst>
            <a:ext uri="{FF2B5EF4-FFF2-40B4-BE49-F238E27FC236}">
              <a16:creationId xmlns:a16="http://schemas.microsoft.com/office/drawing/2014/main" id="{31396A90-E3BA-425E-8C63-41140A279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600075</xdr:colOff>
      <xdr:row>1365</xdr:row>
      <xdr:rowOff>158750</xdr:rowOff>
    </xdr:from>
    <xdr:to>
      <xdr:col>29</xdr:col>
      <xdr:colOff>295275</xdr:colOff>
      <xdr:row>1380</xdr:row>
      <xdr:rowOff>44450</xdr:rowOff>
    </xdr:to>
    <xdr:graphicFrame macro="">
      <xdr:nvGraphicFramePr>
        <xdr:cNvPr id="9" name="Chart 8">
          <a:extLst>
            <a:ext uri="{FF2B5EF4-FFF2-40B4-BE49-F238E27FC236}">
              <a16:creationId xmlns:a16="http://schemas.microsoft.com/office/drawing/2014/main" id="{BB961369-C5AA-4903-8D42-C773BFF025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466725</xdr:colOff>
      <xdr:row>1365</xdr:row>
      <xdr:rowOff>142875</xdr:rowOff>
    </xdr:from>
    <xdr:to>
      <xdr:col>37</xdr:col>
      <xdr:colOff>161925</xdr:colOff>
      <xdr:row>1380</xdr:row>
      <xdr:rowOff>28575</xdr:rowOff>
    </xdr:to>
    <xdr:graphicFrame macro="">
      <xdr:nvGraphicFramePr>
        <xdr:cNvPr id="4" name="Chart 3">
          <a:extLst>
            <a:ext uri="{FF2B5EF4-FFF2-40B4-BE49-F238E27FC236}">
              <a16:creationId xmlns:a16="http://schemas.microsoft.com/office/drawing/2014/main" id="{DF7F4704-DD4C-4580-A846-8493DF5BA6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566737</xdr:colOff>
      <xdr:row>1363</xdr:row>
      <xdr:rowOff>123825</xdr:rowOff>
    </xdr:from>
    <xdr:to>
      <xdr:col>15</xdr:col>
      <xdr:colOff>261937</xdr:colOff>
      <xdr:row>1378</xdr:row>
      <xdr:rowOff>9525</xdr:rowOff>
    </xdr:to>
    <xdr:graphicFrame macro="">
      <xdr:nvGraphicFramePr>
        <xdr:cNvPr id="2" name="Chart 1">
          <a:extLst>
            <a:ext uri="{FF2B5EF4-FFF2-40B4-BE49-F238E27FC236}">
              <a16:creationId xmlns:a16="http://schemas.microsoft.com/office/drawing/2014/main" id="{535ADBBC-975A-FF5D-B214-AA7A1D436B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571500</xdr:colOff>
      <xdr:row>1363</xdr:row>
      <xdr:rowOff>104775</xdr:rowOff>
    </xdr:from>
    <xdr:to>
      <xdr:col>15</xdr:col>
      <xdr:colOff>266700</xdr:colOff>
      <xdr:row>1377</xdr:row>
      <xdr:rowOff>180975</xdr:rowOff>
    </xdr:to>
    <xdr:graphicFrame macro="">
      <xdr:nvGraphicFramePr>
        <xdr:cNvPr id="2" name="Chart 1">
          <a:extLst>
            <a:ext uri="{FF2B5EF4-FFF2-40B4-BE49-F238E27FC236}">
              <a16:creationId xmlns:a16="http://schemas.microsoft.com/office/drawing/2014/main" id="{24A25A09-C8FF-5312-44CC-4D522E6EA4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xdr:colOff>
      <xdr:row>1348</xdr:row>
      <xdr:rowOff>114300</xdr:rowOff>
    </xdr:from>
    <xdr:to>
      <xdr:col>15</xdr:col>
      <xdr:colOff>309562</xdr:colOff>
      <xdr:row>1363</xdr:row>
      <xdr:rowOff>0</xdr:rowOff>
    </xdr:to>
    <xdr:graphicFrame macro="">
      <xdr:nvGraphicFramePr>
        <xdr:cNvPr id="6" name="Chart 5">
          <a:extLst>
            <a:ext uri="{FF2B5EF4-FFF2-40B4-BE49-F238E27FC236}">
              <a16:creationId xmlns:a16="http://schemas.microsoft.com/office/drawing/2014/main" id="{367C6C79-7F02-2665-6EF2-DE7E84A312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366712</xdr:colOff>
      <xdr:row>1363</xdr:row>
      <xdr:rowOff>104775</xdr:rowOff>
    </xdr:from>
    <xdr:to>
      <xdr:col>23</xdr:col>
      <xdr:colOff>61912</xdr:colOff>
      <xdr:row>1377</xdr:row>
      <xdr:rowOff>180975</xdr:rowOff>
    </xdr:to>
    <xdr:graphicFrame macro="">
      <xdr:nvGraphicFramePr>
        <xdr:cNvPr id="7" name="Chart 6">
          <a:extLst>
            <a:ext uri="{FF2B5EF4-FFF2-40B4-BE49-F238E27FC236}">
              <a16:creationId xmlns:a16="http://schemas.microsoft.com/office/drawing/2014/main" id="{1FDED26F-4D2F-7BE2-7774-17D49A8B31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61912</xdr:colOff>
      <xdr:row>1349</xdr:row>
      <xdr:rowOff>114300</xdr:rowOff>
    </xdr:from>
    <xdr:to>
      <xdr:col>21</xdr:col>
      <xdr:colOff>366712</xdr:colOff>
      <xdr:row>1364</xdr:row>
      <xdr:rowOff>0</xdr:rowOff>
    </xdr:to>
    <xdr:graphicFrame macro="">
      <xdr:nvGraphicFramePr>
        <xdr:cNvPr id="2" name="Chart 1">
          <a:extLst>
            <a:ext uri="{FF2B5EF4-FFF2-40B4-BE49-F238E27FC236}">
              <a16:creationId xmlns:a16="http://schemas.microsoft.com/office/drawing/2014/main" id="{82F4DF26-0222-C046-28E0-72C826FD38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85725</xdr:colOff>
      <xdr:row>1364</xdr:row>
      <xdr:rowOff>38100</xdr:rowOff>
    </xdr:from>
    <xdr:to>
      <xdr:col>21</xdr:col>
      <xdr:colOff>390525</xdr:colOff>
      <xdr:row>1378</xdr:row>
      <xdr:rowOff>114300</xdr:rowOff>
    </xdr:to>
    <xdr:graphicFrame macro="">
      <xdr:nvGraphicFramePr>
        <xdr:cNvPr id="4" name="Chart 3">
          <a:extLst>
            <a:ext uri="{FF2B5EF4-FFF2-40B4-BE49-F238E27FC236}">
              <a16:creationId xmlns:a16="http://schemas.microsoft.com/office/drawing/2014/main" id="{C701D1F5-D179-4DCB-8FF8-417CCF8462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601264</xdr:colOff>
      <xdr:row>1343</xdr:row>
      <xdr:rowOff>188120</xdr:rowOff>
    </xdr:from>
    <xdr:to>
      <xdr:col>15</xdr:col>
      <xdr:colOff>315514</xdr:colOff>
      <xdr:row>1358</xdr:row>
      <xdr:rowOff>73820</xdr:rowOff>
    </xdr:to>
    <xdr:graphicFrame macro="">
      <xdr:nvGraphicFramePr>
        <xdr:cNvPr id="3" name="Chart 2">
          <a:extLst>
            <a:ext uri="{FF2B5EF4-FFF2-40B4-BE49-F238E27FC236}">
              <a16:creationId xmlns:a16="http://schemas.microsoft.com/office/drawing/2014/main" id="{020E5748-3317-575E-8A39-327A8793E5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428625</xdr:colOff>
      <xdr:row>1353</xdr:row>
      <xdr:rowOff>11906</xdr:rowOff>
    </xdr:from>
    <xdr:to>
      <xdr:col>17</xdr:col>
      <xdr:colOff>142875</xdr:colOff>
      <xdr:row>1367</xdr:row>
      <xdr:rowOff>88106</xdr:rowOff>
    </xdr:to>
    <xdr:graphicFrame macro="">
      <xdr:nvGraphicFramePr>
        <xdr:cNvPr id="4" name="Chart 3">
          <a:extLst>
            <a:ext uri="{FF2B5EF4-FFF2-40B4-BE49-F238E27FC236}">
              <a16:creationId xmlns:a16="http://schemas.microsoft.com/office/drawing/2014/main" id="{3A7FBC9E-9306-4340-83D0-911B18E25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452438</xdr:colOff>
      <xdr:row>1363</xdr:row>
      <xdr:rowOff>166687</xdr:rowOff>
    </xdr:from>
    <xdr:to>
      <xdr:col>19</xdr:col>
      <xdr:colOff>166688</xdr:colOff>
      <xdr:row>1378</xdr:row>
      <xdr:rowOff>52387</xdr:rowOff>
    </xdr:to>
    <xdr:graphicFrame macro="">
      <xdr:nvGraphicFramePr>
        <xdr:cNvPr id="5" name="Chart 4">
          <a:extLst>
            <a:ext uri="{FF2B5EF4-FFF2-40B4-BE49-F238E27FC236}">
              <a16:creationId xmlns:a16="http://schemas.microsoft.com/office/drawing/2014/main" id="{0B9C9A8B-33AA-47A9-AC73-CA99C9B6B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190500</xdr:colOff>
      <xdr:row>1374</xdr:row>
      <xdr:rowOff>59531</xdr:rowOff>
    </xdr:from>
    <xdr:to>
      <xdr:col>20</xdr:col>
      <xdr:colOff>511968</xdr:colOff>
      <xdr:row>1388</xdr:row>
      <xdr:rowOff>135731</xdr:rowOff>
    </xdr:to>
    <xdr:graphicFrame macro="">
      <xdr:nvGraphicFramePr>
        <xdr:cNvPr id="6" name="Chart 5">
          <a:extLst>
            <a:ext uri="{FF2B5EF4-FFF2-40B4-BE49-F238E27FC236}">
              <a16:creationId xmlns:a16="http://schemas.microsoft.com/office/drawing/2014/main" id="{D9AAEA06-9BD7-4BAC-A6E1-5AC3040BF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1391</xdr:row>
      <xdr:rowOff>0</xdr:rowOff>
    </xdr:from>
    <xdr:to>
      <xdr:col>20</xdr:col>
      <xdr:colOff>552450</xdr:colOff>
      <xdr:row>1420</xdr:row>
      <xdr:rowOff>180975</xdr:rowOff>
    </xdr:to>
    <xdr:graphicFrame macro="">
      <xdr:nvGraphicFramePr>
        <xdr:cNvPr id="7" name="Chart 6">
          <a:extLst>
            <a:ext uri="{FF2B5EF4-FFF2-40B4-BE49-F238E27FC236}">
              <a16:creationId xmlns:a16="http://schemas.microsoft.com/office/drawing/2014/main" id="{79BAED20-74E5-46A7-A7FB-626A1473C8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581026</xdr:colOff>
      <xdr:row>1408</xdr:row>
      <xdr:rowOff>95250</xdr:rowOff>
    </xdr:from>
    <xdr:to>
      <xdr:col>6</xdr:col>
      <xdr:colOff>800101</xdr:colOff>
      <xdr:row>1409</xdr:row>
      <xdr:rowOff>114300</xdr:rowOff>
    </xdr:to>
    <xdr:sp macro="" textlink="">
      <xdr:nvSpPr>
        <xdr:cNvPr id="8" name="Oval 7">
          <a:extLst>
            <a:ext uri="{FF2B5EF4-FFF2-40B4-BE49-F238E27FC236}">
              <a16:creationId xmlns:a16="http://schemas.microsoft.com/office/drawing/2014/main" id="{2855A578-251F-4F15-A687-D656536F8667}"/>
            </a:ext>
          </a:extLst>
        </xdr:cNvPr>
        <xdr:cNvSpPr/>
      </xdr:nvSpPr>
      <xdr:spPr>
        <a:xfrm>
          <a:off x="5272089" y="268319250"/>
          <a:ext cx="219075" cy="20955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259558</xdr:colOff>
      <xdr:row>1410</xdr:row>
      <xdr:rowOff>76200</xdr:rowOff>
    </xdr:from>
    <xdr:to>
      <xdr:col>13</xdr:col>
      <xdr:colOff>478633</xdr:colOff>
      <xdr:row>1411</xdr:row>
      <xdr:rowOff>95250</xdr:rowOff>
    </xdr:to>
    <xdr:sp macro="" textlink="">
      <xdr:nvSpPr>
        <xdr:cNvPr id="9" name="Oval 8">
          <a:extLst>
            <a:ext uri="{FF2B5EF4-FFF2-40B4-BE49-F238E27FC236}">
              <a16:creationId xmlns:a16="http://schemas.microsoft.com/office/drawing/2014/main" id="{26CCA52C-C82E-4CF5-A7DD-C36866303779}"/>
            </a:ext>
          </a:extLst>
        </xdr:cNvPr>
        <xdr:cNvSpPr/>
      </xdr:nvSpPr>
      <xdr:spPr>
        <a:xfrm>
          <a:off x="9415464" y="268681200"/>
          <a:ext cx="219075" cy="20955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18</xdr:col>
      <xdr:colOff>33339</xdr:colOff>
      <xdr:row>1400</xdr:row>
      <xdr:rowOff>123825</xdr:rowOff>
    </xdr:from>
    <xdr:to>
      <xdr:col>18</xdr:col>
      <xdr:colOff>252414</xdr:colOff>
      <xdr:row>1401</xdr:row>
      <xdr:rowOff>142875</xdr:rowOff>
    </xdr:to>
    <xdr:sp macro="" textlink="">
      <xdr:nvSpPr>
        <xdr:cNvPr id="10" name="Oval 9">
          <a:extLst>
            <a:ext uri="{FF2B5EF4-FFF2-40B4-BE49-F238E27FC236}">
              <a16:creationId xmlns:a16="http://schemas.microsoft.com/office/drawing/2014/main" id="{5F015C78-4167-41EC-95BE-136113420BDB}"/>
            </a:ext>
          </a:extLst>
        </xdr:cNvPr>
        <xdr:cNvSpPr/>
      </xdr:nvSpPr>
      <xdr:spPr>
        <a:xfrm>
          <a:off x="12225339" y="266823825"/>
          <a:ext cx="219075" cy="20955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138114</xdr:colOff>
      <xdr:row>1413</xdr:row>
      <xdr:rowOff>95250</xdr:rowOff>
    </xdr:from>
    <xdr:to>
      <xdr:col>10</xdr:col>
      <xdr:colOff>357189</xdr:colOff>
      <xdr:row>1414</xdr:row>
      <xdr:rowOff>114300</xdr:rowOff>
    </xdr:to>
    <xdr:sp macro="" textlink="">
      <xdr:nvSpPr>
        <xdr:cNvPr id="11" name="Oval 10">
          <a:extLst>
            <a:ext uri="{FF2B5EF4-FFF2-40B4-BE49-F238E27FC236}">
              <a16:creationId xmlns:a16="http://schemas.microsoft.com/office/drawing/2014/main" id="{8A026A3F-6E5C-4624-9DF2-AB01AA6D6F12}"/>
            </a:ext>
          </a:extLst>
        </xdr:cNvPr>
        <xdr:cNvSpPr/>
      </xdr:nvSpPr>
      <xdr:spPr>
        <a:xfrm>
          <a:off x="7472364" y="269271750"/>
          <a:ext cx="219075" cy="209550"/>
        </a:xfrm>
        <a:prstGeom prst="ellipse">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509589</xdr:colOff>
      <xdr:row>1408</xdr:row>
      <xdr:rowOff>180975</xdr:rowOff>
    </xdr:from>
    <xdr:to>
      <xdr:col>15</xdr:col>
      <xdr:colOff>121445</xdr:colOff>
      <xdr:row>1410</xdr:row>
      <xdr:rowOff>9525</xdr:rowOff>
    </xdr:to>
    <xdr:sp macro="" textlink="">
      <xdr:nvSpPr>
        <xdr:cNvPr id="12" name="Oval 11">
          <a:extLst>
            <a:ext uri="{FF2B5EF4-FFF2-40B4-BE49-F238E27FC236}">
              <a16:creationId xmlns:a16="http://schemas.microsoft.com/office/drawing/2014/main" id="{EF41B935-BFB8-4D41-8999-16E20B91E767}"/>
            </a:ext>
          </a:extLst>
        </xdr:cNvPr>
        <xdr:cNvSpPr/>
      </xdr:nvSpPr>
      <xdr:spPr>
        <a:xfrm>
          <a:off x="10272714" y="268404975"/>
          <a:ext cx="219075" cy="209550"/>
        </a:xfrm>
        <a:prstGeom prst="ellipse">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9525</xdr:colOff>
      <xdr:row>90</xdr:row>
      <xdr:rowOff>0</xdr:rowOff>
    </xdr:from>
    <xdr:to>
      <xdr:col>27</xdr:col>
      <xdr:colOff>0</xdr:colOff>
      <xdr:row>104</xdr:row>
      <xdr:rowOff>76200</xdr:rowOff>
    </xdr:to>
    <xdr:graphicFrame macro="">
      <xdr:nvGraphicFramePr>
        <xdr:cNvPr id="3" name="Chart 2">
          <a:extLst>
            <a:ext uri="{FF2B5EF4-FFF2-40B4-BE49-F238E27FC236}">
              <a16:creationId xmlns:a16="http://schemas.microsoft.com/office/drawing/2014/main" id="{D564FCFA-CBE0-5AA3-5D56-3F25267018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609599</xdr:colOff>
      <xdr:row>104</xdr:row>
      <xdr:rowOff>142875</xdr:rowOff>
    </xdr:from>
    <xdr:to>
      <xdr:col>27</xdr:col>
      <xdr:colOff>0</xdr:colOff>
      <xdr:row>119</xdr:row>
      <xdr:rowOff>28575</xdr:rowOff>
    </xdr:to>
    <xdr:graphicFrame macro="">
      <xdr:nvGraphicFramePr>
        <xdr:cNvPr id="4" name="Chart 3">
          <a:extLst>
            <a:ext uri="{FF2B5EF4-FFF2-40B4-BE49-F238E27FC236}">
              <a16:creationId xmlns:a16="http://schemas.microsoft.com/office/drawing/2014/main" id="{328CDC27-ABD1-44B8-9A42-F93AF6495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array.xml><?xml version="1.0" encoding="utf-8"?>
<arrayData xmlns="http://schemas.microsoft.com/office/spreadsheetml/2017/richdata2" count="12">
  <a r="1" c="8">
    <v t="i">0</v>
    <v t="i">1</v>
    <v t="i">2</v>
    <v t="i">3</v>
    <v t="i">6</v>
    <v t="i">7</v>
    <v t="i">8</v>
    <v t="i">9</v>
  </a>
  <a r="1" c="8">
    <v>134.26</v>
    <v>135.6</v>
    <v>136.93</v>
    <v>137.47</v>
    <v>137.91999999999999</v>
    <v>139.16999999999999</v>
    <v>140.19999999999999</v>
    <v>138.08000000000001</v>
  </a>
  <a r="1" c="8">
    <v>132.97</v>
    <v>134.04</v>
    <v>136.93</v>
    <v>136.79</v>
    <v>137.53</v>
    <v>137.82</v>
    <v>138.80000000000001</v>
    <v>140.69999999999999</v>
  </a>
  <a r="1" c="8">
    <v>134.54</v>
    <v>135.97</v>
    <v>137.25</v>
    <v>137.82</v>
    <v>137.94999999999999</v>
    <v>139.79</v>
    <v>140.30000000000001</v>
    <v>141.08000000000001</v>
  </a>
  <a r="1" c="8">
    <v>132.81</v>
    <v>134.01</v>
    <v>135.72</v>
    <v>136.38999999999999</v>
    <v>136.45500000000001</v>
    <v>137.82</v>
    <v>138.55000000000001</v>
    <v>137.65</v>
  </a>
  <a r="1" c="8">
    <v>4324038</v>
    <v>4044630</v>
    <v>4698128</v>
    <v>4893787</v>
    <v>3641585</v>
    <v>3738261</v>
    <v>3776768</v>
    <v>5162189</v>
  </a>
  <a r="1" c="1379">
    <v t="i">1</v>
    <v t="i">2</v>
    <v t="i">3</v>
    <v t="i">4</v>
    <v t="i">5</v>
    <v t="i">8</v>
    <v t="i">9</v>
    <v t="i">10</v>
    <v t="i">11</v>
    <v t="i">12</v>
    <v t="i">15</v>
    <v t="i">16</v>
    <v t="i">17</v>
    <v t="i">18</v>
    <v t="i">19</v>
    <v t="i">22</v>
    <v t="i">23</v>
    <v t="i">24</v>
    <v t="i">25</v>
    <v t="i">26</v>
    <v t="i">29</v>
    <v t="i">30</v>
    <v t="i">31</v>
    <v t="i">32</v>
    <v t="i">33</v>
    <v t="i">36</v>
    <v t="i">37</v>
    <v t="i">38</v>
    <v t="i">39</v>
    <v t="i">40</v>
    <v t="i">43</v>
    <v t="i">44</v>
    <v t="i">45</v>
    <v t="i">46</v>
    <v t="i">50</v>
    <v t="i">51</v>
    <v t="i">52</v>
    <v t="i">53</v>
    <v t="i">54</v>
    <v t="i">57</v>
    <v t="i">58</v>
    <v t="i">59</v>
    <v t="i">60</v>
    <v t="i">61</v>
    <v t="i">64</v>
    <v t="i">65</v>
    <v t="i">66</v>
    <v t="i">67</v>
    <v t="i">68</v>
    <v t="i">71</v>
    <v t="i">72</v>
    <v t="i">73</v>
    <v t="i">74</v>
    <v t="i">75</v>
    <v t="i">78</v>
    <v t="i">79</v>
    <v t="i">80</v>
    <v t="i">81</v>
    <v t="i">82</v>
    <v t="i">86</v>
    <v t="i">87</v>
    <v t="i">88</v>
    <v t="i">89</v>
    <v t="i">92</v>
    <v t="i">93</v>
    <v t="i">94</v>
    <v t="i">95</v>
    <v t="i">96</v>
    <v t="i">99</v>
    <v t="i">100</v>
    <v t="i">101</v>
    <v t="i">102</v>
    <v t="i">103</v>
    <v t="i">106</v>
    <v t="i">107</v>
    <v t="i">108</v>
    <v t="i">109</v>
    <v t="i">110</v>
    <v t="i">113</v>
    <v t="i">114</v>
    <v t="i">115</v>
    <v t="i">116</v>
    <v t="i">117</v>
    <v t="i">120</v>
    <v t="i">121</v>
    <v t="i">122</v>
    <v t="i">124</v>
    <v t="i">127</v>
    <v t="i">128</v>
    <v t="i">129</v>
    <v t="i">130</v>
    <v t="i">131</v>
    <v t="i">134</v>
    <v t="i">135</v>
    <v t="i">136</v>
    <v t="i">137</v>
    <v t="i">138</v>
    <v t="i">141</v>
    <v t="i">142</v>
    <v t="i">143</v>
    <v t="i">144</v>
    <v t="i">145</v>
    <v t="i">148</v>
    <v t="i">149</v>
    <v t="i">150</v>
    <v t="i">151</v>
    <v t="i">152</v>
    <v t="i">155</v>
    <v t="i">156</v>
    <v t="i">157</v>
    <v t="i">158</v>
    <v t="i">159</v>
    <v t="i">162</v>
    <v t="i">163</v>
    <v t="i">164</v>
    <v t="i">165</v>
    <v t="i">166</v>
    <v t="i">169</v>
    <v t="i">170</v>
    <v t="i">171</v>
    <v t="i">172</v>
    <v t="i">173</v>
    <v t="i">176</v>
    <v t="i">177</v>
    <v t="i">178</v>
    <v t="i">179</v>
    <v t="i">180</v>
    <v t="i">184</v>
    <v t="i">185</v>
    <v t="i">186</v>
    <v t="i">187</v>
    <v t="i">190</v>
    <v t="i">191</v>
    <v t="i">192</v>
    <v t="i">193</v>
    <v t="i">194</v>
    <v t="i">197</v>
    <v t="i">198</v>
    <v t="i">199</v>
    <v t="i">200</v>
    <v t="i">201</v>
    <v t="i">204</v>
    <v t="i">205</v>
    <v t="i">206</v>
    <v t="i">207</v>
    <v t="i">208</v>
    <v t="i">211</v>
    <v t="i">212</v>
    <v t="i">213</v>
    <v t="i">214</v>
    <v t="i">215</v>
    <v t="i">218</v>
    <v t="i">219</v>
    <v t="i">220</v>
    <v t="i">221</v>
    <v t="i">222</v>
    <v t="i">225</v>
    <v t="i">226</v>
    <v t="i">227</v>
    <v t="i">228</v>
    <v t="i">229</v>
    <v t="i">232</v>
    <v t="i">233</v>
    <v t="i">234</v>
    <v t="i">235</v>
    <v t="i">236</v>
    <v t="i">239</v>
    <v t="i">240</v>
    <v t="i">241</v>
    <v t="i">242</v>
    <v t="i">243</v>
    <v t="i">246</v>
    <v t="i">247</v>
    <v t="i">248</v>
    <v t="i">249</v>
    <v t="i">250</v>
    <v t="i">253</v>
    <v t="i">254</v>
    <v t="i">255</v>
    <v t="i">256</v>
    <v t="i">257</v>
    <v t="i">260</v>
    <v t="i">261</v>
    <v t="i">262</v>
    <v t="i">263</v>
    <v t="i">264</v>
    <v t="i">267</v>
    <v t="i">268</v>
    <v t="i">269</v>
    <v t="i">271</v>
    <v t="i">274</v>
    <v t="i">275</v>
    <v t="i">276</v>
    <v t="i">277</v>
    <v t="i">278</v>
    <v t="i">281</v>
    <v t="i">282</v>
    <v t="i">283</v>
    <v t="i">284</v>
    <v t="i">285</v>
    <v t="i">288</v>
    <v t="i">289</v>
    <v t="i">290</v>
    <v t="i">291</v>
    <v t="i">292</v>
    <v t="i">295</v>
    <v t="i">296</v>
    <v t="i">298</v>
    <v t="i">299</v>
    <v t="i">302</v>
    <v t="i">303</v>
    <v t="i">305</v>
    <v t="i">306</v>
    <v t="i">309</v>
    <v t="i">310</v>
    <v t="i">311</v>
    <v t="i">312</v>
    <v t="i">313</v>
    <v t="i">316</v>
    <v t="i">317</v>
    <v t="i">318</v>
    <v t="i">319</v>
    <v t="i">320</v>
    <v t="i">324</v>
    <v t="i">325</v>
    <v t="i">326</v>
    <v t="i">327</v>
    <v t="i">330</v>
    <v t="i">331</v>
    <v t="i">332</v>
    <v t="i">333</v>
    <v t="i">334</v>
    <v t="i">337</v>
    <v t="i">338</v>
    <v t="i">339</v>
    <v t="i">340</v>
    <v t="i">341</v>
    <v t="i">344</v>
    <v t="i">345</v>
    <v t="i">346</v>
    <v t="i">347</v>
    <v t="i">348</v>
    <v t="i">352</v>
    <v t="i">353</v>
    <v t="i">354</v>
    <v t="i">355</v>
    <v t="i">358</v>
    <v t="i">359</v>
    <v t="i">360</v>
    <v t="i">361</v>
    <v t="i">362</v>
    <v t="i">365</v>
    <v t="i">366</v>
    <v t="i">367</v>
    <v t="i">368</v>
    <v t="i">369</v>
    <v t="i">372</v>
    <v t="i">373</v>
    <v t="i">374</v>
    <v t="i">375</v>
    <v t="i">376</v>
    <v t="i">379</v>
    <v t="i">380</v>
    <v t="i">381</v>
    <v t="i">382</v>
    <v t="i">383</v>
    <v t="i">386</v>
    <v t="i">387</v>
    <v t="i">388</v>
    <v t="i">389</v>
    <v t="i">390</v>
    <v t="i">393</v>
    <v t="i">394</v>
    <v t="i">395</v>
    <v t="i">396</v>
    <v t="i">397</v>
    <v t="i">400</v>
    <v t="i">401</v>
    <v t="i">402</v>
    <v t="i">403</v>
    <v t="i">407</v>
    <v t="i">408</v>
    <v t="i">409</v>
    <v t="i">410</v>
    <v t="i">411</v>
    <v t="i">414</v>
    <v t="i">415</v>
    <v t="i">416</v>
    <v t="i">417</v>
    <v t="i">418</v>
    <v t="i">421</v>
    <v t="i">422</v>
    <v t="i">423</v>
    <v t="i">424</v>
    <v t="i">425</v>
    <v t="i">428</v>
    <v t="i">429</v>
    <v t="i">430</v>
    <v t="i">431</v>
    <v t="i">432</v>
    <v t="i">435</v>
    <v t="i">436</v>
    <v t="i">437</v>
    <v t="i">438</v>
    <v t="i">439</v>
    <v t="i">442</v>
    <v t="i">443</v>
    <v t="i">444</v>
    <v t="i">445</v>
    <v t="i">446</v>
    <v t="i">450</v>
    <v t="i">451</v>
    <v t="i">452</v>
    <v t="i">453</v>
    <v t="i">456</v>
    <v t="i">457</v>
    <v t="i">458</v>
    <v t="i">459</v>
    <v t="i">460</v>
    <v t="i">463</v>
    <v t="i">464</v>
    <v t="i">465</v>
    <v t="i">466</v>
    <v t="i">467</v>
    <v t="i">470</v>
    <v t="i">471</v>
    <v t="i">472</v>
    <v t="i">473</v>
    <v t="i">474</v>
    <v t="i">477</v>
    <v t="i">478</v>
    <v t="i">479</v>
    <v t="i">480</v>
    <v t="i">481</v>
    <v t="i">484</v>
    <v t="i">485</v>
    <v t="i">486</v>
    <v t="i">487</v>
    <v t="i">491</v>
    <v t="i">492</v>
    <v t="i">493</v>
    <v t="i">494</v>
    <v t="i">495</v>
    <v t="i">498</v>
    <v t="i">499</v>
    <v t="i">500</v>
    <v t="i">501</v>
    <v t="i">502</v>
    <v t="i">505</v>
    <v t="i">506</v>
    <v t="i">507</v>
    <v t="i">508</v>
    <v t="i">509</v>
    <v t="i">512</v>
    <v t="i">513</v>
    <v t="i">514</v>
    <v t="i">515</v>
    <v t="i">516</v>
    <v t="i">519</v>
    <v t="i">520</v>
    <v t="i">521</v>
    <v t="i">522</v>
    <v t="i">523</v>
    <v t="i">526</v>
    <v t="i">527</v>
    <v t="i">528</v>
    <v t="i">529</v>
    <v t="i">530</v>
    <v t="i">533</v>
    <v t="i">534</v>
    <v t="i">535</v>
    <v t="i">536</v>
    <v t="i">537</v>
    <v t="i">540</v>
    <v t="i">541</v>
    <v t="i">542</v>
    <v t="i">543</v>
    <v t="i">544</v>
    <v t="i">547</v>
    <v t="i">548</v>
    <v t="i">549</v>
    <v t="i">550</v>
    <v t="i">551</v>
    <v t="i">555</v>
    <v t="i">556</v>
    <v t="i">557</v>
    <v t="i">558</v>
    <v t="i">561</v>
    <v t="i">562</v>
    <v t="i">563</v>
    <v t="i">564</v>
    <v t="i">565</v>
    <v t="i">568</v>
    <v t="i">569</v>
    <v t="i">570</v>
    <v t="i">571</v>
    <v t="i">572</v>
    <v t="i">575</v>
    <v t="i">576</v>
    <v t="i">577</v>
    <v t="i">578</v>
    <v t="i">579</v>
    <v t="i">582</v>
    <v t="i">583</v>
    <v t="i">584</v>
    <v t="i">585</v>
    <v t="i">586</v>
    <v t="i">589</v>
    <v t="i">590</v>
    <v t="i">591</v>
    <v t="i">592</v>
    <v t="i">593</v>
    <v t="i">596</v>
    <v t="i">597</v>
    <v t="i">598</v>
    <v t="i">599</v>
    <v t="i">600</v>
    <v t="i">603</v>
    <v t="i">604</v>
    <v t="i">605</v>
    <v t="i">606</v>
    <v t="i">607</v>
    <v t="i">610</v>
    <v t="i">611</v>
    <v t="i">612</v>
    <v t="i">613</v>
    <v t="i">614</v>
    <v t="i">617</v>
    <v t="i">618</v>
    <v t="i">619</v>
    <v t="i">620</v>
    <v t="i">621</v>
    <v t="i">624</v>
    <v t="i">625</v>
    <v t="i">626</v>
    <v t="i">627</v>
    <v t="i">628</v>
    <v t="i">631</v>
    <v t="i">632</v>
    <v t="i">633</v>
    <v t="i">635</v>
    <v t="i">638</v>
    <v t="i">639</v>
    <v t="i">640</v>
    <v t="i">641</v>
    <v t="i">642</v>
    <v t="i">645</v>
    <v t="i">646</v>
    <v t="i">647</v>
    <v t="i">648</v>
    <v t="i">649</v>
    <v t="i">652</v>
    <v t="i">653</v>
    <v t="i">654</v>
    <v t="i">655</v>
    <v t="i">656</v>
    <v t="i">659</v>
    <v t="i">660</v>
    <v t="i">661</v>
    <v t="i">662</v>
    <v t="i">666</v>
    <v t="i">667</v>
    <v t="i">668</v>
    <v t="i">669</v>
    <v t="i">673</v>
    <v t="i">674</v>
    <v t="i">675</v>
    <v t="i">676</v>
    <v t="i">677</v>
    <v t="i">680</v>
    <v t="i">681</v>
    <v t="i">682</v>
    <v t="i">683</v>
    <v t="i">684</v>
    <v t="i">688</v>
    <v t="i">689</v>
    <v t="i">690</v>
    <v t="i">691</v>
    <v t="i">694</v>
    <v t="i">695</v>
    <v t="i">696</v>
    <v t="i">697</v>
    <v t="i">698</v>
    <v t="i">701</v>
    <v t="i">702</v>
    <v t="i">703</v>
    <v t="i">704</v>
    <v t="i">705</v>
    <v t="i">708</v>
    <v t="i">709</v>
    <v t="i">710</v>
    <v t="i">711</v>
    <v t="i">712</v>
    <v t="i">716</v>
    <v t="i">717</v>
    <v t="i">718</v>
    <v t="i">719</v>
    <v t="i">722</v>
    <v t="i">723</v>
    <v t="i">724</v>
    <v t="i">725</v>
    <v t="i">726</v>
    <v t="i">729</v>
    <v t="i">730</v>
    <v t="i">731</v>
    <v t="i">732</v>
    <v t="i">733</v>
    <v t="i">736</v>
    <v t="i">737</v>
    <v t="i">738</v>
    <v t="i">739</v>
    <v t="i">740</v>
    <v t="i">743</v>
    <v t="i">744</v>
    <v t="i">745</v>
    <v t="i">746</v>
    <v t="i">747</v>
    <v t="i">750</v>
    <v t="i">751</v>
    <v t="i">752</v>
    <v t="i">753</v>
    <v t="i">754</v>
    <v t="i">757</v>
    <v t="i">758</v>
    <v t="i">759</v>
    <v t="i">760</v>
    <v t="i">764</v>
    <v t="i">765</v>
    <v t="i">766</v>
    <v t="i">767</v>
    <v t="i">768</v>
    <v t="i">771</v>
    <v t="i">772</v>
    <v t="i">773</v>
    <v t="i">774</v>
    <v t="i">775</v>
    <v t="i">778</v>
    <v t="i">779</v>
    <v t="i">780</v>
    <v t="i">781</v>
    <v t="i">782</v>
    <v t="i">785</v>
    <v t="i">786</v>
    <v t="i">787</v>
    <v t="i">788</v>
    <v t="i">789</v>
    <v t="i">792</v>
    <v t="i">793</v>
    <v t="i">794</v>
    <v t="i">795</v>
    <v t="i">796</v>
    <v t="i">799</v>
    <v t="i">800</v>
    <v t="i">801</v>
    <v t="i">802</v>
    <v t="i">803</v>
    <v t="i">806</v>
    <v t="i">807</v>
    <v t="i">808</v>
    <v t="i">809</v>
    <v t="i">810</v>
    <v t="i">813</v>
    <v t="i">814</v>
    <v t="i">815</v>
    <v t="i">816</v>
    <v t="i">817</v>
    <v t="i">821</v>
    <v t="i">822</v>
    <v t="i">823</v>
    <v t="i">824</v>
    <v t="i">827</v>
    <v t="i">828</v>
    <v t="i">829</v>
    <v t="i">830</v>
    <v t="i">831</v>
    <v t="i">834</v>
    <v t="i">835</v>
    <v t="i">836</v>
    <v t="i">837</v>
    <v t="i">838</v>
    <v t="i">841</v>
    <v t="i">842</v>
    <v t="i">843</v>
    <v t="i">844</v>
    <v t="i">845</v>
    <v t="i">848</v>
    <v t="i">849</v>
    <v t="i">850</v>
    <v t="i">851</v>
    <v t="i">852</v>
    <v t="i">856</v>
    <v t="i">857</v>
    <v t="i">858</v>
    <v t="i">859</v>
    <v t="i">862</v>
    <v t="i">863</v>
    <v t="i">864</v>
    <v t="i">865</v>
    <v t="i">866</v>
    <v t="i">869</v>
    <v t="i">870</v>
    <v t="i">871</v>
    <v t="i">872</v>
    <v t="i">873</v>
    <v t="i">876</v>
    <v t="i">877</v>
    <v t="i">878</v>
    <v t="i">879</v>
    <v t="i">880</v>
    <v t="i">883</v>
    <v t="i">884</v>
    <v t="i">885</v>
    <v t="i">886</v>
    <v t="i">887</v>
    <v t="i">890</v>
    <v t="i">891</v>
    <v t="i">892</v>
    <v t="i">893</v>
    <v t="i">894</v>
    <v t="i">897</v>
    <v t="i">898</v>
    <v t="i">899</v>
    <v t="i">900</v>
    <v t="i">901</v>
    <v t="i">904</v>
    <v t="i">905</v>
    <v t="i">906</v>
    <v t="i">907</v>
    <v t="i">908</v>
    <v t="i">911</v>
    <v t="i">912</v>
    <v t="i">913</v>
    <v t="i">914</v>
    <v t="i">915</v>
    <v t="i">919</v>
    <v t="i">920</v>
    <v t="i">921</v>
    <v t="i">922</v>
    <v t="i">925</v>
    <v t="i">926</v>
    <v t="i">927</v>
    <v t="i">928</v>
    <v t="i">929</v>
    <v t="i">932</v>
    <v t="i">933</v>
    <v t="i">934</v>
    <v t="i">935</v>
    <v t="i">936</v>
    <v t="i">939</v>
    <v t="i">940</v>
    <v t="i">941</v>
    <v t="i">942</v>
    <v t="i">943</v>
    <v t="i">946</v>
    <v t="i">947</v>
    <v t="i">948</v>
    <v t="i">949</v>
    <v t="i">950</v>
    <v t="i">953</v>
    <v t="i">954</v>
    <v t="i">955</v>
    <v t="i">956</v>
    <v t="i">957</v>
    <v t="i">960</v>
    <v t="i">961</v>
    <v t="i">962</v>
    <v t="i">963</v>
    <v t="i">964</v>
    <v t="i">967</v>
    <v t="i">968</v>
    <v t="i">969</v>
    <v t="i">970</v>
    <v t="i">971</v>
    <v t="i">974</v>
    <v t="i">975</v>
    <v t="i">976</v>
    <v t="i">977</v>
    <v t="i">978</v>
    <v t="i">981</v>
    <v t="i">982</v>
    <v t="i">983</v>
    <v t="i">984</v>
    <v t="i">985</v>
    <v t="i">988</v>
    <v t="i">989</v>
    <v t="i">990</v>
    <v t="i">991</v>
    <v t="i">992</v>
    <v t="i">995</v>
    <v t="i">996</v>
    <v t="i">997</v>
    <v t="i">999</v>
    <v t="i">1002</v>
    <v t="i">1003</v>
    <v t="i">1004</v>
    <v t="i">1005</v>
    <v t="i">1006</v>
    <v t="i">1009</v>
    <v t="i">1010</v>
    <v t="i">1011</v>
    <v t="i">1012</v>
    <v t="i">1013</v>
    <v t="i">1016</v>
    <v t="i">1017</v>
    <v t="i">1018</v>
    <v t="i">1019</v>
    <v t="i">1020</v>
    <v t="i">1023</v>
    <v t="i">1024</v>
    <v t="i">1025</v>
    <v t="i">1026</v>
    <v t="i">1030</v>
    <v t="i">1031</v>
    <v t="i">1032</v>
    <v t="i">1033</v>
    <v t="i">1034</v>
    <v t="i">1037</v>
    <v t="i">1038</v>
    <v t="i">1039</v>
    <v t="i">1040</v>
    <v t="i">1041</v>
    <v t="i">1044</v>
    <v t="i">1045</v>
    <v t="i">1046</v>
    <v t="i">1047</v>
    <v t="i">1048</v>
    <v t="i">1052</v>
    <v t="i">1053</v>
    <v t="i">1054</v>
    <v t="i">1055</v>
    <v t="i">1058</v>
    <v t="i">1059</v>
    <v t="i">1060</v>
    <v t="i">1061</v>
    <v t="i">1062</v>
    <v t="i">1065</v>
    <v t="i">1066</v>
    <v t="i">1067</v>
    <v t="i">1068</v>
    <v t="i">1069</v>
    <v t="i">1072</v>
    <v t="i">1073</v>
    <v t="i">1074</v>
    <v t="i">1075</v>
    <v t="i">1076</v>
    <v t="i">1079</v>
    <v t="i">1080</v>
    <v t="i">1081</v>
    <v t="i">1082</v>
    <v t="i">1083</v>
    <v t="i">1087</v>
    <v t="i">1088</v>
    <v t="i">1089</v>
    <v t="i">1090</v>
    <v t="i">1093</v>
    <v t="i">1094</v>
    <v t="i">1095</v>
    <v t="i">1096</v>
    <v t="i">1097</v>
    <v t="i">1100</v>
    <v t="i">1101</v>
    <v t="i">1102</v>
    <v t="i">1103</v>
    <v t="i">1104</v>
    <v t="i">1107</v>
    <v t="i">1108</v>
    <v t="i">1109</v>
    <v t="i">1110</v>
    <v t="i">1111</v>
    <v t="i">1114</v>
    <v t="i">1115</v>
    <v t="i">1116</v>
    <v t="i">1117</v>
    <v t="i">1118</v>
    <v t="i">1121</v>
    <v t="i">1122</v>
    <v t="i">1123</v>
    <v t="i">1124</v>
    <v t="i">1125</v>
    <v t="i">1128</v>
    <v t="i">1129</v>
    <v t="i">1130</v>
    <v t="i">1131</v>
    <v t="i">1132</v>
    <v t="i">1135</v>
    <v t="i">1136</v>
    <v t="i">1137</v>
    <v t="i">1138</v>
    <v t="i">1142</v>
    <v t="i">1143</v>
    <v t="i">1144</v>
    <v t="i">1145</v>
    <v t="i">1146</v>
    <v t="i">1149</v>
    <v t="i">1150</v>
    <v t="i">1151</v>
    <v t="i">1152</v>
    <v t="i">1153</v>
    <v t="i">1156</v>
    <v t="i">1157</v>
    <v t="i">1158</v>
    <v t="i">1159</v>
    <v t="i">1160</v>
    <v t="i">1163</v>
    <v t="i">1164</v>
    <v t="i">1165</v>
    <v t="i">1166</v>
    <v t="i">1167</v>
    <v t="i">1170</v>
    <v t="i">1171</v>
    <v t="i">1172</v>
    <v t="i">1173</v>
    <v t="i">1174</v>
    <v t="i">1177</v>
    <v t="i">1178</v>
    <v t="i">1179</v>
    <v t="i">1180</v>
    <v t="i">1181</v>
    <v t="i">1185</v>
    <v t="i">1186</v>
    <v t="i">1187</v>
    <v t="i">1188</v>
    <v t="i">1191</v>
    <v t="i">1192</v>
    <v t="i">1193</v>
    <v t="i">1194</v>
    <v t="i">1195</v>
    <v t="i">1198</v>
    <v t="i">1199</v>
    <v t="i">1200</v>
    <v t="i">1201</v>
    <v t="i">1202</v>
    <v t="i">1206</v>
    <v t="i">1207</v>
    <v t="i">1208</v>
    <v t="i">1209</v>
    <v t="i">1212</v>
    <v t="i">1213</v>
    <v t="i">1214</v>
    <v t="i">1215</v>
    <v t="i">1216</v>
    <v t="i">1220</v>
    <v t="i">1221</v>
    <v t="i">1222</v>
    <v t="i">1223</v>
    <v t="i">1226</v>
    <v t="i">1227</v>
    <v t="i">1228</v>
    <v t="i">1229</v>
    <v t="i">1230</v>
    <v t="i">1233</v>
    <v t="i">1234</v>
    <v t="i">1235</v>
    <v t="i">1236</v>
    <v t="i">1237</v>
    <v t="i">1240</v>
    <v t="i">1241</v>
    <v t="i">1242</v>
    <v t="i">1243</v>
    <v t="i">1244</v>
    <v t="i">1247</v>
    <v t="i">1248</v>
    <v t="i">1249</v>
    <v t="i">1250</v>
    <v t="i">1251</v>
    <v t="i">1254</v>
    <v t="i">1255</v>
    <v t="i">1256</v>
    <v t="i">1257</v>
    <v t="i">1258</v>
    <v t="i">1261</v>
    <v t="i">1262</v>
    <v t="i">1263</v>
    <v t="i">1264</v>
    <v t="i">1265</v>
    <v t="i">1268</v>
    <v t="i">1269</v>
    <v t="i">1270</v>
    <v t="i">1271</v>
    <v t="i">1272</v>
    <v t="i">1275</v>
    <v t="i">1276</v>
    <v t="i">1277</v>
    <v t="i">1278</v>
    <v t="i">1279</v>
    <v t="i">1283</v>
    <v t="i">1284</v>
    <v t="i">1285</v>
    <v t="i">1286</v>
    <v t="i">1289</v>
    <v t="i">1290</v>
    <v t="i">1291</v>
    <v t="i">1292</v>
    <v t="i">1293</v>
    <v t="i">1296</v>
    <v t="i">1297</v>
    <v t="i">1298</v>
    <v t="i">1299</v>
    <v t="i">1300</v>
    <v t="i">1303</v>
    <v t="i">1304</v>
    <v t="i">1305</v>
    <v t="i">1306</v>
    <v t="i">1307</v>
    <v t="i">1310</v>
    <v t="i">1311</v>
    <v t="i">1312</v>
    <v t="i">1313</v>
    <v t="i">1314</v>
    <v t="i">1317</v>
    <v t="i">1318</v>
    <v t="i">1319</v>
    <v t="i">1320</v>
    <v t="i">1321</v>
    <v t="i">1324</v>
    <v t="i">1325</v>
    <v t="i">1326</v>
    <v t="i">1327</v>
    <v t="i">1328</v>
    <v t="i">1331</v>
    <v t="i">1332</v>
    <v t="i">1333</v>
    <v t="i">1334</v>
    <v t="i">1335</v>
    <v t="i">1338</v>
    <v t="i">1339</v>
    <v t="i">1340</v>
    <v t="i">1341</v>
    <v t="i">1342</v>
    <v t="i">1345</v>
    <v t="i">1346</v>
    <v t="i">1347</v>
    <v t="i">1348</v>
    <v t="i">1349</v>
    <v t="i">1352</v>
    <v t="i">1353</v>
    <v t="i">1354</v>
    <v t="i">1355</v>
    <v t="i">1356</v>
    <v t="i">1359</v>
    <v t="i">1360</v>
    <v t="i">1361</v>
    <v t="i">1363</v>
    <v t="i">1366</v>
    <v t="i">1367</v>
    <v t="i">1368</v>
    <v t="i">1369</v>
    <v t="i">1370</v>
    <v t="i">1373</v>
    <v t="i">1374</v>
    <v t="i">1375</v>
    <v t="i">1376</v>
    <v t="i">1377</v>
    <v t="i">1380</v>
    <v t="i">1381</v>
    <v t="i">1382</v>
    <v t="i">1383</v>
    <v t="i">1384</v>
    <v t="i">1387</v>
    <v t="i">1388</v>
    <v t="i">1389</v>
    <v t="i">1390</v>
    <v t="i">1391</v>
    <v t="i">1395</v>
    <v t="i">1396</v>
    <v t="i">1397</v>
    <v t="i">1398</v>
    <v t="i">1402</v>
    <v t="i">1403</v>
    <v t="i">1404</v>
    <v t="i">1405</v>
    <v t="i">1408</v>
    <v t="i">1409</v>
    <v t="i">1410</v>
    <v t="i">1411</v>
    <v t="i">1412</v>
    <v t="i">1416</v>
    <v t="i">1417</v>
    <v t="i">1418</v>
    <v t="i">1419</v>
    <v t="i">1422</v>
    <v t="i">1423</v>
    <v t="i">1424</v>
    <v t="i">1425</v>
    <v t="i">1426</v>
    <v t="i">1429</v>
    <v t="i">1430</v>
    <v t="i">1431</v>
    <v t="i">1432</v>
    <v t="i">1433</v>
    <v t="i">1436</v>
    <v t="i">1437</v>
    <v t="i">1438</v>
    <v t="i">1439</v>
    <v t="i">1440</v>
    <v t="i">1443</v>
    <v t="i">1444</v>
    <v t="i">1445</v>
    <v t="i">1446</v>
    <v t="i">1447</v>
    <v t="i">1451</v>
    <v t="i">1452</v>
    <v t="i">1453</v>
    <v t="i">1454</v>
    <v t="i">1457</v>
    <v t="i">1458</v>
    <v t="i">1459</v>
    <v t="i">1460</v>
    <v t="i">1461</v>
    <v t="i">1464</v>
    <v t="i">1465</v>
    <v t="i">1466</v>
    <v t="i">1467</v>
    <v t="i">1468</v>
    <v t="i">1471</v>
    <v t="i">1472</v>
    <v t="i">1473</v>
    <v t="i">1474</v>
    <v t="i">1475</v>
    <v t="i">1478</v>
    <v t="i">1479</v>
    <v t="i">1480</v>
    <v t="i">1481</v>
    <v t="i">1482</v>
    <v t="i">1485</v>
    <v t="i">1486</v>
    <v t="i">1487</v>
    <v t="i">1488</v>
    <v t="i">1489</v>
    <v t="i">1492</v>
    <v t="i">1493</v>
    <v t="i">1494</v>
    <v t="i">1495</v>
    <v t="i">1499</v>
    <v t="i">1500</v>
    <v t="i">1501</v>
    <v t="i">1502</v>
    <v t="i">1503</v>
    <v t="i">1506</v>
    <v t="i">1507</v>
    <v t="i">1508</v>
    <v t="i">1509</v>
    <v t="i">1510</v>
    <v t="i">1513</v>
    <v t="i">1514</v>
    <v t="i">1515</v>
    <v t="i">1516</v>
    <v t="i">1517</v>
    <v t="i">1520</v>
    <v t="i">1521</v>
    <v t="i">1522</v>
    <v t="i">1523</v>
    <v t="i">1524</v>
    <v t="i">1527</v>
    <v t="i">1528</v>
    <v t="i">1529</v>
    <v t="i">1530</v>
    <v t="i">1531</v>
    <v t="i">1534</v>
    <v t="i">1535</v>
    <v t="i">1536</v>
    <v t="i">1537</v>
    <v t="i">1538</v>
    <v t="i">1541</v>
    <v t="i">1542</v>
    <v t="i">1543</v>
    <v t="i">1544</v>
    <v t="i">1545</v>
    <v t="i">1549</v>
    <v t="i">1550</v>
    <v t="i">1551</v>
    <v t="i">1552</v>
    <v t="i">1555</v>
    <v t="i">1556</v>
    <v t="i">1557</v>
    <v t="i">1558</v>
    <v t="i">1559</v>
    <v t="i">1562</v>
    <v t="i">1563</v>
    <v t="i">1564</v>
    <v t="i">1565</v>
    <v t="i">1566</v>
    <v t="i">1570</v>
    <v t="i">1571</v>
    <v t="i">1572</v>
    <v t="i">1573</v>
    <v t="i">1576</v>
    <v t="i">1577</v>
    <v t="i">1578</v>
    <v t="i">1579</v>
    <v t="i">1580</v>
    <v t="i">1583</v>
    <v t="i">1585</v>
    <v t="i">1586</v>
    <v t="i">1587</v>
    <v t="i">1590</v>
    <v t="i">1591</v>
    <v t="i">1592</v>
    <v t="i">1593</v>
    <v t="i">1594</v>
    <v t="i">1597</v>
    <v t="i">1598</v>
    <v t="i">1599</v>
    <v t="i">1600</v>
    <v t="i">1601</v>
    <v t="i">1604</v>
    <v t="i">1605</v>
    <v t="i">1606</v>
    <v t="i">1607</v>
    <v t="i">1608</v>
    <v t="i">1611</v>
    <v t="i">1612</v>
    <v t="i">1613</v>
    <v t="i">1614</v>
    <v t="i">1615</v>
    <v t="i">1618</v>
    <v t="i">1619</v>
    <v t="i">1620</v>
    <v t="i">1621</v>
    <v t="i">1622</v>
    <v t="i">1625</v>
    <v t="i">1626</v>
    <v t="i">1627</v>
    <v t="i">1628</v>
    <v t="i">1629</v>
    <v t="i">1632</v>
    <v t="i">1633</v>
    <v t="i">1634</v>
    <v t="i">1635</v>
    <v t="i">1636</v>
    <v t="i">1639</v>
    <v t="i">1640</v>
    <v t="i">1641</v>
    <v t="i">1642</v>
    <v t="i">1643</v>
    <v t="i">1647</v>
    <v t="i">1648</v>
    <v t="i">1649</v>
    <v t="i">1650</v>
    <v t="i">1653</v>
    <v t="i">1654</v>
    <v t="i">1655</v>
    <v t="i">1656</v>
    <v t="i">1657</v>
    <v t="i">1660</v>
    <v t="i">1661</v>
    <v t="i">1662</v>
    <v t="i">1663</v>
    <v t="i">1664</v>
    <v t="i">1667</v>
    <v t="i">1668</v>
    <v t="i">1669</v>
    <v t="i">1670</v>
    <v t="i">1671</v>
    <v t="i">1674</v>
    <v t="i">1675</v>
    <v t="i">1676</v>
    <v t="i">1677</v>
    <v t="i">1678</v>
    <v t="i">1681</v>
    <v t="i">1682</v>
    <v t="i">1683</v>
    <v t="i">1684</v>
    <v t="i">1685</v>
    <v t="i">1688</v>
    <v t="i">1689</v>
    <v t="i">1690</v>
    <v t="i">1691</v>
    <v t="i">1692</v>
    <v t="i">1695</v>
    <v t="i">1696</v>
    <v t="i">1697</v>
    <v t="i">1698</v>
    <v t="i">1699</v>
    <v t="i">1702</v>
    <v t="i">1703</v>
    <v t="i">1704</v>
    <v t="i">1705</v>
    <v t="i">1706</v>
    <v t="i">1709</v>
    <v t="i">1710</v>
    <v t="i">1711</v>
    <v t="i">1712</v>
    <v t="i">1713</v>
    <v t="i">1716</v>
    <v t="i">1717</v>
    <v t="i">1718</v>
    <v t="i">1719</v>
    <v t="i">1720</v>
    <v t="i">1723</v>
    <v t="i">1724</v>
    <v t="i">1725</v>
    <v t="i">1727</v>
    <v t="i">1730</v>
    <v t="i">1731</v>
    <v t="i">1732</v>
    <v t="i">1733</v>
    <v t="i">1734</v>
    <v t="i">1737</v>
    <v t="i">1738</v>
    <v t="i">1739</v>
    <v t="i">1740</v>
    <v t="i">1741</v>
    <v t="i">1744</v>
    <v t="i">1745</v>
    <v t="i">1746</v>
    <v t="i">1747</v>
    <v t="i">1748</v>
    <v t="i">1751</v>
    <v t="i">1752</v>
    <v t="i">1753</v>
    <v t="i">1754</v>
    <v t="i">1755</v>
    <v t="i">1759</v>
    <v t="i">1760</v>
    <v t="i">1761</v>
    <v t="i">1762</v>
    <v t="i">1766</v>
    <v t="i">1767</v>
    <v t="i">1768</v>
    <v t="i">1769</v>
    <v t="i">1772</v>
    <v t="i">1773</v>
    <v t="i">1774</v>
    <v t="i">1775</v>
    <v t="i">1776</v>
    <v t="i">1780</v>
    <v t="i">1781</v>
    <v t="i">1782</v>
    <v t="i">1783</v>
    <v t="i">1786</v>
    <v t="i">1787</v>
    <v t="i">1788</v>
    <v t="i">1789</v>
    <v t="i">1790</v>
    <v t="i">1793</v>
    <v t="i">1794</v>
    <v t="i">1795</v>
    <v t="i">1796</v>
    <v t="i">1797</v>
    <v t="i">1800</v>
    <v t="i">1801</v>
    <v t="i">1802</v>
    <v t="i">1803</v>
    <v t="i">1804</v>
    <v t="i">1807</v>
    <v t="i">1808</v>
    <v t="i">1809</v>
    <v t="i">1810</v>
    <v t="i">1811</v>
    <v t="i">1815</v>
    <v t="i">1816</v>
    <v t="i">1817</v>
    <v t="i">1818</v>
    <v t="i">1821</v>
    <v t="i">1822</v>
    <v t="i">1823</v>
    <v t="i">1824</v>
    <v t="i">1825</v>
    <v t="i">1828</v>
    <v t="i">1829</v>
    <v t="i">1830</v>
    <v t="i">1831</v>
    <v t="i">1832</v>
    <v t="i">1835</v>
    <v t="i">1836</v>
    <v t="i">1837</v>
    <v t="i">1838</v>
    <v t="i">1839</v>
    <v t="i">1842</v>
    <v t="i">1843</v>
    <v t="i">1844</v>
    <v t="i">1845</v>
    <v t="i">1846</v>
    <v t="i">1849</v>
    <v t="i">1850</v>
    <v t="i">1851</v>
    <v t="i">1852</v>
    <v t="i">1856</v>
    <v t="i">1857</v>
    <v t="i">1858</v>
    <v t="i">1859</v>
    <v t="i">1860</v>
    <v t="i">1863</v>
    <v t="i">1864</v>
    <v t="i">1865</v>
    <v t="i">1866</v>
    <v t="i">1867</v>
    <v t="i">1870</v>
    <v t="i">1871</v>
    <v t="i">1872</v>
    <v t="i">1873</v>
    <v t="i">1874</v>
    <v t="i">1877</v>
    <v t="i">1878</v>
    <v t="i">1879</v>
    <v t="i">1880</v>
    <v t="i">1881</v>
    <v t="i">1884</v>
    <v t="i">1885</v>
    <v t="i">1886</v>
    <v t="i">1887</v>
    <v t="i">1888</v>
    <v t="i">1891</v>
    <v t="i">1892</v>
    <v t="i">1893</v>
    <v t="i">1894</v>
    <v t="i">1895</v>
    <v t="i">1898</v>
    <v t="i">1899</v>
    <v t="i">1900</v>
    <v t="i">1901</v>
    <v t="i">1902</v>
    <v t="i">1905</v>
    <v t="i">1906</v>
    <v t="i">1907</v>
    <v t="i">1908</v>
    <v t="i">1909</v>
    <v t="i">1913</v>
    <v t="i">1914</v>
    <v t="i">1915</v>
    <v t="i">1916</v>
    <v t="i">1919</v>
    <v t="i">1920</v>
    <v t="i">1921</v>
    <v t="i">1922</v>
    <v t="i">1923</v>
    <v t="i">1926</v>
    <v t="i">1927</v>
    <v t="i">1928</v>
    <v t="i">1929</v>
    <v t="i">1930</v>
    <v t="i">1933</v>
    <v t="i">1934</v>
    <v t="i">1936</v>
    <v t="i">1937</v>
    <v t="i">1940</v>
    <v t="i">1941</v>
    <v t="i">1942</v>
    <v t="i">1943</v>
    <v t="i">1944</v>
    <v t="i">1947</v>
    <v t="i">1948</v>
    <v t="i">1949</v>
    <v t="i">1951</v>
    <v t="i">1954</v>
    <v t="i">1955</v>
    <v t="i">1956</v>
    <v t="i">1957</v>
    <v t="i">1958</v>
    <v t="i">1961</v>
    <v t="i">1962</v>
    <v t="i">1963</v>
    <v t="i">1964</v>
    <v t="i">1965</v>
    <v t="i">1968</v>
    <v t="i">1969</v>
    <v t="i">1970</v>
    <v t="i">1971</v>
    <v t="i">1972</v>
    <v t="i">1975</v>
    <v t="i">1976</v>
    <v t="i">1977</v>
    <v t="i">1978</v>
    <v t="i">1979</v>
    <v t="i">1982</v>
    <v t="i">1983</v>
    <v t="i">1984</v>
    <v t="i">1985</v>
    <v t="i">1986</v>
    <v t="i">1989</v>
    <v t="i">1990</v>
    <v t="i">1991</v>
    <v t="i">1992</v>
    <v t="i">1993</v>
    <v t="i">1996</v>
    <v t="i">1997</v>
    <v t="i">1998</v>
    <v t="i">1999</v>
  </a>
  <a r="1" c="1379">
    <v>52.04</v>
    <v>52.36</v>
    <v>52.35</v>
    <v>52.58</v>
    <v>52.77</v>
    <v>52.66</v>
    <v>52.8</v>
    <v>53.06</v>
    <v>53.05</v>
    <v>52.94</v>
    <v>53.46</v>
    <v>54.04</v>
    <v>52.64</v>
    <v>54.04</v>
    <v>52.77</v>
    <v>52.74</v>
    <v>53.28</v>
    <v>52.81</v>
    <v>53.19</v>
    <v>53.71</v>
    <v>54.58</v>
    <v>54.15</v>
    <v>54.06</v>
    <v>53.82</v>
    <v>53.93</v>
    <v>53.72</v>
    <v>53.83</v>
    <v>53.97</v>
    <v>53.79</v>
    <v>54.5</v>
    <v>54.63</v>
    <v>54.59</v>
    <v>54.48</v>
    <v>54.52</v>
    <v>54.62</v>
    <v>54.94</v>
    <v>55.18</v>
    <v>55.01</v>
    <v>55.41</v>
    <v>55.08</v>
    <v>55.33</v>
    <v>54.88</v>
    <v>54.6</v>
    <v>54.79</v>
    <v>54.85</v>
    <v>54</v>
    <v>53.99</v>
    <v>54.25</v>
    <v>54.65</v>
    <v>53.43</v>
    <v>54.13</v>
    <v>54.56</v>
    <v>54.64</v>
    <v>54.5</v>
    <v>53.66</v>
    <v>54.17</v>
    <v>54.2</v>
    <v>53.08</v>
    <v>52.77</v>
    <v>51.75</v>
    <v>51.69</v>
    <v>51.72</v>
    <v>50.6</v>
    <v>50.24</v>
    <v>52.02</v>
    <v>52.1</v>
    <v>52.59</v>
    <v>53.26</v>
    <v>54.01</v>
    <v>53.94</v>
    <v>53.62</v>
    <v>53.84</v>
    <v>53.28</v>
    <v>53.13</v>
    <v>52.9</v>
    <v>52.68</v>
    <v>56.99</v>
    <v>56.12</v>
    <v>56.74</v>
    <v>56.07</v>
    <v>56.66</v>
    <v>56.77</v>
    <v>56.97</v>
    <v>58.01</v>
    <v>58.46</v>
    <v>58.86</v>
    <v>59.28</v>
    <v>59.53</v>
    <v>59.6</v>
    <v>60.15</v>
    <v>59.99</v>
    <v>59.81</v>
    <v>59.53</v>
    <v>58.61</v>
    <v>57.99</v>
    <v>58.12</v>
    <v>57.54</v>
    <v>57.6</v>
    <v>57.45</v>
    <v>58.11</v>
    <v>58.29</v>
    <v>58.5</v>
    <v>58.06</v>
    <v>57.49</v>
    <v>56.3</v>
    <v>55.88</v>
    <v>55.84</v>
    <v>53.76</v>
    <v>53.96</v>
    <v>53.34</v>
    <v>54.65</v>
    <v>53.9</v>
    <v>53.25</v>
    <v>53.97</v>
    <v>52.32</v>
    <v>52.59</v>
    <v>53.59</v>
    <v>53.87</v>
    <v>52.98</v>
    <v>53.24</v>
    <v>53.19</v>
    <v>51.58</v>
    <v>52.13</v>
    <v>52.39</v>
    <v>51.95</v>
    <v>52.16</v>
    <v>52.06</v>
    <v>51.89</v>
    <v>52.97</v>
    <v>53.84</v>
    <v>53.16</v>
    <v>54.54</v>
    <v>55.47</v>
    <v>56.29</v>
    <v>53.89</v>
    <v>53.75</v>
    <v>53.14</v>
    <v>52.87</v>
    <v>52.56</v>
    <v>53.37</v>
    <v>53.47</v>
    <v>54.02</v>
    <v>53.35</v>
    <v>53.84</v>
    <v>53.96</v>
    <v>54.09</v>
    <v>55.03</v>
    <v>53.8</v>
    <v>53.15</v>
    <v>53.86</v>
    <v>55.14</v>
    <v>54.8</v>
    <v>54.05</v>
    <v>54.53</v>
    <v>55.49</v>
    <v>56.89</v>
    <v>56.46</v>
    <v>56.35</v>
    <v>55.88</v>
    <v>55.06</v>
    <v>54.55</v>
    <v>55.13</v>
    <v>54.11</v>
    <v>54.13</v>
    <v>54.26</v>
    <v>54.17</v>
    <v>54.64</v>
    <v>54.8</v>
    <v>54.85</v>
    <v>54.49</v>
    <v>55</v>
    <v>55.45</v>
    <v>55.67</v>
    <v>55.7</v>
    <v>55.98</v>
    <v>56.49</v>
    <v>56.43</v>
    <v>56.59</v>
    <v>56.21</v>
    <v>56.09</v>
    <v>56.42</v>
    <v>56.19</v>
    <v>56.27</v>
    <v>56.24</v>
    <v>56.23</v>
    <v>56.39</v>
    <v>56.56</v>
    <v>56.51</v>
    <v>56.61</v>
    <v>56.14</v>
    <v>55.43</v>
    <v>54.59</v>
    <v>54.41</v>
    <v>54.68</v>
    <v>54.83</v>
    <v>55.31</v>
    <v>55.82</v>
    <v>56.31</v>
    <v>56.47</v>
    <v>54.51</v>
    <v>53.99</v>
    <v>52.84</v>
    <v>53.39</v>
    <v>53.24</v>
    <v>53.6</v>
    <v>53.71</v>
    <v>53.44</v>
    <v>53.57</v>
    <v>53.46</v>
    <v>52.7</v>
    <v>52.98</v>
    <v>53.95</v>
    <v>53.76</v>
    <v>54.04</v>
    <v>54.16</v>
    <v>54.13</v>
    <v>54.38</v>
    <v>54.45</v>
    <v>54.58</v>
    <v>54.88</v>
    <v>54.76</v>
    <v>55.43</v>
    <v>55.13</v>
    <v>55.22</v>
    <v>54.72</v>
    <v>54.98</v>
    <v>54.07</v>
    <v>52.69</v>
    <v>53.46</v>
    <v>53.2</v>
    <v>53.31</v>
    <v>52.45</v>
    <v>53.09</v>
    <v>54.04</v>
    <v>54.74</v>
    <v>54.71</v>
    <v>54.72</v>
    <v>54.99</v>
    <v>55.15</v>
    <v>55.73</v>
    <v>55.31</v>
    <v>55.47</v>
    <v>55.45</v>
    <v>55.44</v>
    <v>55.51</v>
    <v>54.68</v>
    <v>52.65</v>
    <v>50.96</v>
    <v>52.05</v>
    <v>50.78</v>
    <v>49.46</v>
    <v>50.9</v>
    <v>48.85</v>
    <v>50.54</v>
    <v>48</v>
    <v>47.37</v>
    <v>46.01</v>
    <v>48.58</v>
    <v>44.72</v>
    <v>39.799999999999997</v>
    <v>47.93</v>
    <v>42.72</v>
    <v>46.86</v>
    <v>47.27</v>
    <v>45.07</v>
    <v>45.65</v>
    <v>44.19</v>
    <v>47.84</v>
    <v>45.94</v>
    <v>50.48</v>
    <v>49.83</v>
    <v>50.36</v>
    <v>48.33</v>
    <v>48.71</v>
    <v>49.8</v>
    <v>49.4</v>
    <v>51.49</v>
    <v>50.76</v>
    <v>52.13</v>
    <v>53.18</v>
    <v>52.97</v>
    <v>54</v>
    <v>53.16</v>
    <v>53.7</v>
    <v>54.62</v>
    <v>53.91</v>
    <v>51.31</v>
    <v>52.27</v>
    <v>51.97</v>
    <v>53.01</v>
    <v>53.37</v>
    <v>53.2</v>
    <v>53.88</v>
    <v>52.97</v>
    <v>51.79</v>
    <v>51.75</v>
    <v>52.05</v>
    <v>51.86</v>
    <v>52.6</v>
    <v>53.57</v>
    <v>53.53</v>
    <v>52.27</v>
    <v>51.65</v>
    <v>52.91</v>
    <v>52.92</v>
    <v>53.15</v>
    <v>52.34</v>
    <v>52.9</v>
    <v>52.22</v>
    <v>52.62</v>
    <v>52.78</v>
    <v>53.2</v>
    <v>53.62</v>
    <v>53.77</v>
    <v>53.06</v>
    <v>53.28</v>
    <v>53.49</v>
    <v>52.85</v>
    <v>53.98</v>
    <v>55.1</v>
    <v>54.18</v>
    <v>54.11</v>
    <v>51.31</v>
    <v>51.86</v>
    <v>53.25</v>
    <v>54.59</v>
    <v>51.52</v>
    <v>53.69</v>
    <v>54.4</v>
    <v>55.12</v>
    <v>55.19</v>
    <v>54.44</v>
    <v>54.53</v>
    <v>54.18</v>
    <v>54.76</v>
    <v>55.27</v>
    <v>55.49</v>
    <v>55.94</v>
    <v>56.6</v>
    <v>56.31</v>
    <v>56.66</v>
    <v>57.53</v>
    <v>57.39</v>
    <v>57.01</v>
    <v>57.2</v>
    <v>56.62</v>
    <v>55.82</v>
    <v>54.9</v>
    <v>55.4</v>
    <v>55.91</v>
    <v>56.01</v>
    <v>55.76</v>
    <v>55.65</v>
    <v>55.34</v>
    <v>55.35</v>
    <v>55.7</v>
    <v>55.25</v>
    <v>55.45</v>
    <v>55.98</v>
    <v>56</v>
    <v>55.5</v>
    <v>55.28</v>
    <v>55.23</v>
    <v>54.94</v>
    <v>54.27</v>
    <v>54.17</v>
    <v>54.02</v>
    <v>54.2</v>
    <v>53.99</v>
    <v>55.18</v>
    <v>56.2</v>
    <v>55.26</v>
    <v>55.19</v>
    <v>56.01</v>
    <v>56.09</v>
    <v>57.49</v>
    <v>57.18</v>
    <v>57.88</v>
    <v>57.22</v>
    <v>57.66</v>
    <v>59.03</v>
    <v>57.1</v>
    <v>55.73</v>
    <v>55.32</v>
    <v>56.95</v>
    <v>57.33</v>
    <v>57</v>
    <v>59.46</v>
    <v>60.94</v>
    <v>60.43</v>
    <v>60.18</v>
    <v>59.75</v>
    <v>60.82</v>
    <v>60.62</v>
    <v>58.96</v>
    <v>59.3</v>
    <v>59.8</v>
    <v>59.58</v>
    <v>59.47</v>
    <v>59.7</v>
    <v>59.68</v>
    <v>58.83</v>
    <v>59.56</v>
    <v>59.51</v>
    <v>60.59</v>
    <v>60.89</v>
    <v>61.15</v>
    <v>61.46</v>
    <v>60.97</v>
    <v>60.96</v>
    <v>60.52</v>
    <v>60.29</v>
    <v>59.62</v>
    <v>59.75</v>
    <v>59.67</v>
    <v>59.69</v>
    <v>59.9</v>
    <v>57.49</v>
    <v>57.08</v>
    <v>55.59</v>
    <v>56.02</v>
    <v>56.11</v>
    <v>56.45</v>
    <v>56.8</v>
    <v>56.49</v>
    <v>56.66</v>
    <v>56.8</v>
    <v>56.84</v>
    <v>56.67</v>
    <v>57.2</v>
    <v>56.45</v>
    <v>56.91</v>
    <v>57.15</v>
    <v>57.12</v>
    <v>56.25</v>
    <v>56.45</v>
    <v>55.7</v>
    <v>56.08</v>
    <v>57.57</v>
    <v>57.41</v>
    <v>57.76</v>
    <v>57.72</v>
    <v>58.74</v>
    <v>59.08</v>
    <v>59.27</v>
    <v>59.96</v>
    <v>59.8</v>
    <v>59.03</v>
    <v>59.73</v>
    <v>59.48</v>
    <v>60.61</v>
    <v>60.76</v>
    <v>61.86</v>
    <v>62.78</v>
    <v>63.61</v>
    <v>65.06</v>
    <v>64.48</v>
    <v>65.150000000000006</v>
    <v>65.3</v>
    <v>64.959999999999994</v>
    <v>64.87</v>
    <v>64.459999999999994</v>
    <v>64.400000000000006</v>
    <v>64.69</v>
    <v>63.75</v>
    <v>62.96</v>
    <v>62.57</v>
    <v>63.07</v>
    <v>63.38</v>
    <v>63.03</v>
    <v>62.42</v>
    <v>62.06</v>
    <v>61.6</v>
    <v>61.78</v>
    <v>61.29</v>
    <v>61.56</v>
    <v>61.21</v>
    <v>60.36</v>
    <v>60.9</v>
    <v>61.8</v>
    <v>62.55</v>
    <v>61.22</v>
    <v>60.43</v>
    <v>61.51</v>
    <v>62.37</v>
    <v>62.17</v>
    <v>63.35</v>
    <v>63.6</v>
    <v>63.11</v>
    <v>63.67</v>
    <v>63.27</v>
    <v>62.7</v>
    <v>63.08</v>
    <v>62.14</v>
    <v>62.09</v>
    <v>62.07</v>
    <v>61.13</v>
    <v>64.45</v>
    <v>64.5</v>
    <v>64.7</v>
    <v>65.3</v>
    <v>64.510000000000005</v>
    <v>66.17</v>
    <v>66.66</v>
    <v>66.91</v>
    <v>65.61</v>
    <v>69.97</v>
    <v>72.16</v>
    <v>72.64</v>
    <v>72.12</v>
    <v>67.41</v>
    <v>67.16</v>
    <v>67.73</v>
    <v>66.849999999999994</v>
    <v>66.22</v>
    <v>66.739999999999995</v>
    <v>66.260000000000005</v>
    <v>66.319999999999993</v>
    <v>67.27</v>
    <v>66.83</v>
    <v>68.63</v>
    <v>70.25</v>
    <v>71.13</v>
    <v>70.55</v>
    <v>70.17</v>
    <v>71.81</v>
    <v>74.16</v>
    <v>74.28</v>
    <v>74.069999999999993</v>
    <v>75.28</v>
    <v>75.58</v>
    <v>76.12</v>
    <v>76.67</v>
    <v>76.819999999999993</v>
    <v>78.290000000000006</v>
    <v>78.95</v>
    <v>78.75</v>
    <v>79.239999999999995</v>
    <v>76.66</v>
    <v>74.87</v>
    <v>74.97</v>
    <v>74.5</v>
    <v>75.22</v>
    <v>74.77</v>
    <v>75.87</v>
    <v>75.790000000000006</v>
    <v>77.33</v>
    <v>78.53</v>
    <v>79.19</v>
    <v>79.739999999999995</v>
    <v>80.400000000000006</v>
    <v>80.150000000000006</v>
    <v>77.69</v>
    <v>76.75</v>
    <v>78.14</v>
    <v>78.89</v>
    <v>79.08</v>
    <v>78.69</v>
    <v>78.739999999999995</v>
    <v>78.72</v>
    <v>79.03</v>
    <v>79.38</v>
    <v>78.83</v>
    <v>79.260000000000005</v>
    <v>78.98</v>
    <v>78.739999999999995</v>
    <v>79.569999999999993</v>
    <v>80.27</v>
    <v>81.09</v>
    <v>82.89</v>
    <v>83.94</v>
    <v>84.61</v>
    <v>84.52</v>
    <v>82.3</v>
    <v>82.9</v>
    <v>82.62</v>
    <v>81.64</v>
    <v>77.08</v>
    <v>77.56</v>
    <v>76.23</v>
    <v>77.989999999999995</v>
    <v>78.680000000000007</v>
    <v>78.099999999999994</v>
    <v>77.739999999999995</v>
    <v>78.459999999999994</v>
    <v>78.5</v>
    <v>78.099999999999994</v>
    <v>77.84</v>
    <v>79.540000000000006</v>
    <v>81.819999999999993</v>
    <v>83.08</v>
    <v>86.09</v>
    <v>85.59</v>
    <v>87.76</v>
    <v>87.08</v>
    <v>87.07</v>
    <v>88.28</v>
    <v>86.24</v>
    <v>87.49</v>
    <v>86.98</v>
    <v>88.66</v>
    <v>89.69</v>
    <v>90.69</v>
    <v>87.69</v>
    <v>87.86</v>
    <v>87.8</v>
    <v>87.18</v>
    <v>87.63</v>
    <v>87.14</v>
    <v>87.6</v>
    <v>89.74</v>
    <v>90.05</v>
    <v>89.43</v>
    <v>89.52</v>
    <v>89.9</v>
    <v>89.64</v>
    <v>89.63</v>
    <v>89.81</v>
    <v>90.38</v>
    <v>90.82</v>
    <v>90.95</v>
    <v>88.94</v>
    <v>88.71</v>
    <v>88.94</v>
    <v>89.12</v>
    <v>88.55</v>
    <v>88.62</v>
    <v>88.72</v>
    <v>89.35</v>
    <v>89.45</v>
    <v>89.13</v>
    <v>89.95</v>
    <v>89.8</v>
    <v>90</v>
    <v>88.72</v>
    <v>89.47</v>
    <v>89.54</v>
    <v>89.68</v>
    <v>88.89</v>
    <v>86.39</v>
    <v>87.73</v>
    <v>87.25</v>
    <v>86.39</v>
    <v>86.17</v>
    <v>86.92</v>
    <v>88.44</v>
    <v>89.42</v>
    <v>89.94</v>
    <v>91.04</v>
    <v>90.49</v>
    <v>91.25</v>
    <v>87.13</v>
    <v>89.74</v>
    <v>89.26</v>
    <v>91.49</v>
    <v>91.34</v>
    <v>92.31</v>
    <v>94.39</v>
    <v>95.29</v>
    <v>95.57</v>
    <v>96.4</v>
    <v>95.28</v>
    <v>95.33</v>
    <v>96.51</v>
    <v>97.06</v>
    <v>96.64</v>
    <v>96.3</v>
    <v>98.25</v>
    <v>97.89</v>
    <v>96.98</v>
    <v>96.03</v>
    <v>96.23</v>
    <v>95.94</v>
    <v>94.38</v>
    <v>95.87</v>
    <v>96.15</v>
    <v>95.63</v>
    <v>94.95</v>
    <v>95.14</v>
    <v>94.59</v>
    <v>93.83</v>
    <v>94.04</v>
    <v>93.54</v>
    <v>94.02</v>
    <v>95.61</v>
    <v>95.33</v>
    <v>94.66</v>
    <v>93.97</v>
    <v>94.61</v>
    <v>92.94</v>
    <v>93.58</v>
    <v>92.33</v>
    <v>92.94</v>
    <v>90.74</v>
    <v>89.75</v>
    <v>89.99</v>
    <v>88.24</v>
    <v>88.94</v>
    <v>90.05</v>
    <v>88.94</v>
    <v>88.77</v>
    <v>102.63</v>
    <v>100.89</v>
    <v>99.89</v>
    <v>103.65</v>
    <v>103.22</v>
    <v>96.62</v>
    <v>91.64</v>
    <v>91.51</v>
    <v>89.86</v>
    <v>89.72</v>
    <v>89.54</v>
    <v>88.65</v>
    <v>88.21</v>
    <v>88.01</v>
    <v>87.21</v>
    <v>87.9</v>
    <v>88.84</v>
    <v>86.46</v>
    <v>86.34</v>
    <v>87.51</v>
    <v>89.28</v>
    <v>88.48</v>
    <v>88.31</v>
    <v>87.79</v>
    <v>87.69</v>
    <v>85.55</v>
    <v>83.38</v>
    <v>82.72</v>
    <v>82.22</v>
    <v>82.42</v>
    <v>81.069999999999993</v>
    <v>79.59</v>
    <v>79.78</v>
    <v>80.48</v>
    <v>81.16</v>
    <v>81.040000000000006</v>
    <v>82.5</v>
    <v>81.94</v>
    <v>82.11</v>
    <v>80.739999999999995</v>
    <v>80.790000000000006</v>
    <v>83.45</v>
    <v>81.849999999999994</v>
    <v>79.75</v>
    <v>78.95</v>
    <v>79.77</v>
    <v>79.19</v>
    <v>75.53</v>
    <v>74.569999999999993</v>
    <v>74.12</v>
    <v>72.47</v>
    <v>74.81</v>
    <v>76.349999999999994</v>
    <v>75.97</v>
    <v>76.010000000000005</v>
    <v>78.28</v>
    <v>78.25</v>
    <v>76.489999999999995</v>
    <v>74.319999999999993</v>
    <v>73.33</v>
    <v>76.099999999999994</v>
    <v>76.650000000000006</v>
    <v>77.819999999999993</v>
    <v>77.069999999999993</v>
    <v>80.599999999999994</v>
    <v>79.959999999999994</v>
    <v>80.599999999999994</v>
    <v>81.680000000000007</v>
    <v>80.959999999999994</v>
    <v>81.8</v>
    <v>80.39</v>
    <v>82.24</v>
    <v>81.73</v>
    <v>83.6</v>
    <v>84.29</v>
    <v>83.36</v>
    <v>82.73</v>
    <v>82.01</v>
    <v>84.07</v>
    <v>82.94</v>
    <v>82.12</v>
    <v>81.540000000000006</v>
    <v>80.94</v>
    <v>79.760000000000005</v>
    <v>79.33</v>
    <v>79.75</v>
    <v>79.45</v>
    <v>78.22</v>
    <v>79.56</v>
    <v>80.290000000000006</v>
    <v>79.48</v>
    <v>76.209999999999994</v>
    <v>76.98</v>
    <v>74.510000000000005</v>
    <v>74.760000000000005</v>
    <v>76.14</v>
    <v>73.400000000000006</v>
    <v>74</v>
    <v>73.290000000000006</v>
    <v>75.209999999999994</v>
    <v>72.8</v>
    <v>72.489999999999995</v>
    <v>71.540000000000006</v>
    <v>72.53</v>
    <v>71.03</v>
    <v>70.73</v>
    <v>71.17</v>
    <v>69.709999999999994</v>
    <v>71.88</v>
    <v>68.3</v>
    <v>67.040000000000006</v>
    <v>68.63</v>
    <v>70.040000000000006</v>
    <v>69.03</v>
    <v>69.83</v>
    <v>71.66</v>
    <v>72.78</v>
    <v>71.92</v>
    <v>71.599999999999994</v>
    <v>73.14</v>
    <v>71.790000000000006</v>
    <v>72.97</v>
    <v>72.69</v>
    <v>71.38</v>
    <v>69.22</v>
    <v>67.14</v>
    <v>64.05</v>
    <v>70.72</v>
    <v>69.7</v>
    <v>68.709999999999994</v>
    <v>67.72</v>
    <v>67.680000000000007</v>
    <v>66.53</v>
    <v>67.63</v>
    <v>70.7</v>
    <v>70.41</v>
    <v>68.58</v>
    <v>69.209999999999994</v>
    <v>69.87</v>
    <v>70.87</v>
    <v>71.989999999999995</v>
    <v>71.66</v>
    <v>71.83</v>
    <v>71.87</v>
    <v>71.569999999999993</v>
    <v>70.41</v>
    <v>70.03</v>
    <v>69.45</v>
    <v>70.739999999999995</v>
    <v>70.209999999999994</v>
    <v>72.239999999999995</v>
    <v>72.59</v>
    <v>74.540000000000006</v>
    <v>74.900000000000006</v>
    <v>74.86</v>
    <v>74.03</v>
    <v>75.87</v>
    <v>77.040000000000006</v>
    <v>77.84</v>
    <v>77.44</v>
    <v>76.349999999999994</v>
    <v>77.37</v>
    <v>77.400000000000006</v>
    <v>77.349999999999994</v>
    <v>76.47</v>
    <v>76.77</v>
    <v>77.540000000000006</v>
    <v>77.16</v>
    <v>79.150000000000006</v>
    <v>79.11</v>
    <v>79.52</v>
    <v>79.25</v>
    <v>79.319999999999993</v>
    <v>78.66</v>
    <v>76.459999999999994</v>
    <v>76.41</v>
    <v>76.17</v>
    <v>76.89</v>
    <v>74.650000000000006</v>
    <v>74.19</v>
    <v>74.14</v>
    <v>74.150000000000006</v>
    <v>75.3</v>
    <v>74.680000000000007</v>
    <v>73.83</v>
    <v>74.489999999999995</v>
    <v>74.650000000000006</v>
    <v>75.91</v>
    <v>77.08</v>
    <v>76.040000000000006</v>
    <v>72.12</v>
    <v>70.239999999999995</v>
    <v>68.83</v>
    <v>69.069999999999993</v>
    <v>68.11</v>
    <v>66.75</v>
    <v>66.03</v>
    <v>64.55</v>
    <v>63.45</v>
    <v>62.42</v>
    <v>63.07</v>
    <v>61.4</v>
    <v>61.07</v>
    <v>63.08</v>
    <v>65.69</v>
    <v>66.64</v>
    <v>65.3</v>
    <v>63.29</v>
    <v>62.57</v>
    <v>62.41</v>
    <v>63.78</v>
    <v>65.2</v>
    <v>64.31</v>
    <v>67.02</v>
    <v>67.03</v>
    <v>66.3</v>
    <v>69.25</v>
    <v>72.7</v>
    <v>72.92</v>
    <v>73.14</v>
    <v>74.819999999999993</v>
    <v>75.150000000000006</v>
    <v>77.36</v>
    <v>78.069999999999993</v>
    <v>77.11</v>
    <v>75.12</v>
    <v>75.03</v>
    <v>76</v>
    <v>76.739999999999995</v>
    <v>75.64</v>
    <v>75.66</v>
    <v>77.17</v>
    <v>77.739999999999995</v>
    <v>78.53</v>
    <v>79.180000000000007</v>
    <v>79.89</v>
    <v>79.2</v>
    <v>79.73</v>
    <v>79.819999999999993</v>
    <v>82.12</v>
    <v>82.56</v>
    <v>82.72</v>
    <v>81.39</v>
    <v>80.849999999999994</v>
    <v>83.03</v>
    <v>84.11</v>
    <v>83.35</v>
    <v>79.430000000000007</v>
    <v>78.91</v>
    <v>78.78</v>
    <v>80.069999999999993</v>
    <v>79.86</v>
    <v>81.28</v>
    <v>80.56</v>
    <v>81.819999999999993</v>
    <v>80.069999999999993</v>
    <v>79.58</v>
    <v>80.5</v>
    <v>80.94</v>
    <v>81.5</v>
    <v>80.489999999999995</v>
    <v>80.849999999999994</v>
    <v>80.98</v>
    <v>80.33</v>
    <v>81.400000000000006</v>
    <v>81.739999999999995</v>
    <v>83.72</v>
    <v>84.48</v>
    <v>84.31</v>
    <v>85.66</v>
    <v>86.42</v>
    <v>86.5</v>
    <v>88.6</v>
    <v>88.78</v>
    <v>89.2</v>
    <v>88.6</v>
    <v>86.71</v>
    <v>85.94</v>
    <v>87.25</v>
    <v>88.97</v>
    <v>89.7</v>
    <v>89.64</v>
    <v>89.83</v>
    <v>88.99</v>
    <v>87.35</v>
    <v>88.46</v>
    <v>90.05</v>
    <v>89.38</v>
    <v>89.62</v>
    <v>88.53</v>
    <v>87.74</v>
    <v>86.69</v>
    <v>86.65</v>
    <v>87.14</v>
    <v>89.42</v>
    <v>89.09</v>
    <v>88.34</v>
    <v>87.72</v>
    <v>87.28</v>
    <v>86.2</v>
    <v>86.32</v>
    <v>88.58</v>
    <v>88.66</v>
    <v>87.96</v>
    <v>87.4</v>
    <v>86.34</v>
    <v>86.97</v>
    <v>89.25</v>
    <v>89.74</v>
    <v>88.36</v>
    <v>88.49</v>
    <v>86.87</v>
    <v>84.07</v>
    <v>84.93</v>
    <v>84.56</v>
    <v>82.98</v>
    <v>84.82</v>
    <v>85.26</v>
    <v>86.96</v>
    <v>87.58</v>
    <v>87.9</v>
    <v>87.78</v>
    <v>88.01</v>
    <v>90.14</v>
    <v>89.85</v>
    <v>90.62</v>
    <v>90.51</v>
    <v>92.92</v>
    <v>93.92</v>
    <v>94</v>
    <v>94.89</v>
    <v>95.92</v>
    <v>93.76</v>
    <v>93.97</v>
    <v>93.9</v>
    <v>95.55</v>
    <v>95.71</v>
    <v>95.59</v>
    <v>96.47</v>
    <v>95.81</v>
    <v>94.83</v>
    <v>95.15</v>
    <v>95.44</v>
    <v>94.06</v>
    <v>93.71</v>
    <v>95.04</v>
    <v>94.72</v>
    <v>94.87</v>
    <v>94.8</v>
    <v>94.78</v>
    <v>94.97</v>
    <v>96.97</v>
    <v>96.79</v>
    <v>96.14</v>
    <v>97.52</v>
    <v>97.44</v>
    <v>97.85</v>
    <v>97.26</v>
    <v>98.25</v>
    <v>99.77</v>
    <v>102.34</v>
    <v>102.84</v>
    <v>101.77</v>
    <v>98.54</v>
    <v>98.32</v>
    <v>104.29</v>
    <v>104.08</v>
    <v>105.15</v>
    <v>105.94</v>
    <v>105.99</v>
    <v>105.89</v>
    <v>106.93</v>
    <v>107.1</v>
    <v>105.25</v>
    <v>107.48</v>
    <v>109.85</v>
    <v>116.43</v>
    <v>116.68</v>
    <v>122.27</v>
    <v>126.55</v>
    <v>125.46</v>
    <v>122.04</v>
    <v>122.1</v>
    <v>120.58</v>
    <v>118.64</v>
    <v>116.78</v>
    <v>117.84</v>
    <v>116.53</v>
    <v>117.78</v>
    <v>119.09</v>
    <v>117.15</v>
    <v>115.96</v>
    <v>115.45</v>
    <v>114.61</v>
    <v>114.38</v>
    <v>114.88</v>
    <v>116.02</v>
    <v>117.45</v>
    <v>119.27</v>
    <v>118.89</v>
    <v>120.77</v>
    <v>118.69</v>
    <v>115.88</v>
    <v>117.65</v>
    <v>118.07</v>
    <v>117.95</v>
    <v>115.5</v>
    <v>116.4</v>
    <v>115.99</v>
    <v>117.23</v>
    <v>117.91</v>
    <v>115.71</v>
    <v>114.55</v>
    <v>114.44</v>
    <v>116.1</v>
    <v>115.23</v>
    <v>113.1</v>
    <v>112.99</v>
    <v>113.06</v>
    <v>115.57</v>
    <v>117.29</v>
    <v>115.34</v>
    <v>114.88</v>
    <v>116.46</v>
    <v>116.59</v>
    <v>116.54</v>
    <v>117.84</v>
    <v>112.91</v>
    <v>116.06</v>
    <v>116.84</v>
    <v>120.65</v>
    <v>121.12</v>
    <v>120.39</v>
    <v>120.93</v>
    <v>123.98</v>
    <v>124.33</v>
    <v>125.09</v>
    <v>126.32</v>
    <v>126.71</v>
    <v>109.61</v>
    <v>111.84</v>
    <v>113.66</v>
    <v>113.91</v>
    <v>112.21</v>
    <v>112.77</v>
    <v>112.87</v>
    <v>109.43</v>
    <v>109.03</v>
    <v>108.3</v>
    <v>104.88</v>
    <v>104.62</v>
    <v>106.15</v>
    <v>105.92</v>
    <v>106.71</v>
    <v>104.52</v>
    <v>107.08</v>
    <v>108.35</v>
    <v>109.96</v>
    <v>110.32</v>
    <v>109.71</v>
    <v>109.64</v>
    <v>109.11</v>
    <v>108.25</v>
    <v>108.71</v>
    <v>109.04</v>
    <v>108.25</v>
    <v>108.34</v>
    <v>101.85</v>
    <v>103.66</v>
    <v>103.2</v>
    <v>101.43</v>
    <v>100.4</v>
    <v>100.99</v>
    <v>101.65</v>
    <v>103.4</v>
    <v>105.75</v>
    <v>106.87</v>
    <v>108.05</v>
    <v>109.11</v>
    <v>108.99</v>
    <v>112.33</v>
    <v>112.18</v>
    <v>113.07</v>
    <v>114.15</v>
    <v>116.1</v>
    <v>114.06</v>
    <v>114.67</v>
    <v>115.36</v>
    <v>116.92</v>
    <v>116.08</v>
    <v>116.24</v>
    <v>116.25</v>
    <v>116.47</v>
    <v>116.24</v>
    <v>116.21</v>
    <v>116.21</v>
    <v>117.16</v>
    <v>115.78</v>
    <v>114.53</v>
    <v>112.03</v>
    <v>112.87</v>
    <v>113.61</v>
    <v>115.13</v>
    <v>100.81</v>
    <v>102.99</v>
    <v>100.31</v>
    <v>103.32</v>
    <v>105</v>
    <v>106.25</v>
    <v>104.15</v>
    <v>105.86</v>
    <v>106.2</v>
    <v>106.19</v>
    <v>105.94</v>
    <v>106.25</v>
    <v>105.43</v>
    <v>104.06</v>
    <v>102.46</v>
    <v>102.59</v>
    <v>102.73</v>
    <v>104.66</v>
    <v>103.63</v>
    <v>103.92</v>
    <v>104.77</v>
    <v>106.6</v>
    <v>106.57</v>
    <v>106.43</v>
    <v>108.7</v>
    <v>109.67</v>
    <v>110.1</v>
    <v>111.83</v>
    <v>114.31</v>
    <v>115</v>
    <v>114.64</v>
    <v>113.75</v>
    <v>114.16</v>
    <v>111.7</v>
    <v>115.53</v>
    <v>115.79</v>
    <v>116.39</v>
    <v>115.3</v>
    <v>117.27</v>
    <v>116.68</v>
    <v>116.64</v>
    <v>115.84</v>
    <v>113.68</v>
    <v>114.26</v>
    <v>112.78</v>
    <v>111.31</v>
    <v>108.45</v>
    <v>108.16</v>
    <v>111.01</v>
    <v>111.95</v>
    <v>110.97</v>
    <v>111.38</v>
    <v>111.68</v>
    <v>111.68</v>
    <v>113.78</v>
    <v>114.06</v>
    <v>110.94</v>
    <v>112.27</v>
    <v>114.54</v>
    <v>112.42</v>
    <v>114.13</v>
    <v>127.54</v>
    <v>125.52</v>
    <v>125.53</v>
    <v>125.54</v>
    <v>127.8</v>
    <v>129.19</v>
    <v>129.24</v>
    <v>129.01</v>
    <v>127.79</v>
    <v>126.08</v>
    <v>126.47</v>
    <v>125.27</v>
    <v>125.61</v>
    <v>125.48</v>
    <v>124.34</v>
    <v>126.24</v>
    <v>124.19</v>
    <v>124.9</v>
    <v>124.35</v>
    <v>123.23</v>
    <v>121.75</v>
    <v>123.24</v>
    <v>121.11</v>
    <v>119.88</v>
    <v>120.62</v>
    <v>118.67</v>
    <v>116</v>
    <v>114.88</v>
    <v>114.53</v>
    <v>115.09</v>
    <v>115.34</v>
    <v>114.89</v>
    <v>117.21</v>
    <v>116.49</v>
    <v>113.75</v>
    <v>114.63</v>
    <v>114.96</v>
    <v>115.8</v>
    <v>118.34</v>
    <v>117.93</v>
    <v>117.39</v>
    <v>116.64</v>
    <v>116.67</v>
    <v>116.37</v>
    <v>120.87</v>
    <v>121.63</v>
    <v>122.16</v>
    <v>123.5</v>
    <v>124.52</v>
    <v>124.63</v>
    <v>124.6</v>
    <v>124.09</v>
    <v>122.91</v>
    <v>124.49</v>
    <v>123.74</v>
    <v>117.09</v>
    <v>117.19</v>
    <v>119.28</v>
    <v>120.07</v>
    <v>122.63</v>
    <v>123.5</v>
    <v>125.92</v>
    <v>124.5</v>
    <v>123.88</v>
    <v>140.38</v>
    <v>139.85</v>
    <v>138.13</v>
    <v>141.31</v>
    <v>144.63999999999999</v>
    <v>142.91</v>
    <v>141.5</v>
    <v>139.88999999999999</v>
    <v>139.16999999999999</v>
    <v>138.22999999999999</v>
    <v>140.18</v>
    <v>141.19999999999999</v>
    <v>143.09</v>
    <v>143.28</v>
    <v>144.38</v>
    <v>144.83000000000001</v>
    <v>145.03</v>
    <v>140.68</v>
    <v>142.07</v>
    <v>142.76</v>
    <v>144.77000000000001</v>
    <v>143.07</v>
    <v>142.61000000000001</v>
    <v>139.26</v>
    <v>138.03</v>
    <v>138.56</v>
    <v>140.16999999999999</v>
    <v>143.11000000000001</v>
    <v>138.77000000000001</v>
    <v>137.82</v>
    <v>139.01</v>
    <v>138.31</v>
    <v>135.66999999999999</v>
    <v>139.44999999999999</v>
    <v>137.51</v>
    <v>133.28</v>
    <v>127.86</v>
    <v>128.21</v>
    <v>125.9</v>
    <v>128.96</v>
    <v>132.06</v>
    <v>132.58000000000001</v>
    <v>134.26</v>
    <v>135.6</v>
    <v>136.93</v>
    <v>137.47</v>
    <v>137.91999999999999</v>
    <v>139.16999999999999</v>
    <v>140.19999999999999</v>
    <v>138.08000000000001</v>
  </a>
  <a r="1" c="1379">
    <v>52.67</v>
    <v>52.04</v>
    <v>52.31</v>
    <v>52.2</v>
    <v>52.35</v>
    <v>51.94</v>
    <v>52.67</v>
    <v>53.06</v>
    <v>52.98</v>
    <v>51.4</v>
    <v>52.87</v>
    <v>53.8</v>
    <v>53.89</v>
    <v>52.63</v>
    <v>53.62</v>
    <v>52.56</v>
    <v>53.29</v>
    <v>53.28</v>
    <v>53</v>
    <v>53.47</v>
    <v>53.88</v>
    <v>54.41</v>
    <v>54.16</v>
    <v>53.86</v>
    <v>53.74</v>
    <v>53.73</v>
    <v>53.5</v>
    <v>53.62</v>
    <v>54.05</v>
    <v>54.1</v>
    <v>54.5</v>
    <v>54.67</v>
    <v>54.68</v>
    <v>54.44</v>
    <v>54.4</v>
    <v>54.75</v>
    <v>55</v>
    <v>55.15</v>
    <v>55.22</v>
    <v>55.29</v>
    <v>55.06</v>
    <v>55.32</v>
    <v>54.81</v>
    <v>54.8</v>
    <v>53.9</v>
    <v>54.2</v>
    <v>54.35</v>
    <v>53.46</v>
    <v>53.77</v>
    <v>53.72</v>
    <v>53.64</v>
    <v>53.91</v>
    <v>54.91</v>
    <v>54.19</v>
    <v>53.95</v>
    <v>54.21</v>
    <v>54.23</v>
    <v>53.72</v>
    <v>53.38</v>
    <v>53.08</v>
    <v>51.43</v>
    <v>51.93</v>
    <v>51.24</v>
    <v>50.56</v>
    <v>50.79</v>
    <v>52.78</v>
    <v>52.09</v>
    <v>52.8</v>
    <v>53.68</v>
    <v>54.5</v>
    <v>53.68</v>
    <v>53.98</v>
    <v>53.61</v>
    <v>53.34</v>
    <v>52.86</v>
    <v>52.75</v>
    <v>55.98</v>
    <v>57.14</v>
    <v>56.25</v>
    <v>56.87</v>
    <v>56.43</v>
    <v>57</v>
    <v>56.9</v>
    <v>57.15</v>
    <v>57.88</v>
    <v>58.45</v>
    <v>58.53</v>
    <v>59.19</v>
    <v>59.2</v>
    <v>59.94</v>
    <v>60.18</v>
    <v>60.09</v>
    <v>59.85</v>
    <v>59.17</v>
    <v>58.8</v>
    <v>57.69</v>
    <v>58.31</v>
    <v>57.88</v>
    <v>58.06</v>
    <v>57.45</v>
    <v>58.37</v>
    <v>58.34</v>
    <v>58.79</v>
    <v>57.76</v>
    <v>57.88</v>
    <v>56.3</v>
    <v>56.19</v>
    <v>55.1</v>
    <v>54.2</v>
    <v>53.13</v>
    <v>53.72</v>
    <v>54.24</v>
    <v>53.68</v>
    <v>53.14</v>
    <v>53.35</v>
    <v>52.65</v>
    <v>53.18</v>
    <v>54.22</v>
    <v>53.52</v>
    <v>53.53</v>
    <v>53.58</v>
    <v>53.06</v>
    <v>52.14</v>
    <v>52.44</v>
    <v>52.2</v>
    <v>52.65</v>
    <v>52.5</v>
    <v>51.94</v>
    <v>52.35</v>
    <v>53.73</v>
    <v>54.1</v>
    <v>53.62</v>
    <v>54.54</v>
    <v>55.27</v>
    <v>54.34</v>
    <v>54</v>
    <v>53.4</v>
    <v>53.18</v>
    <v>52.82</v>
    <v>52.39</v>
    <v>53.71</v>
    <v>53.17</v>
    <v>54.14</v>
    <v>53.31</v>
    <v>54.11</v>
    <v>54.19</v>
    <v>54.25</v>
    <v>55.04</v>
    <v>53.5</v>
    <v>53.06</v>
    <v>54</v>
    <v>55.07</v>
    <v>54.29</v>
    <v>54.15</v>
    <v>54.45</v>
    <v>55.92</v>
    <v>56.83</v>
    <v>56.63</v>
    <v>55.79</v>
    <v>56.01</v>
    <v>54.95</v>
    <v>55.06</v>
    <v>55.22</v>
    <v>54</v>
    <v>54.47</v>
    <v>54.04</v>
    <v>54.35</v>
    <v>54.72</v>
    <v>55.18</v>
    <v>54.72</v>
    <v>54.81</v>
    <v>55.26</v>
    <v>55.76</v>
    <v>55.71</v>
    <v>55.96</v>
    <v>55.98</v>
    <v>56.2</v>
    <v>56.53</v>
    <v>56.21</v>
    <v>55.81</v>
    <v>56.4</v>
    <v>56.56</v>
    <v>56.47</v>
    <v>56.22</v>
    <v>56.22</v>
    <v>56.42</v>
    <v>56.46</v>
    <v>56.75</v>
    <v>56.9</v>
    <v>56.33</v>
    <v>56.23</v>
    <v>54.62</v>
    <v>54.9</v>
    <v>54.5</v>
    <v>55.03</v>
    <v>54.84</v>
    <v>55.4</v>
    <v>55.8</v>
    <v>56.3</v>
    <v>55</v>
    <v>54.6</v>
    <v>53.89</v>
    <v>53.06</v>
    <v>53.3</v>
    <v>53.91</v>
    <v>53.65</v>
    <v>53.78</v>
    <v>53.45</v>
    <v>53.66</v>
    <v>53.4</v>
    <v>52.57</v>
    <v>53.27</v>
    <v>52.99</v>
    <v>53.36</v>
    <v>53.89</v>
    <v>53.94</v>
    <v>54.25</v>
    <v>54.55</v>
    <v>54.46</v>
    <v>54.52</v>
    <v>54.88</v>
    <v>54.98</v>
    <v>55.63</v>
    <v>54.98</v>
    <v>55.41</v>
    <v>54.41</v>
    <v>55.06</v>
    <v>53.18</v>
    <v>52.86</v>
    <v>53.78</v>
    <v>52.82</v>
    <v>53.34</v>
    <v>52.73</v>
    <v>53.75</v>
    <v>54.67</v>
    <v>55</v>
    <v>54.27</v>
    <v>54.72</v>
    <v>55.17</v>
    <v>55.55</v>
    <v>55.31</v>
    <v>55.38</v>
    <v>55.42</v>
    <v>55.59</v>
    <v>55.4</v>
    <v>55.08</v>
    <v>53.1</v>
    <v>53.07</v>
    <v>51.31</v>
    <v>50.88</v>
    <v>49.24</v>
    <v>49.73</v>
    <v>50.62</v>
    <v>49.85</v>
    <v>49.23</v>
    <v>46.57</v>
    <v>44.95</v>
    <v>47.45</v>
    <v>46.81</v>
    <v>41.115000000000002</v>
    <v>44.45</v>
    <v>42.51</v>
    <v>43.62</v>
    <v>43.67</v>
    <v>46.47</v>
    <v>45.02</v>
    <v>45</v>
    <v>45.33</v>
    <v>47.1</v>
    <v>46.38</v>
    <v>49.09</v>
    <v>50.4</v>
    <v>51.12</v>
    <v>46.55</v>
    <v>48.18</v>
    <v>49.3</v>
    <v>50.4</v>
    <v>52.15</v>
    <v>50.98</v>
    <v>52.24</v>
    <v>52.7</v>
    <v>53.71</v>
    <v>53.21</v>
    <v>53.15</v>
    <v>54.52</v>
    <v>54.05</v>
    <v>53.23</v>
    <v>52.03</v>
    <v>52.23</v>
    <v>52.41</v>
    <v>53.36</v>
    <v>53.9</v>
    <v>53.95</v>
    <v>53.47</v>
    <v>52.38</v>
    <v>51.71</v>
    <v>52.22</v>
    <v>52.43</v>
    <v>52.4</v>
    <v>53.19</v>
    <v>53.13</v>
    <v>53.8</v>
    <v>52.43</v>
    <v>51.14</v>
    <v>52.7</v>
    <v>53.91</v>
    <v>53.18</v>
    <v>53.09</v>
    <v>52.76</v>
    <v>52.34</v>
    <v>53.65</v>
    <v>53</v>
    <v>53.76</v>
    <v>53.62</v>
    <v>53.28</v>
    <v>53.24</v>
    <v>53.33</v>
    <v>53.23</v>
    <v>53.09</v>
    <v>53.35</v>
    <v>55</v>
    <v>54.5</v>
    <v>53.25</v>
    <v>52.45</v>
    <v>50.96</v>
    <v>54.46</v>
    <v>53.03</v>
    <v>51.6</v>
    <v>54.21</v>
    <v>54.09</v>
    <v>55.3</v>
    <v>55.12</v>
    <v>54.4</v>
    <v>54.35</v>
    <v>54.23</v>
    <v>54.8</v>
    <v>54.69</v>
    <v>55.79</v>
    <v>56.195</v>
    <v>56.35</v>
    <v>56.63</v>
    <v>56.99</v>
    <v>57.47</v>
    <v>57.4</v>
    <v>56.67</v>
    <v>57.42</v>
    <v>56.42</v>
    <v>56.08</v>
    <v>54.88</v>
    <v>55.8</v>
    <v>55.7</v>
    <v>56</v>
    <v>55.47</v>
    <v>55.66</v>
    <v>55.25</v>
    <v>55.56</v>
    <v>55</v>
    <v>55.18</v>
    <v>55.78</v>
    <v>55.78</v>
    <v>56.32</v>
    <v>55.49</v>
    <v>55.01</v>
    <v>55.24</v>
    <v>55.24</v>
    <v>54.52</v>
    <v>53.91</v>
    <v>54.03</v>
    <v>54.2</v>
    <v>55.62</v>
    <v>55.58</v>
    <v>55.59</v>
    <v>55.38</v>
    <v>55.76</v>
    <v>56.15</v>
    <v>56.34</v>
    <v>57.45</v>
    <v>57.33</v>
    <v>57.13</v>
    <v>57.37</v>
    <v>57.72</v>
    <v>58.72</v>
    <v>56.88</v>
    <v>55.35</v>
    <v>56.16</v>
    <v>57.44</v>
    <v>60.71</v>
    <v>60.86</v>
    <v>60.01</v>
    <v>61.12</v>
    <v>59.42</v>
    <v>59.98</v>
    <v>62.46</v>
    <v>60.38</v>
    <v>60.11</v>
    <v>58.74</v>
    <v>59.27</v>
    <v>60.03</v>
    <v>59.58</v>
    <v>59.52</v>
    <v>60.17</v>
    <v>58.71</v>
    <v>59.44</v>
    <v>59.51</v>
    <v>59.77</v>
    <v>60.79</v>
    <v>61.15</v>
    <v>61.24</v>
    <v>61.57</v>
    <v>61.35</v>
    <v>60.27</v>
    <v>60.71</v>
    <v>60.39</v>
    <v>59.92</v>
    <v>59.34</v>
    <v>59.44</v>
    <v>59.9</v>
    <v>58.1</v>
    <v>57.64</v>
    <v>56.27</v>
    <v>55.2</v>
    <v>55.75</v>
    <v>56.44</v>
    <v>57</v>
    <v>58</v>
    <v>57.46</v>
    <v>56.77</v>
    <v>58.19</v>
    <v>56.91</v>
    <v>57.06</v>
    <v>57.255000000000003</v>
    <v>56.88</v>
    <v>57.02</v>
    <v>57</v>
    <v>57.12</v>
    <v>56.09</v>
    <v>56.36</v>
    <v>55.85</v>
    <v>56.6</v>
    <v>57.72</v>
    <v>57.4</v>
    <v>57.61</v>
    <v>58.2</v>
    <v>58.29</v>
    <v>59.22</v>
    <v>59.31</v>
    <v>59.96</v>
    <v>58.99</v>
    <v>58.89</v>
    <v>59.51</v>
    <v>60.94</v>
    <v>60.83</v>
    <v>61.09</v>
    <v>61.87</v>
    <v>62.99</v>
    <v>63.48</v>
    <v>63.89</v>
    <v>64.56</v>
    <v>65.260000000000005</v>
    <v>65.05</v>
    <v>65.41</v>
    <v>65.25</v>
    <v>64.8</v>
    <v>64.34</v>
    <v>64.69</v>
    <v>63.68</v>
    <v>62.27</v>
    <v>62.85</v>
    <v>63.18</v>
    <v>62.95</v>
    <v>63</v>
    <v>62.32</v>
    <v>62.07</v>
    <v>61.6</v>
    <v>62.1</v>
    <v>61.37</v>
    <v>61.65</v>
    <v>60.94</v>
    <v>60.38</v>
    <v>61.06</v>
    <v>61.4</v>
    <v>62.55</v>
    <v>61.16</v>
    <v>60.92</v>
    <v>61.88</v>
    <v>62.18</v>
    <v>62.48</v>
    <v>63.5</v>
    <v>63.79</v>
    <v>63.08</v>
    <v>63.84</v>
    <v>63.56</v>
    <v>62.32</v>
    <v>63.11</v>
    <v>61.83</v>
    <v>61.81</v>
    <v>62.26</v>
    <v>62.85</v>
    <v>64.42</v>
    <v>64.489999999999995</v>
    <v>64.64</v>
    <v>65.540000000000006</v>
    <v>64.95</v>
    <v>66.150000000000006</v>
    <v>66.25</v>
    <v>66.674999999999997</v>
    <v>67.310100000000006</v>
    <v>70.47</v>
    <v>72.400000000000006</v>
    <v>73.5</v>
    <v>67.650000000000006</v>
    <v>66.959999999999994</v>
    <v>66.95</v>
    <v>68</v>
    <v>66.8</v>
    <v>66.47</v>
    <v>66.790000000000006</v>
    <v>66.22</v>
    <v>66.33</v>
    <v>67.11</v>
    <v>66.959999999999994</v>
    <v>68.569999999999993</v>
    <v>70.209999999999994</v>
    <v>70.83</v>
    <v>70.7</v>
    <v>70.459999999999994</v>
    <v>72.19</v>
    <v>73.62</v>
    <v>73.599999999999994</v>
    <v>74.27</v>
    <v>75.349999999999994</v>
    <v>75.25</v>
    <v>76.16</v>
    <v>77.040000000000006</v>
    <v>77</v>
    <v>78.31</v>
    <v>78.81</v>
    <v>78.7</v>
    <v>78.790000000000006</v>
    <v>76.11</v>
    <v>74.290000000000006</v>
    <v>74.97</v>
    <v>74.39</v>
    <v>75.16</v>
    <v>75.38</v>
    <v>75.56</v>
    <v>76.28</v>
    <v>77.069999999999993</v>
    <v>78.97</v>
    <v>79.180000000000007</v>
    <v>79.81</v>
    <v>78.77</v>
    <v>79.75</v>
    <v>77.569999999999993</v>
    <v>77.53</v>
    <v>78.12</v>
    <v>78.88</v>
    <v>78.989999999999995</v>
    <v>77.81</v>
    <v>78.95</v>
    <v>79.19</v>
    <v>79.489999999999995</v>
    <v>79.614999999999995</v>
    <v>78.59</v>
    <v>79.5</v>
    <v>78.95</v>
    <v>79.58</v>
    <v>79.7</v>
    <v>79.8</v>
    <v>81.415000000000006</v>
    <v>82.94</v>
    <v>84.03</v>
    <v>84.6</v>
    <v>84.16</v>
    <v>81.98</v>
    <v>83</v>
    <v>82</v>
    <v>77.989999999999995</v>
    <v>76.989999999999995</v>
    <v>76.900000000000006</v>
    <v>76.61</v>
    <v>78.06</v>
    <v>78.760000000000005</v>
    <v>78.650000000000006</v>
    <v>78.03</v>
    <v>78.489999999999995</v>
    <v>78.540000000000006</v>
    <v>77.59</v>
    <v>77.98</v>
    <v>79.45</v>
    <v>81.599999999999994</v>
    <v>83.17</v>
    <v>85.02</v>
    <v>85.88</v>
    <v>87.53</v>
    <v>86.7</v>
    <v>87.08</v>
    <v>88.1</v>
    <v>86.75</v>
    <v>86.91</v>
    <v>87.1</v>
    <v>88.89</v>
    <v>90</v>
    <v>90.99</v>
    <v>87.44</v>
    <v>87.76</v>
    <v>87.9</v>
    <v>87.68</v>
    <v>87.41</v>
    <v>87.73</v>
    <v>87.88</v>
    <v>89.79</v>
    <v>90.18</v>
    <v>89.24</v>
    <v>89.46</v>
    <v>89.1</v>
    <v>89.9</v>
    <v>89.11</v>
    <v>90.62</v>
    <v>89.86</v>
    <v>90.99</v>
    <v>90.49</v>
    <v>88.29</v>
    <v>88.8</v>
    <v>89.49</v>
    <v>89.21</v>
    <v>88.55</v>
    <v>88.81</v>
    <v>88.79</v>
    <v>89.46</v>
    <v>89.45</v>
    <v>89.26</v>
    <v>90.17</v>
    <v>89.34</v>
    <v>90.04</v>
    <v>88.14</v>
    <v>89.6</v>
    <v>89.65</v>
    <v>90.12</v>
    <v>86.19</v>
    <v>86.55</v>
    <v>87.67</v>
    <v>86.204999999999998</v>
    <v>85.03</v>
    <v>86.74</v>
    <v>87.614999999999995</v>
    <v>88.94</v>
    <v>89.27</v>
    <v>89.78</v>
    <v>90.64</v>
    <v>91.15</v>
    <v>91.25</v>
    <v>87.76</v>
    <v>89.48</v>
    <v>89.35</v>
    <v>90.42</v>
    <v>91.71</v>
    <v>92.38</v>
    <v>94.29</v>
    <v>95.83</v>
    <v>96.1</v>
    <v>96.8</v>
    <v>95.09</v>
    <v>95.5</v>
    <v>97</v>
    <v>97.27</v>
    <v>96.57</v>
    <v>96.29</v>
    <v>98.44</v>
    <v>98.3</v>
    <v>96.81</v>
    <v>96.65</v>
    <v>95.79</v>
    <v>96</v>
    <v>93.73</v>
    <v>96.5</v>
    <v>96.23</v>
    <v>96.2</v>
    <v>95.25</v>
    <v>95.11</v>
    <v>94.1</v>
    <v>94.11</v>
    <v>94.29</v>
    <v>93.82</v>
    <v>94.14</v>
    <v>95.76</v>
    <v>95.15</v>
    <v>94.81</v>
    <v>93.73</v>
    <v>94.16</v>
    <v>92.23</v>
    <v>92.89</v>
    <v>93.17</v>
    <v>93.02</v>
    <v>91.69</v>
    <v>89.4</v>
    <v>90.35</v>
    <v>88.34</v>
    <v>89.98</v>
    <v>90.05</v>
    <v>89.12</v>
    <v>104.29</v>
    <v>102.44</v>
    <v>99.995000000000005</v>
    <v>100.58</v>
    <v>103.95</v>
    <v>97.69</v>
    <v>96.42</v>
    <v>91.805000000000007</v>
    <v>91.27</v>
    <v>90.03</v>
    <v>89.7</v>
    <v>89.7</v>
    <v>88.5</v>
    <v>88.65</v>
    <v>88.05</v>
    <v>87.33</v>
    <v>87.9</v>
    <v>88.49</v>
    <v>86</v>
    <v>86.45</v>
    <v>87.38</v>
    <v>88.64</v>
    <v>88.89</v>
    <v>88.73</v>
    <v>87.48</v>
    <v>86.87</v>
    <v>85.77</v>
    <v>83.92</v>
    <v>83.36</v>
    <v>81.22</v>
    <v>81.33</v>
    <v>81.91</v>
    <v>80.11</v>
    <v>79.989999999999995</v>
    <v>80.489999999999995</v>
    <v>81.400000000000006</v>
    <v>81.16</v>
    <v>81.63</v>
    <v>82.03</v>
    <v>82.14</v>
    <v>80.290000000000006</v>
    <v>81.745000000000005</v>
    <v>82.75</v>
    <v>81.84</v>
    <v>79.58</v>
    <v>79.39</v>
    <v>79.47</v>
    <v>78.760000000000005</v>
    <v>75.5</v>
    <v>73.819999999999993</v>
    <v>74.069999999999993</v>
    <v>70.94</v>
    <v>74.650000000000006</v>
    <v>75.569999999999993</v>
    <v>75.98</v>
    <v>76.45</v>
    <v>78.959999999999994</v>
    <v>77.67</v>
    <v>76.290000000000006</v>
    <v>73.84</v>
    <v>74.92</v>
    <v>75.099999999999994</v>
    <v>76.7</v>
    <v>77.92</v>
    <v>78.05</v>
    <v>81</v>
    <v>79.78</v>
    <v>79.63</v>
    <v>81.28</v>
    <v>81.459999999999994</v>
    <v>81.25</v>
    <v>80.650000000000006</v>
    <v>82.04</v>
    <v>81.739999999999995</v>
    <v>84.49</v>
    <v>83.96</v>
    <v>83.11</v>
    <v>83.04</v>
    <v>82.25</v>
    <v>83.4</v>
    <v>81.92</v>
    <v>81.25</v>
    <v>81.709999999999994</v>
    <v>80.63</v>
    <v>79.95</v>
    <v>79.260000000000005</v>
    <v>79.83</v>
    <v>79.150000000000006</v>
    <v>78.25</v>
    <v>79.790000000000006</v>
    <v>81.489999999999995</v>
    <v>79.27</v>
    <v>76.2</v>
    <v>76.349999999999994</v>
    <v>74.58</v>
    <v>75.52</v>
    <v>75.34</v>
    <v>73.930000000000007</v>
    <v>73.849999999999994</v>
    <v>73.38</v>
    <v>74</v>
    <v>72.13</v>
    <v>71.64</v>
    <v>72.5</v>
    <v>72.31</v>
    <v>70.88</v>
    <v>70.959999999999994</v>
    <v>70.69</v>
    <v>71.045000000000002</v>
    <v>70.8</v>
    <v>67.48</v>
    <v>67.88</v>
    <v>69.31</v>
    <v>69.67</v>
    <v>68.88</v>
    <v>70.13</v>
    <v>72.36</v>
    <v>72.23</v>
    <v>73.02</v>
    <v>71.48</v>
    <v>72.56</v>
    <v>72.63</v>
    <v>71.59</v>
    <v>72.010000000000005</v>
    <v>70.77</v>
    <v>67.98</v>
    <v>65.78</v>
    <v>72</v>
    <v>70.45</v>
    <v>68.5</v>
    <v>68.75</v>
    <v>68.61</v>
    <v>66.930000000000007</v>
    <v>66.45</v>
    <v>68.33</v>
    <v>69.37</v>
    <v>70.569999999999993</v>
    <v>69.03</v>
    <v>68.209999999999994</v>
    <v>69.849999999999994</v>
    <v>70.38</v>
    <v>72.319999999999993</v>
    <v>71.83</v>
    <v>71.69</v>
    <v>71</v>
    <v>71.599999999999994</v>
    <v>69.05</v>
    <v>69.16</v>
    <v>70.260000000000005</v>
    <v>71.25</v>
    <v>70.643000000000001</v>
    <v>72.55</v>
    <v>72.150000000000006</v>
    <v>74.819999999999993</v>
    <v>75.099999999999994</v>
    <v>74.8</v>
    <v>74.38</v>
    <v>75.64</v>
    <v>77.010000000000005</v>
    <v>77.180000000000007</v>
    <v>76.989999999999995</v>
    <v>76.72</v>
    <v>77.45</v>
    <v>76.27</v>
    <v>76.92</v>
    <v>76.209999999999994</v>
    <v>77.59</v>
    <v>77.95</v>
    <v>78</v>
    <v>78.84</v>
    <v>78.900000000000006</v>
    <v>79</v>
    <v>79.28</v>
    <v>79.03</v>
    <v>77.930000000000007</v>
    <v>76.25</v>
    <v>76.47</v>
    <v>76.34</v>
    <v>76.98</v>
    <v>74.11</v>
    <v>74.42</v>
    <v>74.459999999999994</v>
    <v>74.12</v>
    <v>75.739999999999995</v>
    <v>74.7</v>
    <v>73.680000000000007</v>
    <v>74.03</v>
    <v>74.650000000000006</v>
    <v>76.63</v>
    <v>76.06</v>
    <v>75.790000000000006</v>
    <v>71.5</v>
    <v>69.58</v>
    <v>68.2</v>
    <v>68.27</v>
    <v>68.709999999999994</v>
    <v>66.849999999999994</v>
    <v>65.349999999999994</v>
    <v>64.33</v>
    <v>64.16</v>
    <v>62.62</v>
    <v>62.29</v>
    <v>61.26</v>
    <v>60.99</v>
    <v>63.8</v>
    <v>65.34</v>
    <v>66.33</v>
    <v>64.489999999999995</v>
    <v>63.61</v>
    <v>61.85</v>
    <v>62.62</v>
    <v>62.48</v>
    <v>65.72</v>
    <v>65.88</v>
    <v>68</v>
    <v>66.489999999999995</v>
    <v>67.53</v>
    <v>71.03</v>
    <v>72.930000000000007</v>
    <v>73.45</v>
    <v>72.61</v>
    <v>74.75</v>
    <v>75.3</v>
    <v>76.5</v>
    <v>78.599999999999994</v>
    <v>76.650000000000006</v>
    <v>74.72</v>
    <v>75.94</v>
    <v>76.11</v>
    <v>76.95</v>
    <v>75.38</v>
    <v>77.7</v>
    <v>77.13</v>
    <v>77.48</v>
    <v>78.930000000000007</v>
    <v>79.12</v>
    <v>79.17</v>
    <v>80</v>
    <v>79.569999999999993</v>
    <v>79.89</v>
    <v>82.12</v>
    <v>82.85</v>
    <v>82.11</v>
    <v>81.33</v>
    <v>80.47</v>
    <v>83.05</v>
    <v>83.2</v>
    <v>82.41</v>
    <v>79.349999999999994</v>
    <v>78.67</v>
    <v>79.13</v>
    <v>79.650000000000006</v>
    <v>80.31</v>
    <v>84.94</v>
    <v>80.81</v>
    <v>80.790000000000006</v>
    <v>79.959999999999994</v>
    <v>79.92</v>
    <v>80.5</v>
    <v>81.349999999999994</v>
    <v>80.94</v>
    <v>80.510000000000005</v>
    <v>80.88</v>
    <v>81.09</v>
    <v>80.97</v>
    <v>81.13</v>
    <v>82.47</v>
    <v>84.2</v>
    <v>85</v>
    <v>84.74</v>
    <v>86.84</v>
    <v>85.64</v>
    <v>87.37</v>
    <v>88.7</v>
    <v>87.95</v>
    <v>89.19</v>
    <v>88.6</v>
    <v>86.4</v>
    <v>86.03</v>
    <v>87.19</v>
    <v>89.05</v>
    <v>88.7</v>
    <v>89.89</v>
    <v>89.5</v>
    <v>88.47</v>
    <v>87.69</v>
    <v>88.37</v>
    <v>90.66</v>
    <v>88.47</v>
    <v>89.51</v>
    <v>87.87</v>
    <v>86.93</v>
    <v>87.14</v>
    <v>86.53</v>
    <v>87.28</v>
    <v>89</v>
    <v>88.85</v>
    <v>87.46</v>
    <v>87.2</v>
    <v>86.76</v>
    <v>86.68</v>
    <v>87.15</v>
    <v>87.31</v>
    <v>88.86</v>
    <v>87.7</v>
    <v>86.9</v>
    <v>86.06</v>
    <v>87.32</v>
    <v>89.41</v>
    <v>89.58</v>
    <v>88.4</v>
    <v>88.33</v>
    <v>84.41</v>
    <v>83.32</v>
    <v>85.93</v>
    <v>83.08</v>
    <v>82.92</v>
    <v>85</v>
    <v>85.28</v>
    <v>87.49</v>
    <v>87.54</v>
    <v>88.65</v>
    <v>87.98</v>
    <v>88.62</v>
    <v>90.22</v>
    <v>90.13</v>
    <v>90.85</v>
    <v>90.56</v>
    <v>92.38</v>
    <v>93.85</v>
    <v>93.62</v>
    <v>94.33</v>
    <v>94.68</v>
    <v>93.46</v>
    <v>94.38</v>
    <v>94.18</v>
    <v>95.5</v>
    <v>95.64</v>
    <v>96</v>
    <v>95.59</v>
    <v>96</v>
    <v>95.01</v>
    <v>95.34</v>
    <v>95.14</v>
    <v>93.75</v>
    <v>94.31</v>
    <v>94.27</v>
    <v>94.8</v>
    <v>94.93</v>
    <v>95.07</v>
    <v>94.98</v>
    <v>95</v>
    <v>97.08</v>
    <v>96.2</v>
    <v>96.79</v>
    <v>97.54</v>
    <v>97.61</v>
    <v>97.87</v>
    <v>97.17</v>
    <v>98.78</v>
    <v>99.77</v>
    <v>102.39</v>
    <v>102.48</v>
    <v>101.07</v>
    <v>97.95</v>
    <v>99.2</v>
    <v>104.35</v>
    <v>104.9</v>
    <v>104.47</v>
    <v>104.88</v>
    <v>106.52</v>
    <v>105.89</v>
    <v>106.81</v>
    <v>107.14</v>
    <v>105.67</v>
    <v>107.7</v>
    <v>114.34</v>
    <v>123.32</v>
    <v>116.5</v>
    <v>121.95</v>
    <v>127.14</v>
    <v>124.45</v>
    <v>121.95</v>
    <v>121.61</v>
    <v>119.59</v>
    <v>117.99</v>
    <v>116.57</v>
    <v>116.78</v>
    <v>115.65</v>
    <v>119.84</v>
    <v>118.01</v>
    <v>116.52</v>
    <v>114.66500000000001</v>
    <v>114.84</v>
    <v>114.28</v>
    <v>114.19499999999999</v>
    <v>115.67</v>
    <v>117.09</v>
    <v>118.18</v>
    <v>118.85</v>
    <v>118.78</v>
    <v>120.82</v>
    <v>117.49</v>
    <v>116.49</v>
    <v>117.94</v>
    <v>117.98</v>
    <v>117.42</v>
    <v>117.55</v>
    <v>116.68</v>
    <v>116.43</v>
    <v>116.92</v>
    <v>116.92</v>
    <v>115.24</v>
    <v>115.34</v>
    <v>115.47</v>
    <v>115.04</v>
    <v>115.34</v>
    <v>113.78</v>
    <v>112.39</v>
    <v>113.18</v>
    <v>115.45</v>
    <v>117.16</v>
    <v>115.74</v>
    <v>114.5</v>
    <v>116.9</v>
    <v>117.51</v>
    <v>117.1</v>
    <v>119.68</v>
    <v>112.91</v>
    <v>116.37</v>
    <v>120.95</v>
    <v>120.72</v>
    <v>121</v>
    <v>121.01</v>
    <v>122.44</v>
    <v>123.06</v>
    <v>123.83</v>
    <v>124.8</v>
    <v>127.02</v>
    <v>112.08</v>
    <v>108.32</v>
    <v>113.5</v>
    <v>114.19</v>
    <v>113.42</v>
    <v>112.47499999999999</v>
    <v>112.81</v>
    <v>111.51</v>
    <v>109.99</v>
    <v>108.45</v>
    <v>107.14</v>
    <v>105</v>
    <v>104.03</v>
    <v>107.11</v>
    <v>105.81</v>
    <v>106.42</v>
    <v>104.96</v>
    <v>106.97</v>
    <v>107.93</v>
    <v>110.75</v>
    <v>110.21</v>
    <v>109.51</v>
    <v>109.95</v>
    <v>109.19</v>
    <v>108.95</v>
    <v>107.58</v>
    <v>108.4</v>
    <v>108.63</v>
    <v>106.99</v>
    <v>102.04</v>
    <v>103.95</v>
    <v>102.7</v>
    <v>101.69</v>
    <v>101</v>
    <v>101.14</v>
    <v>102.005</v>
    <v>103.8</v>
    <v>106.45</v>
    <v>107.17</v>
    <v>108.06</v>
    <v>109.99</v>
    <v>109.23</v>
    <v>112.4</v>
    <v>112.09</v>
    <v>113.07</v>
    <v>114.86</v>
    <v>116.15</v>
    <v>113.76</v>
    <v>114.61</v>
    <v>115.65</v>
    <v>117.21</v>
    <v>116.7</v>
    <v>116.49</v>
    <v>116.005</v>
    <v>116</v>
    <v>117.34</v>
    <v>116.86</v>
    <v>116.07</v>
    <v>116.27</v>
    <v>114.57</v>
    <v>114.94</v>
    <v>112.41</v>
    <v>112.01</v>
    <v>113.77</v>
    <v>102.7</v>
    <v>101.08</v>
    <v>101.87</v>
    <v>99.69</v>
    <v>103.41</v>
    <v>104.98</v>
    <v>105.95</v>
    <v>104.7</v>
    <v>105.7</v>
    <v>106.52</v>
    <v>106.32</v>
    <v>106.01</v>
    <v>106.6</v>
    <v>104.52</v>
    <v>103.3</v>
    <v>102.77</v>
    <v>102.53</v>
    <v>102.94</v>
    <v>103.85</v>
    <v>103.09</v>
    <v>104.35</v>
    <v>105.1</v>
    <v>106.41</v>
    <v>106.46</v>
    <v>106.99</v>
    <v>109.32</v>
    <v>110.06</v>
    <v>110.29</v>
    <v>113.42</v>
    <v>114.89</v>
    <v>114.64</v>
    <v>114.19</v>
    <v>113.36</v>
    <v>113.81</v>
    <v>112.91</v>
    <v>115.82</v>
    <v>115.53</v>
    <v>116.74</v>
    <v>115.8</v>
    <v>117.09</v>
    <v>117.06</v>
    <v>116.26</v>
    <v>113.79</v>
    <v>114.32</v>
    <v>114.25</v>
    <v>113.02</v>
    <v>110.54</v>
    <v>106.76</v>
    <v>111.49</v>
    <v>112</v>
    <v>112</v>
    <v>110.62</v>
    <v>111.26</v>
    <v>111.68</v>
    <v>111.68</v>
    <v>113.58</v>
    <v>112.82</v>
    <v>111.5</v>
    <v>113.94</v>
    <v>114.07</v>
    <v>111.61</v>
    <v>126.26</v>
    <v>128</v>
    <v>127.23</v>
    <v>124.04</v>
    <v>127.2</v>
    <v>127.745</v>
    <v>129.97999999999999</v>
    <v>130.52000000000001</v>
    <v>129.01</v>
    <v>127.67</v>
    <v>126.75</v>
    <v>127.33</v>
    <v>125.39</v>
    <v>125.54</v>
    <v>124.51</v>
    <v>124.26</v>
    <v>127.6</v>
    <v>124.42</v>
    <v>125</v>
    <v>124.35</v>
    <v>121.35</v>
    <v>121.72</v>
    <v>121.74</v>
    <v>122.18</v>
    <v>120.09</v>
    <v>120.98</v>
    <v>118.76</v>
    <v>116.12</v>
    <v>116.03</v>
    <v>115.17</v>
    <v>115.38</v>
    <v>113.63</v>
    <v>117.04</v>
    <v>116.99</v>
    <v>115.09</v>
    <v>113.91</v>
    <v>115.23</v>
    <v>115.98</v>
    <v>116.33</v>
    <v>118</v>
    <v>117.71</v>
    <v>117.39</v>
    <v>117.15</v>
    <v>117.13</v>
    <v>116.5</v>
    <v>120.17</v>
    <v>121.94</v>
    <v>123.18</v>
    <v>123.8</v>
    <v>124.46</v>
    <v>124.63</v>
    <v>126.55</v>
    <v>123.42</v>
    <v>123.24</v>
    <v>122.99</v>
    <v>120.17</v>
    <v>116.59</v>
    <v>117.53</v>
    <v>119.02</v>
    <v>121.65</v>
    <v>122.88</v>
    <v>124.21</v>
    <v>125.73</v>
    <v>124.05</v>
    <v>134.69</v>
    <v>140.43</v>
    <v>139.26</v>
    <v>138.80000000000001</v>
    <v>141.22</v>
    <v>145.32</v>
    <v>143.72</v>
    <v>140</v>
    <v>139</v>
    <v>139.49</v>
    <v>139.25</v>
    <v>139.435</v>
    <v>141.69</v>
    <v>142.63</v>
    <v>143.75</v>
    <v>144.94999999999999</v>
    <v>144.76</v>
    <v>145.13</v>
    <v>141.12</v>
    <v>142.36000000000001</v>
    <v>142.71</v>
    <v>145.72999999999999</v>
    <v>143.07</v>
    <v>140.47999999999999</v>
    <v>139.36000000000001</v>
    <v>138.35</v>
    <v>139.74</v>
    <v>141.30000000000001</v>
    <v>141.69999999999999</v>
    <v>140.15</v>
    <v>138.87</v>
    <v>139.27000000000001</v>
    <v>139.07</v>
    <v>139.69</v>
    <v>139.29</v>
    <v>132.77000000000001</v>
    <v>127.89</v>
    <v>130.54</v>
    <v>128.91999999999999</v>
    <v>128</v>
    <v>128.4</v>
    <v>132.25</v>
    <v>132.97</v>
    <v>134.04</v>
    <v>136.93</v>
    <v>136.79</v>
    <v>137.53</v>
    <v>137.82</v>
    <v>138.80000000000001</v>
    <v>140.69999999999999</v>
  </a>
  <a r="1" c="1379">
    <v>52.844999999999999</v>
    <v>52.586799999999997</v>
    <v>52.75</v>
    <v>53.13</v>
    <v>52.78</v>
    <v>53.174999999999997</v>
    <v>53.29</v>
    <v>53.47</v>
    <v>53.395000000000003</v>
    <v>53.39</v>
    <v>53.96</v>
    <v>54.375</v>
    <v>54.19</v>
    <v>54.05</v>
    <v>53.88</v>
    <v>52.94</v>
    <v>53.54</v>
    <v>53.65</v>
    <v>53.295000000000002</v>
    <v>53.734999999999999</v>
    <v>54.65</v>
    <v>54.5</v>
    <v>54.39</v>
    <v>54.15</v>
    <v>54.19</v>
    <v>53.924999999999997</v>
    <v>54.1</v>
    <v>54.16</v>
    <v>54.19</v>
    <v>54.5</v>
    <v>54.75</v>
    <v>54.91</v>
    <v>54.83</v>
    <v>54.67</v>
    <v>54.68</v>
    <v>55.14</v>
    <v>55.53</v>
    <v>55.22</v>
    <v>55.49</v>
    <v>55.49</v>
    <v>55.38</v>
    <v>55.414999999999999</v>
    <v>55.05</v>
    <v>55.02</v>
    <v>55</v>
    <v>54.64</v>
    <v>54.43</v>
    <v>54.35</v>
    <v>54.965000000000003</v>
    <v>53.95</v>
    <v>54.62</v>
    <v>54.81</v>
    <v>55.145000000000003</v>
    <v>54.92</v>
    <v>54.36</v>
    <v>54.27</v>
    <v>54.55</v>
    <v>53.72</v>
    <v>53.47</v>
    <v>53.28</v>
    <v>51.81</v>
    <v>52.03</v>
    <v>51.36</v>
    <v>51.075000000000003</v>
    <v>52.24</v>
    <v>53.24</v>
    <v>52.74</v>
    <v>53.42</v>
    <v>54.41</v>
    <v>54.61</v>
    <v>54.05</v>
    <v>53.98</v>
    <v>53.83</v>
    <v>53.545000000000002</v>
    <v>53.6</v>
    <v>53.13</v>
    <v>57.47</v>
    <v>57.15</v>
    <v>57.3</v>
    <v>57.18</v>
    <v>56.844999999999999</v>
    <v>57.39</v>
    <v>57.08</v>
    <v>58.09</v>
    <v>58.56</v>
    <v>58.953499999999998</v>
    <v>59.52</v>
    <v>59.67</v>
    <v>59.63</v>
    <v>60.5</v>
    <v>60.21</v>
    <v>60.09</v>
    <v>59.85</v>
    <v>59.48</v>
    <v>58.95</v>
    <v>58.14</v>
    <v>58.53</v>
    <v>58.08</v>
    <v>58.14</v>
    <v>58.22</v>
    <v>58.625</v>
    <v>58.65</v>
    <v>58.79</v>
    <v>58.145000000000003</v>
    <v>57.88</v>
    <v>56.85</v>
    <v>56.19</v>
    <v>55.1</v>
    <v>54.45</v>
    <v>54.064999999999998</v>
    <v>54.75</v>
    <v>54.47</v>
    <v>53.79</v>
    <v>54.24</v>
    <v>53.37</v>
    <v>52.72</v>
    <v>53.695</v>
    <v>54.37</v>
    <v>53.84</v>
    <v>53.93</v>
    <v>53.72</v>
    <v>53.32</v>
    <v>52.32</v>
    <v>52.62</v>
    <v>52.2</v>
    <v>52.81</v>
    <v>52.55</v>
    <v>52</v>
    <v>53.125</v>
    <v>54.33</v>
    <v>54.14</v>
    <v>54.68</v>
    <v>55.47</v>
    <v>56.29</v>
    <v>54.88</v>
    <v>54.72</v>
    <v>53.57</v>
    <v>53.2</v>
    <v>52.84</v>
    <v>53.67</v>
    <v>54.25</v>
    <v>54.17</v>
    <v>54.49</v>
    <v>53.945</v>
    <v>54.33</v>
    <v>54.6</v>
    <v>55.28</v>
    <v>55.64</v>
    <v>53.56</v>
    <v>53.88</v>
    <v>55.18</v>
    <v>55.36</v>
    <v>54.705500000000001</v>
    <v>54.99</v>
    <v>55.6</v>
    <v>57.33</v>
    <v>57.21</v>
    <v>56.814999999999998</v>
    <v>56.01</v>
    <v>56.238</v>
    <v>55.26</v>
    <v>55.3</v>
    <v>55.43</v>
    <v>54.63</v>
    <v>54.65</v>
    <v>54.42</v>
    <v>54.68</v>
    <v>55.305</v>
    <v>55.18</v>
    <v>54.85</v>
    <v>55.15</v>
    <v>55.75</v>
    <v>55.84</v>
    <v>55.884999999999998</v>
    <v>56.625</v>
    <v>56.49</v>
    <v>56.61</v>
    <v>56.844999999999999</v>
    <v>56.56</v>
    <v>56.325000000000003</v>
    <v>56.555</v>
    <v>56.56</v>
    <v>56.95</v>
    <v>56.62</v>
    <v>56.59</v>
    <v>57.058</v>
    <v>56.68</v>
    <v>56.86</v>
    <v>56.91</v>
    <v>56.49</v>
    <v>56.46</v>
    <v>54.99</v>
    <v>54.9</v>
    <v>54.83</v>
    <v>55.13</v>
    <v>55.48</v>
    <v>55.905000000000001</v>
    <v>56.5</v>
    <v>56.66</v>
    <v>55.4</v>
    <v>54.98</v>
    <v>54.06</v>
    <v>53.61</v>
    <v>53.6</v>
    <v>53.95</v>
    <v>54.064999999999998</v>
    <v>53.96</v>
    <v>53.66</v>
    <v>53.8</v>
    <v>53.49</v>
    <v>53</v>
    <v>53.96</v>
    <v>54.05</v>
    <v>54.2</v>
    <v>54.33</v>
    <v>54.6</v>
    <v>54.8</v>
    <v>54.65</v>
    <v>54.79</v>
    <v>55.18</v>
    <v>55.18</v>
    <v>55.45</v>
    <v>55.69</v>
    <v>55.36</v>
    <v>55.645000000000003</v>
    <v>55</v>
    <v>55.195</v>
    <v>53.515000000000001</v>
    <v>53.68</v>
    <v>53.94</v>
    <v>53.325000000000003</v>
    <v>53.484999999999999</v>
    <v>53.41</v>
    <v>54.56</v>
    <v>55.03</v>
    <v>55.35</v>
    <v>54.97</v>
    <v>55.07</v>
    <v>55.54</v>
    <v>55.89</v>
    <v>55.64</v>
    <v>55.835000000000001</v>
    <v>55.76</v>
    <v>55.77</v>
    <v>55.865000000000002</v>
    <v>55.34</v>
    <v>53.53</v>
    <v>53.22</v>
    <v>53.14</v>
    <v>53.46</v>
    <v>49.89</v>
    <v>50.9</v>
    <v>51.84</v>
    <v>50.585000000000001</v>
    <v>49.68</v>
    <v>48.3</v>
    <v>47.57</v>
    <v>48.91</v>
    <v>47.48</v>
    <v>43.395000000000003</v>
    <v>47.99</v>
    <v>47.57</v>
    <v>47.71</v>
    <v>47.8</v>
    <v>47.97</v>
    <v>46.7</v>
    <v>46.49</v>
    <v>48.01</v>
    <v>48.74</v>
    <v>50.74</v>
    <v>51.6</v>
    <v>51.585000000000001</v>
    <v>51.18</v>
    <v>48.99</v>
    <v>49.89</v>
    <v>50.05</v>
    <v>51.88</v>
    <v>52.33</v>
    <v>52.68</v>
    <v>53.62</v>
    <v>53.14</v>
    <v>54.1</v>
    <v>53.453000000000003</v>
    <v>53.87</v>
    <v>54.72</v>
    <v>54.58</v>
    <v>53.34</v>
    <v>52.58</v>
    <v>52.99</v>
    <v>53.05</v>
    <v>53.64</v>
    <v>54.146700000000003</v>
    <v>54.28</v>
    <v>53.594999999999999</v>
    <v>52.44</v>
    <v>51.79</v>
    <v>52.86</v>
    <v>52.5</v>
    <v>52.92</v>
    <v>53.78</v>
    <v>53.83</v>
    <v>53.825000000000003</v>
    <v>52.49</v>
    <v>53.024999999999999</v>
    <v>53.984999999999999</v>
    <v>53.95</v>
    <v>53.25</v>
    <v>53.27</v>
    <v>52.94</v>
    <v>52.64</v>
    <v>53.68</v>
    <v>53.25</v>
    <v>54.15</v>
    <v>53.94</v>
    <v>53.384999999999998</v>
    <v>53.29</v>
    <v>53.62</v>
    <v>53.689</v>
    <v>54.27</v>
    <v>55.115000000000002</v>
    <v>55.06</v>
    <v>54.66</v>
    <v>53.56</v>
    <v>53</v>
    <v>53.43</v>
    <v>55</v>
    <v>53.74</v>
    <v>53.994999999999997</v>
    <v>54.46</v>
    <v>55.384999999999998</v>
    <v>55.965000000000003</v>
    <v>55.68</v>
    <v>54.59</v>
    <v>54.585000000000001</v>
    <v>54.96</v>
    <v>55.44</v>
    <v>55.88</v>
    <v>56.424999999999997</v>
    <v>56.825000000000003</v>
    <v>56.95</v>
    <v>56.68</v>
    <v>57.8</v>
    <v>57.52</v>
    <v>57.835000000000001</v>
    <v>57.29</v>
    <v>57.84</v>
    <v>56.49</v>
    <v>56.12</v>
    <v>55.515000000000001</v>
    <v>56.335000000000001</v>
    <v>56.174999999999997</v>
    <v>56.36</v>
    <v>56.034999999999997</v>
    <v>55.95</v>
    <v>55.734999999999999</v>
    <v>55.9</v>
    <v>55.48</v>
    <v>55.47</v>
    <v>56.09</v>
    <v>56.01</v>
    <v>56.32</v>
    <v>55.6</v>
    <v>55.24</v>
    <v>55.62</v>
    <v>55.46</v>
    <v>54.7</v>
    <v>54.195</v>
    <v>54.555</v>
    <v>54.39</v>
    <v>56.924999999999997</v>
    <v>56.8</v>
    <v>55.81</v>
    <v>55.45</v>
    <v>56.104999999999997</v>
    <v>56.75</v>
    <v>57.49</v>
    <v>58.45</v>
    <v>58.16</v>
    <v>57.76</v>
    <v>58.01</v>
    <v>59.32</v>
    <v>58.99</v>
    <v>57.265000000000001</v>
    <v>55.79</v>
    <v>57.4</v>
    <v>58.18</v>
    <v>61.86</v>
    <v>61.5</v>
    <v>61.679900000000004</v>
    <v>61.39</v>
    <v>60.61</v>
    <v>60.29</v>
    <v>62.599899999999998</v>
    <v>60.75</v>
    <v>60.49</v>
    <v>59.9</v>
    <v>59.99</v>
    <v>60.54</v>
    <v>60.16</v>
    <v>60.39</v>
    <v>60.27</v>
    <v>59.52</v>
    <v>59.666400000000003</v>
    <v>60.53</v>
    <v>60.895000000000003</v>
    <v>61.3</v>
    <v>61.38</v>
    <v>61.83</v>
    <v>61.78</v>
    <v>61.524999999999999</v>
    <v>60.74</v>
    <v>61.11</v>
    <v>60.7517</v>
    <v>60.33</v>
    <v>60.12</v>
    <v>59.865000000000002</v>
    <v>60.16</v>
    <v>58.48</v>
    <v>57.98</v>
    <v>56.6</v>
    <v>56.755000000000003</v>
    <v>56.634999999999998</v>
    <v>57.47</v>
    <v>57.5</v>
    <v>58.09</v>
    <v>57.65</v>
    <v>56.98</v>
    <v>59.08</v>
    <v>57.24</v>
    <v>57.63</v>
    <v>57.49</v>
    <v>57.09</v>
    <v>57.61</v>
    <v>57.39</v>
    <v>57.29</v>
    <v>56.48</v>
    <v>56.44</v>
    <v>56.57</v>
    <v>57.9</v>
    <v>57.76</v>
    <v>57.87</v>
    <v>58.195</v>
    <v>59.28</v>
    <v>59.265000000000001</v>
    <v>59.98</v>
    <v>60.55</v>
    <v>60.2</v>
    <v>59.71</v>
    <v>59.91</v>
    <v>59.81</v>
    <v>61</v>
    <v>61.659300000000002</v>
    <v>62.19</v>
    <v>63.19</v>
    <v>64.05</v>
    <v>65.334999999999994</v>
    <v>65.19</v>
    <v>66</v>
    <v>66.2</v>
    <v>65.59</v>
    <v>65.69</v>
    <v>65.27</v>
    <v>64.91</v>
    <v>64.77</v>
    <v>64.7</v>
    <v>63.79</v>
    <v>63.35</v>
    <v>63.74</v>
    <v>63.54</v>
    <v>63.564999999999998</v>
    <v>63.02</v>
    <v>62.59</v>
    <v>62.17</v>
    <v>61.994999999999997</v>
    <v>62.29</v>
    <v>62.024999999999999</v>
    <v>61.85</v>
    <v>61.15</v>
    <v>60.945</v>
    <v>62.04</v>
    <v>63.18</v>
    <v>63.24</v>
    <v>61.5</v>
    <v>62.01</v>
    <v>62.92</v>
    <v>62.75</v>
    <v>63.39</v>
    <v>64.064999999999998</v>
    <v>63.87</v>
    <v>63.844999999999999</v>
    <v>63.9</v>
    <v>63.9666</v>
    <v>63.12</v>
    <v>63.26</v>
    <v>62.15</v>
    <v>62.204999999999998</v>
    <v>62.36</v>
    <v>64.969700000000003</v>
    <v>65.22</v>
    <v>65.150000000000006</v>
    <v>66.36</v>
    <v>66.28</v>
    <v>66.73</v>
    <v>67.42</v>
    <v>67.540000000000006</v>
    <v>67.31</v>
    <v>71.72</v>
    <v>72.935000000000002</v>
    <v>73.22</v>
    <v>73.62</v>
    <v>68.099999999999994</v>
    <v>67.87</v>
    <v>67.78</v>
    <v>68.069999999999993</v>
    <v>66.849999999999994</v>
    <v>67.004999999999995</v>
    <v>66.834999999999994</v>
    <v>66.52</v>
    <v>67.94</v>
    <v>67.405000000000001</v>
    <v>68.73</v>
    <v>70.37</v>
    <v>72.33</v>
    <v>71.05</v>
    <v>71.099999999999994</v>
    <v>71.83</v>
    <v>74.894999999999996</v>
    <v>74.650000000000006</v>
    <v>74.180000000000007</v>
    <v>75.53</v>
    <v>75.69</v>
    <v>76.185000000000002</v>
    <v>77.010000000000005</v>
    <v>77.364999999999995</v>
    <v>78.55</v>
    <v>79.34</v>
    <v>80.209999999999994</v>
    <v>79.42</v>
    <v>79.34</v>
    <v>76.48</v>
    <v>75</v>
    <v>75.040000000000006</v>
    <v>75.424999999999997</v>
    <v>75.27</v>
    <v>75.900000000000006</v>
    <v>75.92</v>
    <v>77.48</v>
    <v>78.7</v>
    <v>79.83</v>
    <v>79.960999999999999</v>
    <v>80.540000000000006</v>
    <v>80.723299999999995</v>
    <v>79.900000000000006</v>
    <v>78.19</v>
    <v>78.44</v>
    <v>79.05</v>
    <v>79.53</v>
    <v>79.47</v>
    <v>78.77</v>
    <v>79.319999999999993</v>
    <v>79.849999999999994</v>
    <v>79.876000000000005</v>
    <v>79.680000000000007</v>
    <v>79.37</v>
    <v>80.05</v>
    <v>79.36</v>
    <v>79.83</v>
    <v>80.930000000000007</v>
    <v>81.459999999999994</v>
    <v>83.96</v>
    <v>84.25</v>
    <v>85.03</v>
    <v>84.83</v>
    <v>84.46</v>
    <v>83.24</v>
    <v>83.1</v>
    <v>82.51</v>
    <v>78.55</v>
    <v>77.739999999999995</v>
    <v>76.91</v>
    <v>78.099999999999994</v>
    <v>79.19</v>
    <v>78.87</v>
    <v>78.959999999999994</v>
    <v>78.61</v>
    <v>78.965000000000003</v>
    <v>78.59</v>
    <v>78.209999999999994</v>
    <v>79.62</v>
    <v>82.26</v>
    <v>83.63</v>
    <v>87.17</v>
    <v>86.89</v>
    <v>88.4</v>
    <v>88.85</v>
    <v>87.93</v>
    <v>88.67</v>
    <v>88.77</v>
    <v>88.474999999999994</v>
    <v>87.87</v>
    <v>89.05</v>
    <v>90.245000000000005</v>
    <v>91.14</v>
    <v>91.2</v>
    <v>88.1</v>
    <v>88.6</v>
    <v>87.944999999999993</v>
    <v>88.26</v>
    <v>88.15</v>
    <v>87.93</v>
    <v>90.165000000000006</v>
    <v>90.09</v>
    <v>90.52</v>
    <v>89.88</v>
    <v>90.47</v>
    <v>90.114999999999995</v>
    <v>90.42</v>
    <v>89.98</v>
    <v>91.34</v>
    <v>90.84</v>
    <v>91.775000000000006</v>
    <v>91.045000000000002</v>
    <v>89.39</v>
    <v>89.4</v>
    <v>89.569000000000003</v>
    <v>89.65</v>
    <v>88.9</v>
    <v>89.18</v>
    <v>89.52</v>
    <v>89.981399999999994</v>
    <v>89.5</v>
    <v>90.17</v>
    <v>90.5</v>
    <v>90.475700000000003</v>
    <v>90.67</v>
    <v>89.6</v>
    <v>90.83</v>
    <v>90.55</v>
    <v>90.51</v>
    <v>86.95</v>
    <v>88.36</v>
    <v>87.97</v>
    <v>87.57</v>
    <v>87.41</v>
    <v>87.66</v>
    <v>89</v>
    <v>90.06</v>
    <v>90.06</v>
    <v>91.305000000000007</v>
    <v>92.27</v>
    <v>92.08</v>
    <v>91.58</v>
    <v>90.265000000000001</v>
    <v>90.433599999999998</v>
    <v>91.97</v>
    <v>91.5</v>
    <v>92.88</v>
    <v>95.02</v>
    <v>96.8</v>
    <v>96.52</v>
    <v>96.99</v>
    <v>97.35</v>
    <v>96.04</v>
    <v>96.65</v>
    <v>97.279899999999998</v>
    <v>97.969700000000003</v>
    <v>96.83</v>
    <v>98.27</v>
    <v>98.95</v>
    <v>98.56</v>
    <v>97.3</v>
    <v>97.7</v>
    <v>96.97</v>
    <v>96.03</v>
    <v>95.915000000000006</v>
    <v>96.87</v>
    <v>96.61</v>
    <v>96.55</v>
    <v>95.25</v>
    <v>95.61</v>
    <v>94.85</v>
    <v>94.76</v>
    <v>94.47</v>
    <v>94.25</v>
    <v>96.37</v>
    <v>96.135000000000005</v>
    <v>95.33</v>
    <v>96.96</v>
    <v>95.67</v>
    <v>94.29</v>
    <v>93.7</v>
    <v>94.08</v>
    <v>94.13</v>
    <v>93.52</v>
    <v>92.39</v>
    <v>91.04</v>
    <v>90.79</v>
    <v>89.17</v>
    <v>90.73</v>
    <v>90.17</v>
    <v>89.99</v>
    <v>106.34</v>
    <v>104.36</v>
    <v>101.46</v>
    <v>103.76</v>
    <v>104</v>
    <v>99.95</v>
    <v>96.42</v>
    <v>91.84</v>
    <v>91.86</v>
    <v>90.36</v>
    <v>90.33</v>
    <v>89.8</v>
    <v>89.19</v>
    <v>88.91</v>
    <v>88.1</v>
    <v>87.94</v>
    <v>89.584299999999999</v>
    <v>88.6</v>
    <v>87.418899999999994</v>
    <v>88</v>
    <v>89.38</v>
    <v>89</v>
    <v>89.52</v>
    <v>88.92</v>
    <v>88.1</v>
    <v>86.97</v>
    <v>86.69</v>
    <v>85</v>
    <v>83.39</v>
    <v>82.42</v>
    <v>82.1</v>
    <v>82.03</v>
    <v>81.150000000000006</v>
    <v>80.5</v>
    <v>81.64</v>
    <v>81.400000000000006</v>
    <v>82.88</v>
    <v>82.759</v>
    <v>82.91</v>
    <v>82.25</v>
    <v>80.86</v>
    <v>83.65</v>
    <v>83.78</v>
    <v>82.43</v>
    <v>79.73</v>
    <v>79.924999999999997</v>
    <v>79.781700000000001</v>
    <v>78.98</v>
    <v>75.73</v>
    <v>74.91</v>
    <v>74.38</v>
    <v>74.944999999999993</v>
    <v>76.834999999999994</v>
    <v>76.699799999999996</v>
    <v>76.499899999999997</v>
    <v>78.86</v>
    <v>79.040000000000006</v>
    <v>77.91</v>
    <v>76.39</v>
    <v>75.23</v>
    <v>76.95</v>
    <v>76.849999999999994</v>
    <v>79.900000000000006</v>
    <v>78.599999999999994</v>
    <v>81.540000000000006</v>
    <v>81.23</v>
    <v>81.290000000000006</v>
    <v>81.99</v>
    <v>81.98</v>
    <v>82.23</v>
    <v>81.41</v>
    <v>82.814999999999998</v>
    <v>82.84</v>
    <v>83.706800000000001</v>
    <v>84.51</v>
    <v>84.36</v>
    <v>83.91</v>
    <v>83.36</v>
    <v>84.295000000000002</v>
    <v>84.52</v>
    <v>82.47</v>
    <v>82.01</v>
    <v>81.83</v>
    <v>81.13</v>
    <v>80.989999999999995</v>
    <v>79.959999999999994</v>
    <v>80.36</v>
    <v>79.98</v>
    <v>79.78</v>
    <v>81.86</v>
    <v>81.599999999999994</v>
    <v>79.7</v>
    <v>77.06</v>
    <v>76.650000000000006</v>
    <v>76.02</v>
    <v>76.63</v>
    <v>75.87</v>
    <v>74.599999999999994</v>
    <v>74.209999999999994</v>
    <v>75.349999999999994</v>
    <v>74.72</v>
    <v>72.94</v>
    <v>72.59</v>
    <v>73.62</v>
    <v>73.459999999999994</v>
    <v>70.930000000000007</v>
    <v>71.98</v>
    <v>70.91</v>
    <v>71.900000000000006</v>
    <v>70.94</v>
    <v>67.900000000000006</v>
    <v>68.69</v>
    <v>70.47</v>
    <v>70.53</v>
    <v>70.22</v>
    <v>72.12</v>
    <v>72.844999999999999</v>
    <v>72.98</v>
    <v>73.27</v>
    <v>73.185000000000002</v>
    <v>72.954999999999998</v>
    <v>74.84</v>
    <v>73.13</v>
    <v>72.150000000000006</v>
    <v>71.16</v>
    <v>68.215000000000003</v>
    <v>66.099999999999994</v>
    <v>72.430000000000007</v>
    <v>71.415000000000006</v>
    <v>68.959999999999994</v>
    <v>69.37</v>
    <v>69.53</v>
    <v>67.569999999999993</v>
    <v>67.87</v>
    <v>70.78</v>
    <v>70.849999999999994</v>
    <v>71.069999999999993</v>
    <v>70.09</v>
    <v>70.25</v>
    <v>70.98</v>
    <v>72</v>
    <v>72.739999999999995</v>
    <v>71.98</v>
    <v>72.239999999999995</v>
    <v>71.97</v>
    <v>71.94</v>
    <v>70.53</v>
    <v>69.584999999999994</v>
    <v>70.87</v>
    <v>71.709999999999994</v>
    <v>72.3</v>
    <v>73.099999999999994</v>
    <v>74.63</v>
    <v>75.290000000000006</v>
    <v>75.430000000000007</v>
    <v>75.3</v>
    <v>76.12</v>
    <v>77.275000000000006</v>
    <v>78.16</v>
    <v>77.808099999999996</v>
    <v>77.260000000000005</v>
    <v>77.760000000000005</v>
    <v>77.849999999999994</v>
    <v>77.400000000000006</v>
    <v>77.430000000000007</v>
    <v>76.91</v>
    <v>77.98</v>
    <v>78</v>
    <v>79.42</v>
    <v>79.415000000000006</v>
    <v>79.655000000000001</v>
    <v>79.77</v>
    <v>79.883499999999998</v>
    <v>79.13</v>
    <v>77.930000000000007</v>
    <v>77.010000000000005</v>
    <v>76.56</v>
    <v>76.91</v>
    <v>77.260000000000005</v>
    <v>74.86</v>
    <v>74.67</v>
    <v>75.150000000000006</v>
    <v>75.37</v>
    <v>76.77</v>
    <v>75.194999999999993</v>
    <v>74.67</v>
    <v>74.8</v>
    <v>76.010000000000005</v>
    <v>77.377099999999999</v>
    <v>79.4101</v>
    <v>75.87</v>
    <v>72.09</v>
    <v>69.8</v>
    <v>69.13</v>
    <v>68.454999999999998</v>
    <v>68.88</v>
    <v>66.94</v>
    <v>65.44</v>
    <v>64.92</v>
    <v>64.400000000000006</v>
    <v>63.344999999999999</v>
    <v>62.6</v>
    <v>62.14</v>
    <v>63.234999999999999</v>
    <v>65.83</v>
    <v>67.19</v>
    <v>66.81</v>
    <v>64.62</v>
    <v>63.9</v>
    <v>63.1</v>
    <v>64.275000000000006</v>
    <v>65.704999999999998</v>
    <v>66.614999999999995</v>
    <v>67.564999999999998</v>
    <v>68.58</v>
    <v>67.19</v>
    <v>69.92</v>
    <v>72.790000000000006</v>
    <v>73.69</v>
    <v>74.11</v>
    <v>75.72</v>
    <v>75.879900000000006</v>
    <v>77.674999999999997</v>
    <v>78.33</v>
    <v>79.23</v>
    <v>77.430000000000007</v>
    <v>75.69</v>
    <v>76.67</v>
    <v>77.09</v>
    <v>77.14</v>
    <v>76.540000000000006</v>
    <v>78.472499999999997</v>
    <v>77.891099999999994</v>
    <v>79.534999999999997</v>
    <v>80.674999999999997</v>
    <v>80.23</v>
    <v>79.575000000000003</v>
    <v>80.459999999999994</v>
    <v>80.099999999999994</v>
    <v>82.21</v>
    <v>82.92</v>
    <v>83.484999999999999</v>
    <v>82.14</v>
    <v>81.5</v>
    <v>83.174999999999997</v>
    <v>84.53</v>
    <v>83.62</v>
    <v>82.42</v>
    <v>79.819999999999993</v>
    <v>79.444999999999993</v>
    <v>80.209999999999994</v>
    <v>80.36</v>
    <v>81.41</v>
    <v>85.58</v>
    <v>82.89</v>
    <v>81.03</v>
    <v>80.459999999999994</v>
    <v>81.099999999999994</v>
    <v>81.489999999999995</v>
    <v>82.14</v>
    <v>81.17</v>
    <v>80.900000000000006</v>
    <v>81.47</v>
    <v>81.639899999999997</v>
    <v>81.8</v>
    <v>81.93</v>
    <v>83.84</v>
    <v>85.17</v>
    <v>85.4</v>
    <v>86.34</v>
    <v>87.59</v>
    <v>86.61</v>
    <v>88.66</v>
    <v>89.194999999999993</v>
    <v>89.466200000000001</v>
    <v>89.44</v>
    <v>88.63</v>
    <v>86.99</v>
    <v>87.38</v>
    <v>89.13</v>
    <v>90.094999999999999</v>
    <v>89.86</v>
    <v>90.49</v>
    <v>89.72</v>
    <v>88.62</v>
    <v>88.48</v>
    <v>90.644999999999996</v>
    <v>91.22</v>
    <v>90.254999999999995</v>
    <v>89.61</v>
    <v>88.02</v>
    <v>87.915000000000006</v>
    <v>87.9</v>
    <v>87.38</v>
    <v>89.45</v>
    <v>89.41</v>
    <v>89.21</v>
    <v>88.27</v>
    <v>87.43</v>
    <v>86.94</v>
    <v>87.18</v>
    <v>89.48</v>
    <v>88.89</v>
    <v>88.97</v>
    <v>88.01</v>
    <v>87.21</v>
    <v>87.28</v>
    <v>89.29</v>
    <v>90.665000000000006</v>
    <v>90.08</v>
    <v>89.084999999999994</v>
    <v>89.64</v>
    <v>85.25</v>
    <v>85.53</v>
    <v>85.93</v>
    <v>83.37</v>
    <v>85.11</v>
    <v>85.98</v>
    <v>87.51</v>
    <v>87.848200000000006</v>
    <v>89.16</v>
    <v>89.64</v>
    <v>88.48</v>
    <v>90.5</v>
    <v>90.88</v>
    <v>90.66</v>
    <v>91.18</v>
    <v>93</v>
    <v>94</v>
    <v>94.02</v>
    <v>95.108000000000004</v>
    <v>96.08</v>
    <v>95.11</v>
    <v>94.13</v>
    <v>95.32</v>
    <v>95.745000000000005</v>
    <v>95.99</v>
    <v>95.99</v>
    <v>96.741299999999995</v>
    <v>96.47</v>
    <v>96.15</v>
    <v>95.31</v>
    <v>96.075000000000003</v>
    <v>95.7</v>
    <v>94.81</v>
    <v>95.09</v>
    <v>95.4</v>
    <v>95.73</v>
    <v>95.24</v>
    <v>95.42</v>
    <v>95.12</v>
    <v>97.31</v>
    <v>97.28</v>
    <v>96.89</v>
    <v>97.674999999999997</v>
    <v>97.63</v>
    <v>97.92</v>
    <v>97.96</v>
    <v>98.844999999999999</v>
    <v>100.4</v>
    <v>102.46</v>
    <v>103.07</v>
    <v>103.1</v>
    <v>101.43</v>
    <v>98.88</v>
    <v>104.66</v>
    <v>106.23</v>
    <v>105.98</v>
    <v>106.49</v>
    <v>106.61</v>
    <v>106.77</v>
    <v>107.6</v>
    <v>107.49</v>
    <v>108.37</v>
    <v>107.785</v>
    <v>110.15</v>
    <v>117.51</v>
    <v>123.99</v>
    <v>122.51</v>
    <v>127.54</v>
    <v>127.4</v>
    <v>125.25</v>
    <v>123.36</v>
    <v>122.59</v>
    <v>119.9</v>
    <v>119.425</v>
    <v>118.46</v>
    <v>118.62</v>
    <v>117.8</v>
    <v>121.72499999999999</v>
    <v>118.25</v>
    <v>117.01</v>
    <v>115.81</v>
    <v>115.98</v>
    <v>115.03</v>
    <v>115</v>
    <v>118.09</v>
    <v>118.58</v>
    <v>119.97</v>
    <v>119.97</v>
    <v>121.29</v>
    <v>121.355</v>
    <v>119.05</v>
    <v>119.27</v>
    <v>118.54</v>
    <v>118.514</v>
    <v>117.62</v>
    <v>117.6</v>
    <v>117.3</v>
    <v>117.24</v>
    <v>118.04</v>
    <v>116.98</v>
    <v>116.17</v>
    <v>116.4</v>
    <v>116.38</v>
    <v>115.61</v>
    <v>115.71</v>
    <v>115.09480000000001</v>
    <v>113.48</v>
    <v>115.8062</v>
    <v>118.059</v>
    <v>117.81</v>
    <v>116.78</v>
    <v>116.99</v>
    <v>117.35</v>
    <v>117.68</v>
    <v>120.45</v>
    <v>119.73</v>
    <v>116.148</v>
    <v>117.71</v>
    <v>121.2099</v>
    <v>121.7363</v>
    <v>121.98</v>
    <v>121.69</v>
    <v>124.28</v>
    <v>124.58</v>
    <v>125.96</v>
    <v>126.69</v>
    <v>127.41500000000001</v>
    <v>113.3</v>
    <v>112.94</v>
    <v>115.14</v>
    <v>115.2</v>
    <v>114.465</v>
    <v>113.74</v>
    <v>114.6953</v>
    <v>112.5</v>
    <v>110.6</v>
    <v>108.65</v>
    <v>107.4</v>
    <v>105.27679999999999</v>
    <v>106.6</v>
    <v>107.36499999999999</v>
    <v>106.7347</v>
    <v>106.5</v>
    <v>107.3</v>
    <v>108.44</v>
    <v>110.53</v>
    <v>110.97</v>
    <v>111.06</v>
    <v>110.059</v>
    <v>110.92</v>
    <v>109.51</v>
    <v>109.59</v>
    <v>109.79</v>
    <v>109.73</v>
    <v>110.22</v>
    <v>107.035</v>
    <v>104.69</v>
    <v>104.46</v>
    <v>103.67</v>
    <v>102.39</v>
    <v>102.09</v>
    <v>102.4067</v>
    <v>103.52</v>
    <v>106.2</v>
    <v>107.22</v>
    <v>109.07</v>
    <v>109.21</v>
    <v>110.37990000000001</v>
    <v>112.56</v>
    <v>113.3091</v>
    <v>113.18</v>
    <v>114.49</v>
    <v>116.46</v>
    <v>116.31</v>
    <v>115.87</v>
    <v>115.64</v>
    <v>117.149</v>
    <v>117.67</v>
    <v>117.29</v>
    <v>116.59</v>
    <v>116.77</v>
    <v>116.8</v>
    <v>117.58</v>
    <v>117.23</v>
    <v>117.35</v>
    <v>116.68</v>
    <v>115.27</v>
    <v>114.99</v>
    <v>113.03</v>
    <v>113.64</v>
    <v>115.35</v>
    <v>104.95</v>
    <v>103.1</v>
    <v>102.24939999999999</v>
    <v>103.99</v>
    <v>106.15600000000001</v>
    <v>106.34</v>
    <v>106.09</v>
    <v>105.925</v>
    <v>106.49</v>
    <v>106.65</v>
    <v>106.33</v>
    <v>106.605</v>
    <v>106.91800000000001</v>
    <v>104.68</v>
    <v>103.38</v>
    <v>103.36</v>
    <v>103.72</v>
    <v>104.77</v>
    <v>104.48</v>
    <v>104.07</v>
    <v>104.84</v>
    <v>106.7</v>
    <v>106.66</v>
    <v>107.5</v>
    <v>108.88</v>
    <v>110.22</v>
    <v>110.69</v>
    <v>112.68</v>
    <v>115.42</v>
    <v>116.18</v>
    <v>115.48</v>
    <v>114.59</v>
    <v>114.4</v>
    <v>114.27</v>
    <v>115.78</v>
    <v>116.49</v>
    <v>116.715</v>
    <v>116.95</v>
    <v>117.59</v>
    <v>117.7872</v>
    <v>117.34</v>
    <v>117.1</v>
    <v>114.21</v>
    <v>114.72</v>
    <v>114.31</v>
    <v>113.11</v>
    <v>110.765</v>
    <v>108.375</v>
    <v>111.88500000000001</v>
    <v>113.37</v>
    <v>112.54</v>
    <v>111.51</v>
    <v>112.02</v>
    <v>112.4423</v>
    <v>113.94</v>
    <v>114.6</v>
    <v>113.2</v>
    <v>113.05</v>
    <v>114.8</v>
    <v>114.33</v>
    <v>114.75</v>
    <v>129.37</v>
    <v>128.80000000000001</v>
    <v>127.8</v>
    <v>126.01</v>
    <v>128.94999999999999</v>
    <v>129.21</v>
    <v>130.69</v>
    <v>132.77369999999999</v>
    <v>129.20500000000001</v>
    <v>127.67</v>
    <v>126.935</v>
    <v>127.82</v>
    <v>126.17</v>
    <v>126.27200000000001</v>
    <v>124.93</v>
    <v>126.405</v>
    <v>127.99</v>
    <v>125.995</v>
    <v>125.11499999999999</v>
    <v>124.75</v>
    <v>123.08</v>
    <v>123.82</v>
    <v>121.84</v>
    <v>122.47</v>
    <v>121.4426</v>
    <v>121.04</v>
    <v>118.76</v>
    <v>116.77</v>
    <v>116.33499999999999</v>
    <v>115.86</v>
    <v>115.73</v>
    <v>114.99</v>
    <v>119.21</v>
    <v>117.31</v>
    <v>115.52</v>
    <v>116.76</v>
    <v>115.81</v>
    <v>116.21</v>
    <v>118.36</v>
    <v>119.129</v>
    <v>117.98</v>
    <v>117.7256</v>
    <v>117.63</v>
    <v>117.19</v>
    <v>122.55</v>
    <v>122.09</v>
    <v>122.45</v>
    <v>123.58</v>
    <v>124.68</v>
    <v>125.36</v>
    <v>125.16</v>
    <v>126.7</v>
    <v>123.51</v>
    <v>124.82</v>
    <v>123.92</v>
    <v>121.44</v>
    <v>117.4175</v>
    <v>119.33</v>
    <v>120.37</v>
    <v>122.79</v>
    <v>124.27</v>
    <v>126.22</v>
    <v>126.95</v>
    <v>124.83</v>
    <v>140.95500000000001</v>
    <v>142.4</v>
    <v>139.97</v>
    <v>141.44</v>
    <v>145.06</v>
    <v>145.32</v>
    <v>143.72</v>
    <v>141.53</v>
    <v>139.55000000000001</v>
    <v>140.745</v>
    <v>141.41999999999999</v>
    <v>142.82</v>
    <v>144.05500000000001</v>
    <v>144.22</v>
    <v>144.65</v>
    <v>145.785</v>
    <v>145.22999999999999</v>
    <v>145.69990000000001</v>
    <v>142.38</v>
    <v>143.47999999999999</v>
    <v>145.13</v>
    <v>146.59</v>
    <v>143.5</v>
    <v>141.79</v>
    <v>140.06</v>
    <v>140.44</v>
    <v>140.68</v>
    <v>143.22</v>
    <v>142.66</v>
    <v>141.07</v>
    <v>139.96</v>
    <v>139.78</v>
    <v>139.565</v>
    <v>141.55000000000001</v>
    <v>140.38999999999999</v>
    <v>134.30000000000001</v>
    <v>129.97</v>
    <v>131.03749999999999</v>
    <v>130.30000000000001</v>
    <v>129.82</v>
    <v>132.37</v>
    <v>132.71</v>
    <v>134.54</v>
    <v>135.97</v>
    <v>137.25</v>
    <v>137.82</v>
    <v>137.94999999999999</v>
    <v>139.79</v>
    <v>140.30000000000001</v>
    <v>141.08000000000001</v>
  </a>
  <a r="1" c="1379">
    <v>51.57</v>
    <v>52.015000000000001</v>
    <v>52.13</v>
    <v>52.19</v>
    <v>52.13</v>
    <v>51.905000000000001</v>
    <v>52.58</v>
    <v>52.74</v>
    <v>52.85</v>
    <v>51</v>
    <v>52.78</v>
    <v>53.75</v>
    <v>52.505000000000003</v>
    <v>52.35</v>
    <v>52.74</v>
    <v>52.234000000000002</v>
    <v>53.06</v>
    <v>52.31</v>
    <v>52.79</v>
    <v>53.25</v>
    <v>53.85</v>
    <v>53.88</v>
    <v>53.854999999999997</v>
    <v>53.41</v>
    <v>53.74</v>
    <v>53.33</v>
    <v>53.47</v>
    <v>53.6</v>
    <v>53.52</v>
    <v>53.87</v>
    <v>54.31</v>
    <v>54.325000000000003</v>
    <v>54.39</v>
    <v>54.225900000000003</v>
    <v>54.2</v>
    <v>54.72</v>
    <v>54.96</v>
    <v>54.58</v>
    <v>55.01</v>
    <v>55.08</v>
    <v>54.835000000000001</v>
    <v>54.8</v>
    <v>54.46</v>
    <v>54.67</v>
    <v>53.83</v>
    <v>53.654000000000003</v>
    <v>53.81</v>
    <v>53.08</v>
    <v>53.51</v>
    <v>53.39</v>
    <v>53.36</v>
    <v>53.84</v>
    <v>54.55</v>
    <v>54.19</v>
    <v>53.53</v>
    <v>54.024999999999999</v>
    <v>54.04</v>
    <v>52.51</v>
    <v>52.59</v>
    <v>51.75</v>
    <v>51.05</v>
    <v>51.46</v>
    <v>50.51</v>
    <v>49.89</v>
    <v>50.63</v>
    <v>51.844999999999999</v>
    <v>51.86</v>
    <v>52.78</v>
    <v>53.57</v>
    <v>53.84</v>
    <v>53.43</v>
    <v>53.44</v>
    <v>53.28</v>
    <v>52.95</v>
    <v>52.41</v>
    <v>52.25</v>
    <v>55.53</v>
    <v>56.06</v>
    <v>55.9</v>
    <v>56.06</v>
    <v>56.24</v>
    <v>56.76</v>
    <v>56.36</v>
    <v>57.03</v>
    <v>57.77</v>
    <v>58.38</v>
    <v>58.34</v>
    <v>59.01</v>
    <v>59.01</v>
    <v>59.75</v>
    <v>59.4</v>
    <v>59.3</v>
    <v>59.25</v>
    <v>58.59</v>
    <v>57.99</v>
    <v>57.6</v>
    <v>57.52</v>
    <v>57.55</v>
    <v>57.445</v>
    <v>57.38</v>
    <v>58.08</v>
    <v>58.2</v>
    <v>57.8</v>
    <v>57.43</v>
    <v>55.62</v>
    <v>55.52</v>
    <v>55</v>
    <v>53.685000000000002</v>
    <v>53.61</v>
    <v>52.97</v>
    <v>53.72</v>
    <v>53.52</v>
    <v>53</v>
    <v>53</v>
    <v>52.24</v>
    <v>51.96</v>
    <v>53.01</v>
    <v>53.76</v>
    <v>52.9</v>
    <v>53.17</v>
    <v>52.884999999999998</v>
    <v>51.25</v>
    <v>51.83</v>
    <v>52.22</v>
    <v>51.62</v>
    <v>52.09</v>
    <v>51.75</v>
    <v>51.55</v>
    <v>52.22</v>
    <v>53.63</v>
    <v>53.14</v>
    <v>53.45</v>
    <v>54.14</v>
    <v>55.16</v>
    <v>52.9</v>
    <v>53.33</v>
    <v>52.79</v>
    <v>52.35</v>
    <v>51.854999999999997</v>
    <v>52.39</v>
    <v>53.42</v>
    <v>53.06</v>
    <v>53.115000000000002</v>
    <v>52.89</v>
    <v>53.465000000000003</v>
    <v>53.62</v>
    <v>54.05</v>
    <v>53.75</v>
    <v>52.674999999999997</v>
    <v>52.94</v>
    <v>53.84</v>
    <v>54.75</v>
    <v>53.77</v>
    <v>54.06</v>
    <v>54.35</v>
    <v>55.71</v>
    <v>56.41</v>
    <v>56.35</v>
    <v>55.55</v>
    <v>54.984999999999999</v>
    <v>54.18</v>
    <v>54.82</v>
    <v>54.02</v>
    <v>53.87</v>
    <v>53.94</v>
    <v>54.01</v>
    <v>54.27</v>
    <v>54.56</v>
    <v>54.45</v>
    <v>54.24</v>
    <v>54.5503</v>
    <v>55.26</v>
    <v>55.51</v>
    <v>55.6</v>
    <v>55.86</v>
    <v>55.767000000000003</v>
    <v>56.18</v>
    <v>56.414999999999999</v>
    <v>56.17</v>
    <v>55.64</v>
    <v>56.265000000000001</v>
    <v>55.96</v>
    <v>56.26</v>
    <v>55.81</v>
    <v>56.12</v>
    <v>56.244999999999997</v>
    <v>56.28</v>
    <v>56.414999999999999</v>
    <v>56.38</v>
    <v>56.09</v>
    <v>55.38</v>
    <v>54.46</v>
    <v>54.1843</v>
    <v>54.3</v>
    <v>54.61</v>
    <v>54.76</v>
    <v>55.23</v>
    <v>55.65</v>
    <v>55.76</v>
    <v>54.42</v>
    <v>53.7</v>
    <v>52.83</v>
    <v>52.95</v>
    <v>53.04</v>
    <v>53.35</v>
    <v>53.61</v>
    <v>53.354999999999997</v>
    <v>53.28</v>
    <v>53.34</v>
    <v>52.62</v>
    <v>52.55</v>
    <v>53.23</v>
    <v>52.95</v>
    <v>53.35</v>
    <v>53.61</v>
    <v>53.7</v>
    <v>54.03</v>
    <v>54.22</v>
    <v>54.36</v>
    <v>54.5</v>
    <v>54.68</v>
    <v>54.93</v>
    <v>54.85</v>
    <v>54.914999999999999</v>
    <v>54.6</v>
    <v>54.28</v>
    <v>53.88</v>
    <v>52.63</v>
    <v>52.655000000000001</v>
    <v>53.18</v>
    <v>52.284599999999998</v>
    <v>52.284999999999997</v>
    <v>52.69</v>
    <v>53.75</v>
    <v>54.58</v>
    <v>54.71</v>
    <v>54.19</v>
    <v>54.45</v>
    <v>55.11</v>
    <v>55.25</v>
    <v>55.01</v>
    <v>55.24</v>
    <v>55.1</v>
    <v>55.39</v>
    <v>54.875</v>
    <v>54.44</v>
    <v>52.51</v>
    <v>50.8</v>
    <v>51.24</v>
    <v>50.76</v>
    <v>47.9</v>
    <v>48.67</v>
    <v>48.25</v>
    <v>48.83</v>
    <v>47.744999999999997</v>
    <v>46.46</v>
    <v>44.66</v>
    <v>46.16</v>
    <v>44.27</v>
    <v>39.71</v>
    <v>43.42</v>
    <v>41.26</v>
    <v>41.66</v>
    <v>42.56</v>
    <v>44.87</v>
    <v>44.51</v>
    <v>43.884999999999998</v>
    <v>45.3</v>
    <v>45.48</v>
    <v>46.19</v>
    <v>48.5625</v>
    <v>49.59</v>
    <v>48</v>
    <v>46.04</v>
    <v>48.1</v>
    <v>48.95</v>
    <v>50.344999999999999</v>
    <v>50.71</v>
    <v>50.88</v>
    <v>52.03</v>
    <v>52.4</v>
    <v>53.45</v>
    <v>52.81</v>
    <v>53.07</v>
    <v>53.97</v>
    <v>53.8</v>
    <v>51.12</v>
    <v>51.77</v>
    <v>51.45</v>
    <v>51.954999999999998</v>
    <v>53.06</v>
    <v>53.13</v>
    <v>53.69</v>
    <v>52.8</v>
    <v>51.31</v>
    <v>51.1</v>
    <v>51.99</v>
    <v>51.7</v>
    <v>52.27</v>
    <v>52.765000000000001</v>
    <v>53.06</v>
    <v>52.25</v>
    <v>51.28</v>
    <v>50.86</v>
    <v>52.52</v>
    <v>53.07</v>
    <v>52.32</v>
    <v>52.645000000000003</v>
    <v>52.12</v>
    <v>52.08</v>
    <v>52.65</v>
    <v>52.57</v>
    <v>53.22</v>
    <v>52.99</v>
    <v>52.79</v>
    <v>52.64</v>
    <v>52.984999999999999</v>
    <v>52.63</v>
    <v>52.741199999999999</v>
    <v>53.28</v>
    <v>53.88</v>
    <v>53.9</v>
    <v>51.23</v>
    <v>50.981999999999999</v>
    <v>50.91</v>
    <v>53.78</v>
    <v>51.5</v>
    <v>51.32</v>
    <v>52.98</v>
    <v>53.880200000000002</v>
    <v>55.13</v>
    <v>54.33</v>
    <v>53.54</v>
    <v>53.628</v>
    <v>53.844999999999999</v>
    <v>54.494999999999997</v>
    <v>54.68</v>
    <v>55.65</v>
    <v>56.16</v>
    <v>56.215000000000003</v>
    <v>55.99</v>
    <v>56.82</v>
    <v>56.69</v>
    <v>56.97</v>
    <v>56.48</v>
    <v>56.38</v>
    <v>55.575000000000003</v>
    <v>54.76</v>
    <v>54.69</v>
    <v>55.58</v>
    <v>55.7</v>
    <v>55.6</v>
    <v>55.26</v>
    <v>55.32</v>
    <v>55.2</v>
    <v>55.35</v>
    <v>54.89</v>
    <v>54.325000000000003</v>
    <v>55.49</v>
    <v>55.53</v>
    <v>55.375</v>
    <v>54.935000000000002</v>
    <v>54.755000000000003</v>
    <v>54.88</v>
    <v>54.134999999999998</v>
    <v>53.97</v>
    <v>53.678600000000003</v>
    <v>53.77</v>
    <v>53.66</v>
    <v>54.87</v>
    <v>55.46</v>
    <v>55.09</v>
    <v>54.73</v>
    <v>55.44</v>
    <v>56.02</v>
    <v>56.058999999999997</v>
    <v>56.58</v>
    <v>57.204999999999998</v>
    <v>57.034999999999997</v>
    <v>57.08</v>
    <v>57.72</v>
    <v>56.65</v>
    <v>55.155000000000001</v>
    <v>54.87</v>
    <v>55.860100000000003</v>
    <v>56.75</v>
    <v>56.87</v>
    <v>59.35</v>
    <v>59.39</v>
    <v>59.65</v>
    <v>59</v>
    <v>59.424999999999997</v>
    <v>60.03</v>
    <v>59.46</v>
    <v>58.9</v>
    <v>58.29</v>
    <v>58.96</v>
    <v>59.47</v>
    <v>59.4</v>
    <v>59.37</v>
    <v>59.45</v>
    <v>58.51</v>
    <v>59.09</v>
    <v>59.405000000000001</v>
    <v>59.634999999999998</v>
    <v>60.63</v>
    <v>60.86</v>
    <v>61.07</v>
    <v>60.875</v>
    <v>60.85</v>
    <v>60.075000000000003</v>
    <v>60.26</v>
    <v>59.39</v>
    <v>59.63</v>
    <v>59.22</v>
    <v>58.69</v>
    <v>59.71</v>
    <v>56.524999999999999</v>
    <v>57.02</v>
    <v>55.53</v>
    <v>55.14</v>
    <v>55.45</v>
    <v>56.115000000000002</v>
    <v>56.564999999999998</v>
    <v>56.35</v>
    <v>56.414999999999999</v>
    <v>56.15</v>
    <v>56.77</v>
    <v>56.2</v>
    <v>56.8</v>
    <v>56.1</v>
    <v>56.545000000000002</v>
    <v>56.875</v>
    <v>56.81</v>
    <v>56.24</v>
    <v>55.56</v>
    <v>55.68</v>
    <v>55.77</v>
    <v>56.36</v>
    <v>57.26</v>
    <v>57.15</v>
    <v>57.2</v>
    <v>58.01</v>
    <v>58.14</v>
    <v>59.06</v>
    <v>59.27</v>
    <v>59.63</v>
    <v>58.22</v>
    <v>58.8</v>
    <v>59.04</v>
    <v>59.42</v>
    <v>60.69</v>
    <v>60.9</v>
    <v>61.85</v>
    <v>62.73</v>
    <v>63.43</v>
    <v>63.88</v>
    <v>64.430000000000007</v>
    <v>65.150000000000006</v>
    <v>64.78</v>
    <v>64.75</v>
    <v>64.224999999999994</v>
    <v>64.344999999999999</v>
    <v>64.010000000000005</v>
    <v>63.17</v>
    <v>62.48</v>
    <v>61.905000000000001</v>
    <v>62.85</v>
    <v>62.905000000000001</v>
    <v>62.84</v>
    <v>62.18</v>
    <v>61.965000000000003</v>
    <v>61.505000000000003</v>
    <v>61.21</v>
    <v>61.1</v>
    <v>61.145000000000003</v>
    <v>60.92</v>
    <v>59.74</v>
    <v>59.77</v>
    <v>60.84</v>
    <v>61.37</v>
    <v>61.17</v>
    <v>60.204999999999998</v>
    <v>60.74</v>
    <v>61.795000000000002</v>
    <v>61.98</v>
    <v>62.25</v>
    <v>63.28</v>
    <v>62.835000000000001</v>
    <v>62.91</v>
    <v>62.93</v>
    <v>62.28</v>
    <v>62.31</v>
    <v>62.1</v>
    <v>61.36</v>
    <v>61.66</v>
    <v>61.075000000000003</v>
    <v>62.28</v>
    <v>64.05</v>
    <v>64.08</v>
    <v>64.584999999999994</v>
    <v>64.5</v>
    <v>64.77</v>
    <v>66</v>
    <v>66.2</v>
    <v>65.31</v>
    <v>67.310100000000006</v>
    <v>70.099999999999994</v>
    <v>72</v>
    <v>71.5</v>
    <v>65.430000000000007</v>
    <v>66.45</v>
    <v>66.900000000000006</v>
    <v>66.680000000000007</v>
    <v>66.16</v>
    <v>66.09</v>
    <v>65.954999999999998</v>
    <v>65.86</v>
    <v>66.33</v>
    <v>66.739999999999995</v>
    <v>66.760000000000005</v>
    <v>68.28</v>
    <v>70.17</v>
    <v>69.95</v>
    <v>69.91</v>
    <v>70.334999999999994</v>
    <v>72.06</v>
    <v>73.16</v>
    <v>73.45</v>
    <v>74.150000000000006</v>
    <v>74.900000000000006</v>
    <v>75.2</v>
    <v>75.900000000000006</v>
    <v>76.510000000000005</v>
    <v>76.83</v>
    <v>77.86</v>
    <v>78.34</v>
    <v>78.650000000000006</v>
    <v>76.53</v>
    <v>74.745000000000005</v>
    <v>73.849999999999994</v>
    <v>74.203100000000006</v>
    <v>74.22</v>
    <v>74.66</v>
    <v>74.64</v>
    <v>75.19</v>
    <v>76.08</v>
    <v>76.930000000000007</v>
    <v>78.42</v>
    <v>78.56</v>
    <v>78.58</v>
    <v>78.599999999999994</v>
    <v>77.251400000000004</v>
    <v>76.53</v>
    <v>76.88</v>
    <v>78.12</v>
    <v>78.849999999999994</v>
    <v>78.39</v>
    <v>77.55</v>
    <v>78.680000000000007</v>
    <v>78.98</v>
    <v>79.14</v>
    <v>78.650000000000006</v>
    <v>78.551000000000002</v>
    <v>78.84</v>
    <v>78.67</v>
    <v>78.48</v>
    <v>79.510000000000005</v>
    <v>79.650000000000006</v>
    <v>81.37</v>
    <v>82.85</v>
    <v>83.995000000000005</v>
    <v>84.03</v>
    <v>81.709999999999994</v>
    <v>81.84</v>
    <v>82.13</v>
    <v>81.349999999999994</v>
    <v>75.900000000000006</v>
    <v>76.56</v>
    <v>75.974999999999994</v>
    <v>76.55</v>
    <v>77.66</v>
    <v>78.06</v>
    <v>77.605000000000004</v>
    <v>77.563000000000002</v>
    <v>78.33</v>
    <v>77.819999999999993</v>
    <v>77.58</v>
    <v>77.91</v>
    <v>79.349999999999994</v>
    <v>81.36</v>
    <v>82.96</v>
    <v>84.655000000000001</v>
    <v>85.78</v>
    <v>86.97</v>
    <v>86.53</v>
    <v>86.66</v>
    <v>85.51</v>
    <v>86.52</v>
    <v>86.185000000000002</v>
    <v>87.02</v>
    <v>88.454999999999998</v>
    <v>89.68</v>
    <v>87.114999999999995</v>
    <v>86.67</v>
    <v>87.12</v>
    <v>87.12</v>
    <v>87.325000000000003</v>
    <v>86.87</v>
    <v>87.09</v>
    <v>87.81</v>
    <v>89.28</v>
    <v>88.754999999999995</v>
    <v>88.82</v>
    <v>89.1</v>
    <v>88.93</v>
    <v>89.51</v>
    <v>88.67</v>
    <v>89.95</v>
    <v>89.540099999999995</v>
    <v>90.366900000000001</v>
    <v>88.86</v>
    <v>88.231300000000005</v>
    <v>88.3</v>
    <v>88.71</v>
    <v>88.47</v>
    <v>88.05</v>
    <v>88.46</v>
    <v>88.61</v>
    <v>89.3</v>
    <v>88.49</v>
    <v>88.87</v>
    <v>89.41</v>
    <v>89.3</v>
    <v>88.54</v>
    <v>87.97</v>
    <v>89.41</v>
    <v>89.51</v>
    <v>88.23</v>
    <v>84.73</v>
    <v>86.17</v>
    <v>86.19</v>
    <v>85.95</v>
    <v>84.93</v>
    <v>86.12</v>
    <v>87.24</v>
    <v>88.66</v>
    <v>88.94</v>
    <v>89.15</v>
    <v>90.051400000000001</v>
    <v>91</v>
    <v>87.12</v>
    <v>87.594999999999999</v>
    <v>88.96</v>
    <v>89.168199999999999</v>
    <v>89.65</v>
    <v>91.65</v>
    <v>92.11</v>
    <v>94.2</v>
    <v>95.26</v>
    <v>95.95</v>
    <v>94.37</v>
    <v>94.73</v>
    <v>95.1</v>
    <v>96.32</v>
    <v>96.25</v>
    <v>95.71</v>
    <v>96.22</v>
    <v>97.55</v>
    <v>96.94</v>
    <v>96</v>
    <v>95.93</v>
    <v>95.46</v>
    <v>93.91</v>
    <v>93.5</v>
    <v>94.747100000000003</v>
    <v>95.32</v>
    <v>94.1</v>
    <v>94.31</v>
    <v>94.055000000000007</v>
    <v>93.355000000000004</v>
    <v>93.8</v>
    <v>93.43</v>
    <v>92.92</v>
    <v>94.02</v>
    <v>94.82</v>
    <v>93.5</v>
    <v>93.94</v>
    <v>93.41</v>
    <v>92.26</v>
    <v>92.15</v>
    <v>92.07</v>
    <v>92.864999999999995</v>
    <v>90.61</v>
    <v>89.66</v>
    <v>89.000100000000003</v>
    <v>87.722999999999999</v>
    <v>87.85</v>
    <v>89.21</v>
    <v>87.91</v>
    <v>88.24</v>
    <v>100.1</v>
    <v>100.52249999999999</v>
    <v>99.39</v>
    <v>100.24</v>
    <v>102.28</v>
    <v>95.81</v>
    <v>91.52</v>
    <v>89.71</v>
    <v>89.51</v>
    <v>89.06</v>
    <v>89.02</v>
    <v>88.52</v>
    <v>87.716399999999993</v>
    <v>87.77</v>
    <v>87.18</v>
    <v>85.76</v>
    <v>87.73</v>
    <v>86.22</v>
    <v>85.55</v>
    <v>86.280100000000004</v>
    <v>86.951999999999998</v>
    <v>87.4101</v>
    <v>87.67</v>
    <v>87.55</v>
    <v>86.66</v>
    <v>85.34</v>
    <v>83.23</v>
    <v>82.52</v>
    <v>82.03</v>
    <v>79.59</v>
    <v>80.2</v>
    <v>79.275000000000006</v>
    <v>79.2</v>
    <v>78.569999999999993</v>
    <v>80.12</v>
    <v>79.644999999999996</v>
    <v>80.84</v>
    <v>81.63</v>
    <v>81.474999999999994</v>
    <v>80.66</v>
    <v>79.8001</v>
    <v>81.650000000000006</v>
    <v>81.62</v>
    <v>79.533799999999999</v>
    <v>78.44</v>
    <v>79.209999999999994</v>
    <v>78.22</v>
    <v>75.33</v>
    <v>74.28</v>
    <v>73.62</v>
    <v>72.349999999999994</v>
    <v>70.23</v>
    <v>74.319999999999993</v>
    <v>75.02</v>
    <v>75.62</v>
    <v>76.25</v>
    <v>77.430000000000007</v>
    <v>75.78</v>
    <v>73.444999999999993</v>
    <v>73.114999999999995</v>
    <v>74.69</v>
    <v>75.03</v>
    <v>74</v>
    <v>75.44</v>
    <v>77.069999999999993</v>
    <v>77.75</v>
    <v>79.260000000000005</v>
    <v>78.84</v>
    <v>80.27</v>
    <v>80.83</v>
    <v>80.22</v>
    <v>80.489999999999995</v>
    <v>81.23</v>
    <v>81.739999999999995</v>
    <v>83.113</v>
    <v>83.12</v>
    <v>82.59</v>
    <v>81.47</v>
    <v>82</v>
    <v>82.67</v>
    <v>81.370099999999994</v>
    <v>80.78</v>
    <v>80.260000000000005</v>
    <v>79.7</v>
    <v>79.02</v>
    <v>78.63</v>
    <v>79.319999999999993</v>
    <v>77.91</v>
    <v>78.235500000000002</v>
    <v>79.790000000000006</v>
    <v>79.33</v>
    <v>76.16</v>
    <v>74.7</v>
    <v>74.48</v>
    <v>74.42</v>
    <v>74.599999999999994</v>
    <v>73.150000000000006</v>
    <v>72.525000000000006</v>
    <v>72.805000000000007</v>
    <v>72.790000000000006</v>
    <v>71.989999999999995</v>
    <v>71.63</v>
    <v>71.17</v>
    <v>71.27</v>
    <v>70.87</v>
    <v>68.97</v>
    <v>70.53</v>
    <v>69.39</v>
    <v>70.7</v>
    <v>67.81</v>
    <v>66.72</v>
    <v>66.849999999999994</v>
    <v>68.67</v>
    <v>68.31</v>
    <v>68.77</v>
    <v>69.91</v>
    <v>71.55</v>
    <v>71.52</v>
    <v>71.150000000000006</v>
    <v>71.010000000000005</v>
    <v>71.2273</v>
    <v>72.63</v>
    <v>71.59</v>
    <v>70.94</v>
    <v>69.2</v>
    <v>66.959999999999994</v>
    <v>63.76</v>
    <v>69.02</v>
    <v>68.67</v>
    <v>67.58</v>
    <v>67.389899999999997</v>
    <v>67.39</v>
    <v>66.38</v>
    <v>66.31</v>
    <v>67.97</v>
    <v>68.94</v>
    <v>68.53</v>
    <v>68.78</v>
    <v>68.209999999999994</v>
    <v>69.81</v>
    <v>70.180000000000007</v>
    <v>71.31</v>
    <v>71.174999999999997</v>
    <v>71.33</v>
    <v>70.900000000000006</v>
    <v>70.069999999999993</v>
    <v>68.680000000000007</v>
    <v>68.23</v>
    <v>70</v>
    <v>70.144999999999996</v>
    <v>70.260000000000005</v>
    <v>72.16</v>
    <v>72.127200000000002</v>
    <v>74.260000000000005</v>
    <v>74.34</v>
    <v>73.704999999999998</v>
    <v>74.319999999999993</v>
    <v>75.31</v>
    <v>77</v>
    <v>76.7</v>
    <v>76.06</v>
    <v>76.3</v>
    <v>77.11</v>
    <v>76</v>
    <v>76.270799999999994</v>
    <v>75.84</v>
    <v>77.2</v>
    <v>77.08</v>
    <v>77.66</v>
    <v>78.5</v>
    <v>78.849999999999994</v>
    <v>78.95</v>
    <v>79.010000000000005</v>
    <v>78.4392</v>
    <v>76.17</v>
    <v>76.25</v>
    <v>76.05</v>
    <v>75.98</v>
    <v>74.569999999999993</v>
    <v>74.069999999999993</v>
    <v>73.459999999999994</v>
    <v>74.040000000000006</v>
    <v>73.53</v>
    <v>74.48</v>
    <v>73.55</v>
    <v>73.42</v>
    <v>73.61</v>
    <v>74.44</v>
    <v>76.27</v>
    <v>75.780100000000004</v>
    <v>71.77</v>
    <v>69.745000000000005</v>
    <v>68.245000000000005</v>
    <v>67.905000000000001</v>
    <v>67.448999999999998</v>
    <v>66.739999999999995</v>
    <v>65.84</v>
    <v>63.87</v>
    <v>63.39</v>
    <v>62.034999999999997</v>
    <v>62.25</v>
    <v>60.78</v>
    <v>61.06</v>
    <v>60.805</v>
    <v>63.8</v>
    <v>64.98</v>
    <v>65.224999999999994</v>
    <v>62.74</v>
    <v>62.02</v>
    <v>61.65</v>
    <v>62.17</v>
    <v>62.27</v>
    <v>64.209999999999994</v>
    <v>65.87</v>
    <v>66.33</v>
    <v>65.775000000000006</v>
    <v>67.19</v>
    <v>70.31</v>
    <v>71.78</v>
    <v>72.61</v>
    <v>72.55</v>
    <v>74.545000000000002</v>
    <v>75.3</v>
    <v>76.400000000000006</v>
    <v>76.34</v>
    <v>75.004999999999995</v>
    <v>74.05</v>
    <v>74.239999999999995</v>
    <v>75.489999999999995</v>
    <v>75.02</v>
    <v>75</v>
    <v>76.709999999999994</v>
    <v>76.569999999999993</v>
    <v>77.334999999999994</v>
    <v>78.010000000000005</v>
    <v>78.864999999999995</v>
    <v>78.19</v>
    <v>78.849999999999994</v>
    <v>78.900000000000006</v>
    <v>79.83</v>
    <v>81.78</v>
    <v>82.534999999999997</v>
    <v>81.069999999999993</v>
    <v>80.52</v>
    <v>80</v>
    <v>82.35</v>
    <v>82.58</v>
    <v>79.41</v>
    <v>78.06</v>
    <v>78.58</v>
    <v>78.53</v>
    <v>79.540000000000006</v>
    <v>79.935000000000002</v>
    <v>79.7</v>
    <v>80.569999999999993</v>
    <v>79.459999999999994</v>
    <v>79.48</v>
    <v>79.680000000000007</v>
    <v>80.349999999999994</v>
    <v>80.94</v>
    <v>79.430000000000007</v>
    <v>79.989999999999995</v>
    <v>80.605000000000004</v>
    <v>80.194999999999993</v>
    <v>80.7</v>
    <v>80.760000000000005</v>
    <v>82.26</v>
    <v>83.64</v>
    <v>83.22</v>
    <v>83.82</v>
    <v>86.16</v>
    <v>85.57</v>
    <v>87.09</v>
    <v>88.17</v>
    <v>87.66</v>
    <v>88.424999999999997</v>
    <v>86.6</v>
    <v>85.254999999999995</v>
    <v>85.495000000000005</v>
    <v>86.97</v>
    <v>88</v>
    <v>87.74</v>
    <v>89.09</v>
    <v>88.96</v>
    <v>86.99</v>
    <v>87.35</v>
    <v>88.21</v>
    <v>88.944999999999993</v>
    <v>88.27</v>
    <v>88.4</v>
    <v>86.3</v>
    <v>86.51</v>
    <v>86.325000000000003</v>
    <v>86.334999999999994</v>
    <v>87.2</v>
    <v>87.71</v>
    <v>88.03</v>
    <v>87.012600000000006</v>
    <v>86.51</v>
    <v>86.15</v>
    <v>85.98</v>
    <v>87.06</v>
    <v>87.14</v>
    <v>87.36</v>
    <v>87.18</v>
    <v>85.99</v>
    <v>85.87</v>
    <v>87.08</v>
    <v>89.15</v>
    <v>88.05</v>
    <v>88.15</v>
    <v>86.53</v>
    <v>82.88</v>
    <v>82.04</v>
    <v>83.43</v>
    <v>82.12</v>
    <v>82.08</v>
    <v>84.61</v>
    <v>85.25</v>
    <v>86.66</v>
    <v>87.44</v>
    <v>87.64</v>
    <v>87.51</v>
    <v>88.545000000000002</v>
    <v>89.48</v>
    <v>89.81</v>
    <v>89.71</v>
    <v>90.41</v>
    <v>92.09</v>
    <v>92.93</v>
    <v>93.48</v>
    <v>93.99</v>
    <v>93.55</v>
    <v>93.2</v>
    <v>93.594999999999999</v>
    <v>93.94</v>
    <v>94.68</v>
    <v>95.31</v>
    <v>95.774900000000002</v>
    <v>95.59</v>
    <v>94.6</v>
    <v>94.26</v>
    <v>94.97</v>
    <v>94.02</v>
    <v>93.34</v>
    <v>93.290599999999998</v>
    <v>94.24</v>
    <v>94.7</v>
    <v>93.85</v>
    <v>94.54</v>
    <v>94.41</v>
    <v>94.83</v>
    <v>96.44</v>
    <v>96.1</v>
    <v>96.256</v>
    <v>96.334999999999994</v>
    <v>96.93</v>
    <v>97.045000000000002</v>
    <v>96.92</v>
    <v>98.43</v>
    <v>99.73</v>
    <v>101.92</v>
    <v>101.73</v>
    <v>98.465000000000003</v>
    <v>97.29</v>
    <v>98.77</v>
    <v>104.03</v>
    <v>104.19</v>
    <v>104.15</v>
    <v>104.78</v>
    <v>105.75</v>
    <v>105.51</v>
    <v>106.15</v>
    <v>104.83499999999999</v>
    <v>105.35</v>
    <v>107.41</v>
    <v>114.34</v>
    <v>116.02</v>
    <v>115.74</v>
    <v>121.66</v>
    <v>125.15</v>
    <v>121.96</v>
    <v>120.36</v>
    <v>120.07</v>
    <v>118.14</v>
    <v>116.7</v>
    <v>116.26</v>
    <v>116.39</v>
    <v>114.63</v>
    <v>119.0301</v>
    <v>116.825</v>
    <v>115.41</v>
    <v>114.64</v>
    <v>114.49</v>
    <v>113.66</v>
    <v>113.43</v>
    <v>115.64</v>
    <v>116.76</v>
    <v>117.68</v>
    <v>118.2533</v>
    <v>117.81</v>
    <v>118.42</v>
    <v>115.23</v>
    <v>116.21</v>
    <v>116.73</v>
    <v>116.81</v>
    <v>115</v>
    <v>115.64</v>
    <v>115.65</v>
    <v>115.83</v>
    <v>116.47499999999999</v>
    <v>114.32</v>
    <v>114.26</v>
    <v>114.255</v>
    <v>115.07</v>
    <v>114.22</v>
    <v>112.33</v>
    <v>112.48</v>
    <v>111.13</v>
    <v>113.15</v>
    <v>114.84</v>
    <v>115.27</v>
    <v>114.36</v>
    <v>113.95</v>
    <v>115.19</v>
    <v>115.73</v>
    <v>112.10980000000001</v>
    <v>112.41</v>
    <v>112.74</v>
    <v>115.7</v>
    <v>118.53</v>
    <v>120.15</v>
    <v>120.12</v>
    <v>120.09</v>
    <v>121.18</v>
    <v>122.73</v>
    <v>122.59439999999999</v>
    <v>124.3475</v>
    <v>124.72</v>
    <v>107.3</v>
    <v>108.2</v>
    <v>111.95</v>
    <v>112.5</v>
    <v>111.58</v>
    <v>111.71</v>
    <v>112.46</v>
    <v>109.331</v>
    <v>108.51</v>
    <v>107.5</v>
    <v>104.31</v>
    <v>103.35</v>
    <v>103.27</v>
    <v>105.38</v>
    <v>105.29</v>
    <v>103.54</v>
    <v>104.5</v>
    <v>106.185</v>
    <v>107.58</v>
    <v>109.47</v>
    <v>109.62</v>
    <v>108.83</v>
    <v>108.88</v>
    <v>107.79</v>
    <v>108.3116</v>
    <v>106.902</v>
    <v>107.86</v>
    <v>108.19</v>
    <v>100.66</v>
    <v>102.01</v>
    <v>102.5</v>
    <v>101.01</v>
    <v>99.87</v>
    <v>100.59</v>
    <v>100.82</v>
    <v>101.1</v>
    <v>103.8</v>
    <v>105.57</v>
    <v>106.62</v>
    <v>107.44</v>
    <v>108.58</v>
    <v>109.19</v>
    <v>111.61</v>
    <v>111.14</v>
    <v>112.78</v>
    <v>114.45</v>
    <v>113.925</v>
    <v>113.47</v>
    <v>114.16</v>
    <v>115.51</v>
    <v>115.68</v>
    <v>115.51</v>
    <v>115.34</v>
    <v>115.45</v>
    <v>115.87</v>
    <v>115.96</v>
    <v>115.18</v>
    <v>115.26</v>
    <v>114.55</v>
    <v>113.81</v>
    <v>111.93</v>
    <v>111.81</v>
    <v>111.59</v>
    <v>113.61</v>
    <v>100.69</v>
    <v>99.26</v>
    <v>99.87</v>
    <v>99.36</v>
    <v>102.91</v>
    <v>104.8</v>
    <v>104.05</v>
    <v>104.52</v>
    <v>105.46</v>
    <v>105.34</v>
    <v>105.56</v>
    <v>105.58</v>
    <v>104.78</v>
    <v>102.44</v>
    <v>101.74</v>
    <v>102.4</v>
    <v>102.29</v>
    <v>102.13</v>
    <v>103.29</v>
    <v>102.72</v>
    <v>103.54</v>
    <v>104.965</v>
    <v>105.42</v>
    <v>105.68</v>
    <v>106.62</v>
    <v>109.02</v>
    <v>109.27</v>
    <v>109.56</v>
    <v>113.33</v>
    <v>114.35</v>
    <v>114.27460000000001</v>
    <v>113.01</v>
    <v>112.63</v>
    <v>111.67</v>
    <v>112.55</v>
    <v>115.1575</v>
    <v>114.77</v>
    <v>114.98</v>
    <v>115.3</v>
    <v>115.97</v>
    <v>115.73</v>
    <v>115.38</v>
    <v>113</v>
    <v>113.53</v>
    <v>112.57</v>
    <v>111.245</v>
    <v>107.68</v>
    <v>106.51</v>
    <v>109.66</v>
    <v>111.71</v>
    <v>110.93</v>
    <v>109.79</v>
    <v>111.1</v>
    <v>110.63500000000001</v>
    <v>111.52</v>
    <v>113.39</v>
    <v>110.36499999999999</v>
    <v>110.67</v>
    <v>112.29</v>
    <v>111.54</v>
    <v>111.18</v>
    <v>124.6</v>
    <v>124.83</v>
    <v>124.94</v>
    <v>123.5586</v>
    <v>126.88</v>
    <v>126.49</v>
    <v>128.27000000000001</v>
    <v>128.94999999999999</v>
    <v>127.55</v>
    <v>126.05</v>
    <v>125.84</v>
    <v>124.47</v>
    <v>125.2</v>
    <v>124.56</v>
    <v>123.43</v>
    <v>124.06</v>
    <v>124.03</v>
    <v>124.14</v>
    <v>123.76</v>
    <v>121.24</v>
    <v>121.32</v>
    <v>121.36</v>
    <v>120.41500000000001</v>
    <v>119.44</v>
    <v>119.75</v>
    <v>118.61</v>
    <v>115.7</v>
    <v>114.46</v>
    <v>114.34</v>
    <v>114.75</v>
    <v>113.88</v>
    <v>112.78</v>
    <v>116.15</v>
    <v>115.29</v>
    <v>113.69</v>
    <v>113.65</v>
    <v>114.26</v>
    <v>115.07</v>
    <v>116.18</v>
    <v>117.29</v>
    <v>117.11</v>
    <v>116.5</v>
    <v>115.91</v>
    <v>116.19499999999999</v>
    <v>116.13</v>
    <v>119.67</v>
    <v>121.21</v>
    <v>122.08</v>
    <v>123.24</v>
    <v>123.92</v>
    <v>123.295</v>
    <v>123.16</v>
    <v>121.42</v>
    <v>123.011</v>
    <v>122.77</v>
    <v>117.03</v>
    <v>114.55</v>
    <v>117.34</v>
    <v>118.72</v>
    <v>120.5077</v>
    <v>122.25</v>
    <v>123.27</v>
    <v>124.05</v>
    <v>122.29</v>
    <v>133.96</v>
    <v>138.77000000000001</v>
    <v>137.38</v>
    <v>138.25</v>
    <v>141.22</v>
    <v>141.94999999999999</v>
    <v>140.44</v>
    <v>139.12</v>
    <v>137.56</v>
    <v>138.08000000000001</v>
    <v>138.81</v>
    <v>139.27000000000001</v>
    <v>141.07</v>
    <v>142.55000000000001</v>
    <v>143.5</v>
    <v>144.02000000000001</v>
    <v>143.43</v>
    <v>138</v>
    <v>139.73500000000001</v>
    <v>141.67840000000001</v>
    <v>141.26</v>
    <v>141.91999999999999</v>
    <v>142.05000000000001</v>
    <v>138.68010000000001</v>
    <v>137.202</v>
    <v>138.08000000000001</v>
    <v>139.12</v>
    <v>141.21</v>
    <v>138.4</v>
    <v>137.69999999999999</v>
    <v>138.38</v>
    <v>137.82499999999999</v>
    <v>134.96</v>
    <v>138.66</v>
    <v>135.77000000000001</v>
    <v>131.80000000000001</v>
    <v>126.6639</v>
    <v>128.08000000000001</v>
    <v>125.75</v>
    <v>127.65</v>
    <v>128.34</v>
    <v>131.21</v>
    <v>132.81</v>
    <v>134.01</v>
    <v>135.72</v>
    <v>136.38999999999999</v>
    <v>136.45500000000001</v>
    <v>137.82</v>
    <v>138.55000000000001</v>
    <v>137.65</v>
  </a>
  <a r="1" c="1379">
    <v>14850055</v>
    <v>16291901</v>
    <v>12389327</v>
    <v>16624134</v>
    <v>15071067</v>
    <v>20027695</v>
    <v>18048545</v>
    <v>19490842</v>
    <v>24000329</v>
    <v>43340219</v>
    <v>21953604</v>
    <v>19214018</v>
    <v>24111603</v>
    <v>16686327</v>
    <v>16201521</v>
    <v>11755914</v>
    <v>11657558</v>
    <v>12636047</v>
    <v>9103127</v>
    <v>11485721</v>
    <v>15191712</v>
    <v>10812078</v>
    <v>12853422</v>
    <v>9978761</v>
    <v>10016462</v>
    <v>10126799</v>
    <v>9789013</v>
    <v>8477336</v>
    <v>8147643</v>
    <v>9013994</v>
    <v>7694969</v>
    <v>7265205</v>
    <v>7792166</v>
    <v>8233110</v>
    <v>6088127</v>
    <v>10923390</v>
    <v>8769848</v>
    <v>8226211</v>
    <v>7101579</v>
    <v>6442963</v>
    <v>10562254</v>
    <v>7792905</v>
    <v>9652179</v>
    <v>11066476</v>
    <v>9305412</v>
    <v>11712353</v>
    <v>10729819</v>
    <v>10711773</v>
    <v>11200287</v>
    <v>10664674</v>
    <v>11520824</v>
    <v>8573131</v>
    <v>10013804</v>
    <v>9057070</v>
    <v>9820306</v>
    <v>8482013</v>
    <v>8389651</v>
    <v>11213892</v>
    <v>9090777</v>
    <v>28230397</v>
    <v>12448661</v>
    <v>8569531</v>
    <v>11847089</v>
    <v>17434453</v>
    <v>17073297</v>
    <v>15855294</v>
    <v>10266909</v>
    <v>11591841</v>
    <v>12984592</v>
    <v>11288443</v>
    <v>10235475</v>
    <v>11289078</v>
    <v>12973055</v>
    <v>15208007</v>
    <v>20999664</v>
    <v>35449547</v>
    <v>54173948</v>
    <v>45168973</v>
    <v>19544187</v>
    <v>25462063</v>
    <v>15045220</v>
    <v>12605801</v>
    <v>42570474</v>
    <v>20438274</v>
    <v>17569987</v>
    <v>9989106</v>
    <v>13838941</v>
    <v>16105621</v>
    <v>14348560</v>
    <v>16059070</v>
    <v>11150361</v>
    <v>11234299</v>
    <v>10721578</v>
    <v>9698897</v>
    <v>9090941</v>
    <v>11883356</v>
    <v>11663536</v>
    <v>8761770</v>
    <v>8141115</v>
    <v>10778775</v>
    <v>8176205</v>
    <v>6057434</v>
    <v>7439258</v>
    <v>6367207</v>
    <v>11966713</v>
    <v>10215157</v>
    <v>12644401</v>
    <v>16204573</v>
    <v>13149503</v>
    <v>16344061</v>
    <v>12460824</v>
    <v>8471272</v>
    <v>6580115</v>
    <v>11447038</v>
    <v>12489202</v>
    <v>11257013</v>
    <v>9913097</v>
    <v>8273335</v>
    <v>7577816</v>
    <v>6113303</v>
    <v>6744890</v>
    <v>11374639</v>
    <v>8582319</v>
    <v>13853329</v>
    <v>7499128</v>
    <v>6857966</v>
    <v>7919973</v>
    <v>10128192</v>
    <v>10558965</v>
    <v>10414555</v>
    <v>11636088</v>
    <v>17803751</v>
    <v>19976492</v>
    <v>16749432</v>
    <v>28184390</v>
    <v>14736699</v>
    <v>15204244</v>
    <v>11476416</v>
    <v>9091864</v>
    <v>14924422</v>
    <v>59791448</v>
    <v>14263866</v>
    <v>15658346</v>
    <v>12925541</v>
    <v>13375775</v>
    <v>12391079</v>
    <v>17507826</v>
    <v>16524234</v>
    <v>16057896</v>
    <v>11756060</v>
    <v>13835817</v>
    <v>12462476</v>
    <v>15055993</v>
    <v>12894659</v>
    <v>13924306</v>
    <v>18675126</v>
    <v>11094392</v>
    <v>9237020</v>
    <v>9032457</v>
    <v>9966612</v>
    <v>12562854</v>
    <v>8351624</v>
    <v>7875719</v>
    <v>10533647</v>
    <v>6483723</v>
    <v>6252712</v>
    <v>7280200</v>
    <v>8333852</v>
    <v>6284896</v>
    <v>8260599</v>
    <v>7313584</v>
    <v>8757046</v>
    <v>10759319</v>
    <v>10572139</v>
    <v>9677704</v>
    <v>5847414</v>
    <v>5018039</v>
    <v>6184949</v>
    <v>6818251</v>
    <v>9056240</v>
    <v>7160741</v>
    <v>6924199</v>
    <v>7199492</v>
    <v>9117146</v>
    <v>8067136</v>
    <v>6346924</v>
    <v>7977693</v>
    <v>12078595</v>
    <v>5790026</v>
    <v>6479396</v>
    <v>11805928</v>
    <v>14320507</v>
    <v>11436874</v>
    <v>10557403</v>
    <v>8968434</v>
    <v>12128860</v>
    <v>10660265</v>
    <v>12159819</v>
    <v>15036480</v>
    <v>21202294</v>
    <v>19951519</v>
    <v>19782558</v>
    <v>14123168</v>
    <v>11910116</v>
    <v>27423669</v>
    <v>10591502</v>
    <v>3331654</v>
    <v>6702209</v>
    <v>7262263</v>
    <v>5936134</v>
    <v>7086062</v>
    <v>13206090</v>
    <v>10592105</v>
    <v>10982367</v>
    <v>12037347</v>
    <v>11857642</v>
    <v>10671019</v>
    <v>9684064</v>
    <v>10859994</v>
    <v>12627494</v>
    <v>9090815</v>
    <v>9866036</v>
    <v>10584796</v>
    <v>8636877</v>
    <v>6380481</v>
    <v>6583173</v>
    <v>6381959</v>
    <v>8212404</v>
    <v>8208281</v>
    <v>6211564</v>
    <v>7161231</v>
    <v>8710358</v>
    <v>8892516</v>
    <v>9769854</v>
    <v>9612932</v>
    <v>8832013</v>
    <v>7858615</v>
    <v>7198216</v>
    <v>8466579</v>
    <v>7541074</v>
    <v>8480140</v>
    <v>7494962</v>
    <v>7185651</v>
    <v>6819545</v>
    <v>6114630</v>
    <v>9006730</v>
    <v>10992552</v>
    <v>12202812</v>
    <v>16413096</v>
    <v>16161095</v>
    <v>24318105</v>
    <v>17328615</v>
    <v>21830505</v>
    <v>14813717</v>
    <v>15842951</v>
    <v>24263247</v>
    <v>25949263</v>
    <v>27067704</v>
    <v>24142853</v>
    <v>24123760</v>
    <v>27856184</v>
    <v>27493699</v>
    <v>25588856</v>
    <v>29557006</v>
    <v>20159074</v>
    <v>26021363</v>
    <v>23063662</v>
    <v>19323686</v>
    <v>25625781</v>
    <v>22418935</v>
    <v>20009548</v>
    <v>19990673</v>
    <v>15803792</v>
    <v>17918494</v>
    <v>16294636</v>
    <v>13072018</v>
    <v>13794372</v>
    <v>14063019</v>
    <v>15660374</v>
    <v>15521532</v>
    <v>12695030</v>
    <v>11674648</v>
    <v>10398180</v>
    <v>14098314</v>
    <v>13487143</v>
    <v>10329231</v>
    <v>13997807</v>
    <v>9608229</v>
    <v>10306946</v>
    <v>9282663</v>
    <v>9123356</v>
    <v>8350539</v>
    <v>9033851</v>
    <v>11808809</v>
    <v>8702464</v>
    <v>7568136</v>
    <v>7271831</v>
    <v>7017081</v>
    <v>7155008</v>
    <v>8129910</v>
    <v>8119225</v>
    <v>8599125</v>
    <v>10274294</v>
    <v>13794017</v>
    <v>38986281</v>
    <v>9875592</v>
    <v>9805061</v>
    <v>9115916</v>
    <v>7464119</v>
    <v>7097432</v>
    <v>11128926</v>
    <v>9083367</v>
    <v>9445290</v>
    <v>14176998</v>
    <v>7364358</v>
    <v>8744674</v>
    <v>9148031</v>
    <v>9357876</v>
    <v>12033475</v>
    <v>11484220</v>
    <v>8619457</v>
    <v>7395695</v>
    <v>12806143</v>
    <v>11493614</v>
    <v>15915033</v>
    <v>17985238</v>
    <v>28634232</v>
    <v>19144407</v>
    <v>31652495</v>
    <v>16506523</v>
    <v>18695018</v>
    <v>18226781</v>
    <v>15846887</v>
    <v>16549552</v>
    <v>14306049</v>
    <v>18826722</v>
    <v>17856751</v>
    <v>15478903</v>
    <v>15018672</v>
    <v>13172122</v>
    <v>12496189</v>
    <v>15692557</v>
    <v>12576980</v>
    <v>15929902</v>
    <v>15510256</v>
    <v>10557809</v>
    <v>8779360</v>
    <v>14332449</v>
    <v>11468254</v>
    <v>11827594</v>
    <v>13842610</v>
    <v>12475733</v>
    <v>8889614</v>
    <v>10313683</v>
    <v>13030193</v>
    <v>7243071</v>
    <v>7629696</v>
    <v>9323087</v>
    <v>9163882</v>
    <v>6362076</v>
    <v>6629046</v>
    <v>8169607</v>
    <v>8676071</v>
    <v>9941490</v>
    <v>8048389</v>
    <v>9065789</v>
    <v>8260423</v>
    <v>5426728</v>
    <v>9515655</v>
    <v>20943471</v>
    <v>16694085</v>
    <v>10923187</v>
    <v>9443642</v>
    <v>7892051</v>
    <v>7419099</v>
    <v>11569572</v>
    <v>15815502</v>
    <v>8492206</v>
    <v>18505593</v>
    <v>10113771</v>
    <v>14225786</v>
    <v>15303448</v>
    <v>14656411</v>
    <v>15979144</v>
    <v>13436489</v>
    <v>19672276</v>
    <v>40090966</v>
    <v>49915359</v>
    <v>30189323</v>
    <v>20635934</v>
    <v>22579033</v>
    <v>48585374</v>
    <v>32492385</v>
    <v>13214817</v>
    <v>15046989</v>
    <v>9332653</v>
    <v>9289865</v>
    <v>9346439</v>
    <v>6275314</v>
    <v>11001511</v>
    <v>7301601</v>
    <v>7057796</v>
    <v>6843625</v>
    <v>9729660</v>
    <v>8690909</v>
    <v>7191289</v>
    <v>7337593</v>
    <v>8274959</v>
    <v>8881514</v>
    <v>6631397</v>
    <v>6251805</v>
    <v>6025676</v>
    <v>8283771</v>
    <v>9239336</v>
    <v>10110081</v>
    <v>11900906</v>
    <v>9735692</v>
    <v>18876908</v>
    <v>10806520</v>
    <v>13910925</v>
    <v>13573708</v>
    <v>12584885</v>
    <v>11383831</v>
    <v>8883043</v>
    <v>12039916</v>
    <v>9000162</v>
    <v>7484276</v>
    <v>11486564</v>
    <v>9016029</v>
    <v>7686425</v>
    <v>7256594</v>
    <v>5855331</v>
    <v>6277014</v>
    <v>5569888</v>
    <v>8978524</v>
    <v>9574156</v>
    <v>8103413</v>
    <v>8236572</v>
    <v>10154468</v>
    <v>6848882</v>
    <v>5616398</v>
    <v>23075900</v>
    <v>11856022</v>
    <v>9302706</v>
    <v>9783917</v>
    <v>10613361</v>
    <v>14650424</v>
    <v>15237803</v>
    <v>12191833</v>
    <v>14219868</v>
    <v>16145349</v>
    <v>16152710</v>
    <v>15510275</v>
    <v>15960984</v>
    <v>15244796</v>
    <v>33321105</v>
    <v>18210155</v>
    <v>17130019</v>
    <v>12959656</v>
    <v>3796498</v>
    <v>6457049</v>
    <v>7770151</v>
    <v>6191976</v>
    <v>6755317</v>
    <v>11237085</v>
    <v>11005681</v>
    <v>8681444</v>
    <v>7370656</v>
    <v>7745972</v>
    <v>6286635</v>
    <v>7758409</v>
    <v>8298324</v>
    <v>10256137</v>
    <v>7532602</v>
    <v>8903369</v>
    <v>7025010</v>
    <v>6951250</v>
    <v>9897003</v>
    <v>8524722</v>
    <v>8186548</v>
    <v>14789029</v>
    <v>11166414</v>
    <v>11451806</v>
    <v>10553525</v>
    <v>10528004</v>
    <v>9933501</v>
    <v>9928668</v>
    <v>9170225</v>
    <v>7003488</v>
    <v>5437365</v>
    <v>9577544</v>
    <v>7690915</v>
    <v>6663628</v>
    <v>7526113</v>
    <v>6245136</v>
    <v>6262831</v>
    <v>10905120</v>
    <v>20940315</v>
    <v>18175420</v>
    <v>10609343</v>
    <v>15356112</v>
    <v>20512572</v>
    <v>11758868</v>
    <v>13282034</v>
    <v>15827615</v>
    <v>19951123</v>
    <v>34211451</v>
    <v>23300493</v>
    <v>17296384</v>
    <v>21378578</v>
    <v>38095367</v>
    <v>11606331</v>
    <v>8921150</v>
    <v>14512509</v>
    <v>11892394</v>
    <v>13751415</v>
    <v>30963637</v>
    <v>10263671</v>
    <v>12390136</v>
    <v>11391115</v>
    <v>14844716</v>
    <v>12617298</v>
    <v>15183697</v>
    <v>12000182</v>
    <v>9971736</v>
    <v>13228748</v>
    <v>25010153</v>
    <v>14699810</v>
    <v>12356770</v>
    <v>13507957</v>
    <v>13285733</v>
    <v>10623792</v>
    <v>13142446</v>
    <v>12730816</v>
    <v>13604189</v>
    <v>13334088</v>
    <v>19967188</v>
    <v>12562254</v>
    <v>18672795</v>
    <v>16769293</v>
    <v>10665756</v>
    <v>9402153</v>
    <v>9300188</v>
    <v>6107809</v>
    <v>7940387</v>
    <v>7825321</v>
    <v>15319639</v>
    <v>15316549</v>
    <v>12271945</v>
    <v>14089717</v>
    <v>14073449</v>
    <v>17356662</v>
    <v>12980394</v>
    <v>12302575</v>
    <v>11399492</v>
    <v>9015120</v>
    <v>6637900</v>
    <v>6643073</v>
    <v>8165040</v>
    <v>8802676</v>
    <v>8628957</v>
    <v>7044732</v>
    <v>7160582</v>
    <v>12851068</v>
    <v>12867810</v>
    <v>6929875</v>
    <v>10485636</v>
    <v>12249543</v>
    <v>12038728</v>
    <v>14502894</v>
    <v>10445620</v>
    <v>10726824</v>
    <v>9720292</v>
    <v>16680776</v>
    <v>11066521</v>
    <v>10159253</v>
    <v>17298048</v>
    <v>36560609</v>
    <v>14836059</v>
    <v>22521187</v>
    <v>8924329</v>
    <v>9845790</v>
    <v>7295957</v>
    <v>9623990</v>
    <v>12845044</v>
    <v>5605358</v>
    <v>5392865</v>
    <v>7899840</v>
    <v>13108048</v>
    <v>15258432</v>
    <v>14200383</v>
    <v>20976638</v>
    <v>16383270</v>
    <v>15685337</v>
    <v>16076792</v>
    <v>12789253</v>
    <v>13330546</v>
    <v>18306277</v>
    <v>14617487</v>
    <v>15619867</v>
    <v>12813858</v>
    <v>13108092</v>
    <v>13639256</v>
    <v>12680902</v>
    <v>10454091</v>
    <v>8465196</v>
    <v>6397023</v>
    <v>6201421</v>
    <v>7962771</v>
    <v>5579320</v>
    <v>9889768</v>
    <v>7509939</v>
    <v>8231282</v>
    <v>6513914</v>
    <v>5798690</v>
    <v>5473399</v>
    <v>8009834</v>
    <v>5687319</v>
    <v>6640448</v>
    <v>7123782</v>
    <v>6738472</v>
    <v>7666310</v>
    <v>8099673</v>
    <v>8716473</v>
    <v>7147300</v>
    <v>6320123</v>
    <v>5748627</v>
    <v>9093352</v>
    <v>5426758</v>
    <v>5356951</v>
    <v>8113258</v>
    <v>8208004</v>
    <v>7717680</v>
    <v>8457134</v>
    <v>11046158</v>
    <v>8851215</v>
    <v>11034731</v>
    <v>10547389</v>
    <v>18883408</v>
    <v>22714211</v>
    <v>14951102</v>
    <v>12410530</v>
    <v>58069781</v>
    <v>13897724</v>
    <v>11124697</v>
    <v>9908007</v>
    <v>9720231</v>
    <v>7617784</v>
    <v>11532971</v>
    <v>15041761</v>
    <v>12007329</v>
    <v>15651919</v>
    <v>13320918</v>
    <v>10853862</v>
    <v>9788585</v>
    <v>10268251</v>
    <v>9124444</v>
    <v>13202330</v>
    <v>12959279</v>
    <v>9964109</v>
    <v>9461742</v>
    <v>7911808</v>
    <v>7423125</v>
    <v>7344106</v>
    <v>5616545</v>
    <v>6574073</v>
    <v>6224679</v>
    <v>6819582</v>
    <v>5083106</v>
    <v>7089655</v>
    <v>5941450</v>
    <v>5177185</v>
    <v>7578628</v>
    <v>7327599</v>
    <v>6229796</v>
    <v>5746432</v>
    <v>5857745</v>
    <v>6160237</v>
    <v>5056415</v>
    <v>6102570</v>
    <v>5828755</v>
    <v>3620667</v>
    <v>6435453</v>
    <v>5700925</v>
    <v>7392924</v>
    <v>6257596</v>
    <v>5727254</v>
    <v>8938025</v>
    <v>6489341</v>
    <v>8905642</v>
    <v>10908548</v>
    <v>4519322</v>
    <v>9552635</v>
    <v>23271206</v>
    <v>12085340</v>
    <v>7090016</v>
    <v>10808740</v>
    <v>8398492</v>
    <v>6803903</v>
    <v>7695809</v>
    <v>8615780</v>
    <v>45824639</v>
    <v>16317620</v>
    <v>9511569</v>
    <v>14452216</v>
    <v>9053176</v>
    <v>28961171</v>
    <v>17205399</v>
    <v>15822978</v>
    <v>10538961</v>
    <v>9655431</v>
    <v>7668988</v>
    <v>5614472</v>
    <v>5628531</v>
    <v>7382356</v>
    <v>5908158</v>
    <v>10653484</v>
    <v>11958975</v>
    <v>11236680</v>
    <v>7918392</v>
    <v>9836795</v>
    <v>11025508</v>
    <v>7249777</v>
    <v>5840337</v>
    <v>6044282</v>
    <v>6054842</v>
    <v>6827937</v>
    <v>10501777</v>
    <v>10836879</v>
    <v>11608986</v>
    <v>16771776</v>
    <v>13469908</v>
    <v>13971284</v>
    <v>10333982</v>
    <v>7854679</v>
    <v>10594228</v>
    <v>8016863</v>
    <v>9287553</v>
    <v>8207183</v>
    <v>5570209</v>
    <v>6292225</v>
    <v>6585399</v>
    <v>8755857</v>
    <v>6336287</v>
    <v>7670453</v>
    <v>5389794</v>
    <v>5713602</v>
    <v>6227096</v>
    <v>9247133</v>
    <v>7790102</v>
    <v>8039023</v>
    <v>6807081</v>
    <v>11240472</v>
    <v>8291803</v>
    <v>9234369</v>
    <v>8752131</v>
    <v>8527165</v>
    <v>8203025</v>
    <v>8841964</v>
    <v>11110149</v>
    <v>9134057</v>
    <v>8959496</v>
    <v>13812596</v>
    <v>22795849</v>
    <v>13306302</v>
    <v>16847194</v>
    <v>14071329</v>
    <v>10462536</v>
    <v>24176035</v>
    <v>8131283</v>
    <v>9292304</v>
    <v>7451282</v>
    <v>7025694</v>
    <v>5685003</v>
    <v>6626753</v>
    <v>5762029</v>
    <v>5533157</v>
    <v>9433347</v>
    <v>6147478</v>
    <v>7884320</v>
    <v>5143421</v>
    <v>5492353</v>
    <v>7112164</v>
    <v>6182460</v>
    <v>5738411</v>
    <v>6174735</v>
    <v>4728639</v>
    <v>5590385</v>
    <v>4955883</v>
    <v>5412371</v>
    <v>9472638</v>
    <v>5616095</v>
    <v>9357054</v>
    <v>7305933</v>
    <v>7555238</v>
    <v>7279244</v>
    <v>6178748</v>
    <v>7946947</v>
    <v>7379947</v>
    <v>5211626</v>
    <v>6760142</v>
    <v>7197207</v>
    <v>6222457</v>
    <v>7019736</v>
    <v>8129032</v>
    <v>6932051</v>
    <v>11698892</v>
    <v>6700124</v>
    <v>6942287</v>
    <v>5952505</v>
    <v>7977287</v>
    <v>9451784</v>
    <v>7531062</v>
    <v>7370173</v>
    <v>6644122</v>
    <v>7103302</v>
    <v>6759102</v>
    <v>6566671</v>
    <v>16890347</v>
    <v>5804707</v>
    <v>6200443</v>
    <v>8169519</v>
    <v>5274706</v>
    <v>5675655</v>
    <v>5253466</v>
    <v>6828482</v>
    <v>10261566</v>
    <v>16547246</v>
    <v>29661295</v>
    <v>11765545</v>
    <v>10685987</v>
    <v>16445643</v>
    <v>10047748</v>
    <v>8222382</v>
    <v>8775794</v>
    <v>20132584</v>
    <v>8840843</v>
    <v>7253564</v>
    <v>8077928</v>
    <v>9888767</v>
    <v>7805555</v>
    <v>9043000</v>
    <v>6043679</v>
    <v>7814621</v>
    <v>4927307</v>
    <v>4554846</v>
    <v>7140901</v>
    <v>6454765</v>
    <v>4915580</v>
    <v>5134170</v>
    <v>4642410</v>
    <v>7160284</v>
    <v>5655726</v>
    <v>7005112</v>
    <v>6659961</v>
    <v>5721609</v>
    <v>7284442</v>
    <v>6677226</v>
    <v>5688062</v>
    <v>5926562</v>
    <v>5227535</v>
    <v>6403482</v>
    <v>6127778</v>
    <v>3656151</v>
    <v>4858132</v>
    <v>4733592</v>
    <v>4243763</v>
    <v>5258490</v>
    <v>5555003</v>
    <v>6692347</v>
    <v>3733644</v>
    <v>6185088</v>
    <v>5185253</v>
    <v>4120543</v>
    <v>4679022</v>
    <v>5757837</v>
    <v>4432266</v>
    <v>3876359</v>
    <v>3523549</v>
    <v>4904315</v>
    <v>4295701</v>
    <v>5099130</v>
    <v>8612925</v>
    <v>8139759</v>
    <v>11027695</v>
    <v>7090148</v>
    <v>5792572</v>
    <v>6897091</v>
    <v>7764742</v>
    <v>15628850</v>
    <v>29476532</v>
    <v>21601363</v>
    <v>12478141</v>
    <v>23411963</v>
    <v>8363973</v>
    <v>8624496</v>
    <v>6768203</v>
    <v>7190884</v>
    <v>9282634</v>
    <v>6897757</v>
    <v>9284984</v>
    <v>8549898</v>
    <v>8882075</v>
    <v>9794421</v>
    <v>9661405</v>
    <v>9892607</v>
    <v>9201607</v>
    <v>6991998</v>
    <v>7138048</v>
    <v>6407213</v>
    <v>7377104</v>
    <v>9008662</v>
    <v>10147221</v>
    <v>8045062</v>
    <v>11368318</v>
    <v>6688607</v>
    <v>5506033</v>
    <v>17600525</v>
    <v>15652602</v>
    <v>11489360</v>
    <v>9137741</v>
    <v>10693739</v>
    <v>7053018</v>
    <v>8758344</v>
    <v>12348964</v>
    <v>7752961</v>
    <v>7524547</v>
    <v>6761242</v>
    <v>7218982</v>
    <v>5394281</v>
    <v>9104244</v>
    <v>6013703</v>
    <v>10437314</v>
    <v>7712925</v>
    <v>7152952</v>
    <v>7618478</v>
    <v>6011890</v>
    <v>5717402</v>
    <v>6106989</v>
    <v>5235554</v>
    <v>8796154</v>
    <v>6347899</v>
    <v>2754876</v>
    <v>5113103</v>
    <v>4928270</v>
    <v>9610329</v>
    <v>6127308</v>
    <v>4798927</v>
    <v>9102943</v>
    <v>7656126</v>
    <v>5105512</v>
    <v>5918748</v>
    <v>6850806</v>
    <v>15807550</v>
    <v>22812160</v>
    <v>11183148</v>
    <v>8198939</v>
    <v>19200747</v>
    <v>7738813</v>
    <v>6390180</v>
    <v>5932395</v>
    <v>8182431</v>
    <v>4129226</v>
    <v>4290843</v>
    <v>3794094</v>
    <v>3867801</v>
    <v>5375702</v>
    <v>8997534</v>
    <v>7836238</v>
    <v>7643784</v>
    <v>8641597</v>
    <v>7519836</v>
    <v>5703270</v>
    <v>8359667</v>
    <v>6071099</v>
    <v>5090938</v>
    <v>6550412</v>
    <v>6397707</v>
    <v>5597039</v>
    <v>5567493</v>
    <v>7390256</v>
    <v>7004581</v>
    <v>5896812</v>
    <v>7302869</v>
    <v>5676836</v>
    <v>6255306</v>
    <v>6200413</v>
    <v>6141252</v>
    <v>8269151</v>
    <v>5671823</v>
    <v>4097311</v>
    <v>9226071</v>
    <v>7624398</v>
    <v>4960391</v>
    <v>5318403</v>
    <v>5560902</v>
    <v>7484776</v>
    <v>4330547</v>
    <v>5942533</v>
    <v>6398487</v>
    <v>5260328</v>
    <v>5840102</v>
    <v>8637135</v>
    <v>7659188</v>
    <v>6748861</v>
    <v>7468234</v>
    <v>5119757</v>
    <v>5293599</v>
    <v>5498531</v>
    <v>7424800</v>
    <v>5382366</v>
    <v>5159208</v>
    <v>10572293</v>
    <v>16029345</v>
    <v>10299942</v>
    <v>8732248</v>
    <v>11463010</v>
    <v>10149163</v>
    <v>13066028</v>
    <v>9177289</v>
    <v>6683731</v>
    <v>7233663</v>
    <v>10747139</v>
    <v>5852248</v>
    <v>8170050</v>
    <v>6378927</v>
    <v>5233647</v>
    <v>5640690</v>
    <v>10476333</v>
    <v>8410872</v>
    <v>6651475</v>
    <v>7478750</v>
    <v>9146244</v>
    <v>8681735</v>
    <v>8196049</v>
    <v>8040306</v>
    <v>6240215</v>
    <v>6485060</v>
    <v>4772486</v>
    <v>7219366</v>
    <v>4766371</v>
    <v>5815527</v>
    <v>7335787</v>
    <v>4901783</v>
    <v>5768842</v>
    <v>6395726</v>
    <v>5615746</v>
    <v>8498551</v>
    <v>5459865</v>
    <v>5995080</v>
    <v>6744810</v>
    <v>5038200</v>
    <v>8068571</v>
    <v>5314753</v>
    <v>6333498</v>
    <v>5935280</v>
    <v>5144541</v>
    <v>4994703</v>
    <v>4443811</v>
    <v>6898204</v>
    <v>9436009</v>
    <v>10005725</v>
    <v>8560257</v>
    <v>5890481</v>
    <v>10047261</v>
    <v>6815861</v>
    <v>16729608</v>
    <v>13994064</v>
    <v>10296707</v>
    <v>13713520</v>
    <v>7835885</v>
    <v>8652377</v>
    <v>7997782</v>
    <v>7022994</v>
    <v>9842484</v>
    <v>9529126</v>
    <v>12597073</v>
    <v>39532005</v>
    <v>39190916</v>
    <v>26264249</v>
    <v>27476726</v>
    <v>19514667</v>
    <v>16280340</v>
    <v>17582950</v>
    <v>12204559</v>
    <v>19734336</v>
    <v>8987034</v>
    <v>6970419</v>
    <v>9240450</v>
    <v>9234347</v>
    <v>13703101</v>
    <v>4284699</v>
    <v>8471859</v>
    <v>7987217</v>
    <v>7001618</v>
    <v>6931013</v>
    <v>6118606</v>
    <v>11011586</v>
    <v>9359604</v>
    <v>7723843</v>
    <v>6736825</v>
    <v>8906658</v>
    <v>7609014</v>
    <v>12913026</v>
    <v>9159643</v>
    <v>6200393</v>
    <v>6266278</v>
    <v>8159988</v>
    <v>7843027</v>
    <v>6912012</v>
    <v>6708458</v>
    <v>5250652</v>
    <v>6387789</v>
    <v>5215848</v>
    <v>5579319</v>
    <v>7347041</v>
    <v>4694781</v>
    <v>6542427</v>
    <v>6004125</v>
    <v>5288879</v>
    <v>6494216</v>
    <v>10412160</v>
    <v>5721951</v>
    <v>6183897</v>
    <v>9412775</v>
    <v>5811160</v>
    <v>4961062</v>
    <v>16517285</v>
    <v>11995894</v>
    <v>8758141</v>
    <v>4514753</v>
    <v>11920537</v>
    <v>5601778</v>
    <v>9109806</v>
    <v>6190045</v>
    <v>11089638</v>
    <v>8728483</v>
    <v>11864401</v>
    <v>10612971</v>
    <v>22155564</v>
    <v>68605745</v>
    <v>27170953</v>
    <v>19849654</v>
    <v>23215012</v>
    <v>11744057</v>
    <v>9536119</v>
    <v>8779955</v>
    <v>12653515</v>
    <v>11152050</v>
    <v>8410012</v>
    <v>13209049</v>
    <v>8916439</v>
    <v>7373621</v>
    <v>7299109</v>
    <v>5963457</v>
    <v>8783327</v>
    <v>8842650</v>
    <v>7651479</v>
    <v>8246950</v>
    <v>6012363</v>
    <v>6910436</v>
    <v>5641686</v>
    <v>6598533</v>
    <v>5882175</v>
    <v>5487985</v>
    <v>5261788</v>
    <v>5123946</v>
    <v>7989244</v>
    <v>21831362</v>
    <v>10722584</v>
    <v>6173992</v>
    <v>7081685</v>
    <v>7565581</v>
    <v>5207854</v>
    <v>5433719</v>
    <v>6258385</v>
    <v>8602440</v>
    <v>5918301</v>
    <v>7280025</v>
    <v>6062799</v>
    <v>7412638</v>
    <v>10994910</v>
    <v>6853941</v>
    <v>5243795</v>
    <v>5740466</v>
    <v>6733655</v>
    <v>7386240</v>
    <v>7476084</v>
    <v>4793121</v>
    <v>5729247</v>
    <v>5995308</v>
    <v>4344743</v>
    <v>2168187</v>
    <v>5165309</v>
    <v>4892619</v>
    <v>6127312</v>
    <v>11075593</v>
    <v>5739833</v>
    <v>5587538</v>
    <v>5913562</v>
    <v>7815722</v>
    <v>6772848</v>
    <v>7765999</v>
    <v>19544239</v>
    <v>57666473</v>
    <v>29392208</v>
    <v>22865164</v>
    <v>30212316</v>
    <v>13473124</v>
    <v>10108507</v>
    <v>9241956</v>
    <v>8168010</v>
    <v>5680031</v>
    <v>5767415</v>
    <v>5627364</v>
    <v>5689057</v>
    <v>6899695</v>
    <v>9597500</v>
    <v>9455569</v>
    <v>6822299</v>
    <v>6133770</v>
    <v>7038658</v>
    <v>6725200</v>
    <v>7270545</v>
    <v>6118998</v>
    <v>9703848</v>
    <v>7547241</v>
    <v>7771460</v>
    <v>10362279</v>
    <v>11163772</v>
    <v>7485307</v>
    <v>9185921</v>
    <v>11702698</v>
    <v>8877205</v>
    <v>5541900</v>
    <v>7014424</v>
    <v>8231882</v>
    <v>7386705</v>
    <v>7882168</v>
    <v>6499594</v>
    <v>8084508</v>
    <v>4639268</v>
    <v>7672882</v>
    <v>4472770</v>
    <v>5787142</v>
    <v>5439629</v>
    <v>8171722</v>
    <v>5946116</v>
    <v>8455623</v>
    <v>8936016</v>
    <v>10975638</v>
    <v>7867610</v>
    <v>8957789</v>
    <v>7504506</v>
    <v>6342943</v>
    <v>6593144</v>
    <v>5278179</v>
    <v>12193860</v>
    <v>7605145</v>
    <v>6588062</v>
    <v>8241978</v>
    <v>6706372</v>
    <v>7670135</v>
    <v>8312943</v>
    <v>20438335</v>
    <v>48536077</v>
    <v>15870346</v>
    <v>10965902</v>
    <v>17844884</v>
    <v>12231423</v>
    <v>10220950</v>
    <v>8373330</v>
    <v>17842357</v>
    <v>6659950</v>
    <v>7446068</v>
    <v>7063930</v>
    <v>8115884</v>
    <v>6587431</v>
    <v>4133571</v>
    <v>4862415</v>
    <v>7429977</v>
    <v>7588298</v>
    <v>4899499</v>
    <v>6119225</v>
    <v>5564905</v>
    <v>4509869</v>
    <v>7315241</v>
    <v>6196877</v>
    <v>5101455</v>
    <v>6999959</v>
    <v>5366587</v>
    <v>6662406</v>
    <v>8251495</v>
    <v>7125490</v>
    <v>5494823</v>
    <v>5791761</v>
    <v>6796627</v>
    <v>8355111</v>
    <v>5190565</v>
    <v>6234710</v>
    <v>5583638</v>
    <v>5001045</v>
    <v>4484976</v>
    <v>6052397</v>
    <v>6437743</v>
    <v>4635960</v>
    <v>3236316</v>
    <v>4122531</v>
    <v>4139953</v>
    <v>17811221</v>
    <v>6604632</v>
    <v>5159256</v>
    <v>6179367</v>
    <v>5989022</v>
    <v>5549456</v>
    <v>5705042</v>
    <v>6108584</v>
    <v>7173435</v>
    <v>6911394</v>
    <v>4735091</v>
    <v>10851552</v>
    <v>12755639</v>
    <v>7256308</v>
    <v>7367975</v>
    <v>5973706</v>
    <v>7347249</v>
    <v>11544957</v>
    <v>10190447</v>
    <v>18373935</v>
    <v>40871317</v>
    <v>13733247</v>
    <v>11330789</v>
    <v>11232754</v>
    <v>11629395</v>
    <v>8940005</v>
    <v>14930875</v>
    <v>7793293</v>
    <v>8469641</v>
    <v>8036309</v>
    <v>7518199</v>
    <v>25814821</v>
    <v>6552353</v>
    <v>5920529</v>
    <v>3560778</v>
    <v>5365527</v>
    <v>8622633</v>
    <v>14340040</v>
    <v>6350258</v>
    <v>5246402</v>
    <v>7361770</v>
    <v>8687837</v>
    <v>7181470</v>
    <v>9157003</v>
    <v>5998726</v>
    <v>6111941</v>
    <v>5387176</v>
    <v>6697410</v>
    <v>8018807</v>
    <v>7654625</v>
    <v>5139377</v>
    <v>4054647</v>
    <v>6505701</v>
    <v>7188043</v>
    <v>5906808</v>
    <v>8251585</v>
    <v>10354987</v>
    <v>8373891</v>
    <v>8617652</v>
    <v>6243219</v>
    <v>5597278</v>
    <v>5600826</v>
    <v>4324038</v>
    <v>4044630</v>
    <v>4698128</v>
    <v>4893787</v>
    <v>3641585</v>
    <v>3738261</v>
    <v>3776768</v>
    <v>5162189</v>
  </a>
</arrayData>
</file>

<file path=xl/richData/rdrichvalue.xml><?xml version="1.0" encoding="utf-8"?>
<rvData xmlns="http://schemas.microsoft.com/office/spreadsheetml/2017/richdata" count="6606">
  <rv s="0">
    <v>http://en.wikipedia.org/wiki/Public_domain</v>
    <v>Public domain</v>
  </rv>
  <rv s="0">
    <v>http://pt.wikipedia.org/wiki/Oracle_Corporation</v>
    <v>Wikipedia</v>
  </rv>
  <rv s="1">
    <v>0</v>
    <v>1</v>
  </rv>
  <rv s="2">
    <v>6</v>
    <v>https://www.bing.com/th?id=AMMS_672116c618c664d13b2515d6587ba357&amp;qlt=95</v>
    <v>2</v>
    <v>0</v>
    <v>https://www.bing.com/images/search?form=xlimg&amp;q=oracle+corporation</v>
    <v>Image of ORACLE CORPORATION</v>
  </rv>
  <rv s="0">
    <v>https://www.bing.com/financeapi/forcetrigger?t=a1zbec&amp;q=XNYS%3aORCL&amp;form=skydnc</v>
    <v>Learn more on Bing</v>
  </rv>
  <rv s="3">
    <v>en-GB</v>
    <v>a1zbec</v>
    <v>268435456</v>
    <v>1</v>
    <v>Powered by Refinitiv</v>
    <v>0</v>
    <v>ORACLE CORPORATION (XNYS:ORCL)</v>
    <v>3</v>
    <v>4</v>
    <v>Finance</v>
    <v>5</v>
    <v>146.59</v>
    <v>99.26</v>
    <v>1.0024</v>
    <v>0.79010000000000002</v>
    <v>5.7220000000000005E-3</v>
    <v>USD</v>
    <v>Oracle Corporation offers integrated suites of applications plus secure, autonomous infrastructure in the Oracle Cloud. The Company's segments include cloud and license, hardware, and services. The cloud and license segment markets, sells and delivers a broad spectrum of enterprise applications and infrastructure technologies through its cloud and license offerings. The hardware segment provides a broad selection of enterprise hardware products and hardware-related software products including Oracle Engineered Systems, servers, storage, operating systems, virtualization, management and other hardware-related software and related hardware support. The services segment helps customers and partners maximize the performance of their investments in Oracle applications and infrastructure technologies. Its products and services are delivered worldwide through a variety of flexible and interoperable IT deployment models. These models include on-premise, cloud-based and hybrid deployments.</v>
    <v>159000</v>
    <v>New York Stock Exchange</v>
    <v>XNYS</v>
    <v>XNYS</v>
    <v>2300 Oracle Way, AUSTIN, TX, 78741 US</v>
    <v>139.79</v>
    <v>3</v>
    <v>Software &amp; IT Services</v>
    <v>Stock</v>
    <v>45527.59705976797</v>
    <v>4</v>
    <v>138.21</v>
    <v>382706553786</v>
    <v>ORACLE CORPORATION</v>
    <v>ORACLE CORPORATION</v>
    <v>138.44999999999999</v>
    <v>37.241799999999998</v>
    <v>138.08000000000001</v>
    <v>138.87010000000001</v>
    <v>2755860000</v>
    <v>ORCL</v>
    <v>ORACLE CORPORATION (XNYS:ORCL)</v>
    <v>557423</v>
    <v>5999334</v>
    <v>2005</v>
  </rv>
  <rv s="4">
    <v>5</v>
  </rv>
  <rv s="5">
    <fb>43528</fb>
    <v>7</v>
  </rv>
  <rv s="5">
    <fb>52.67</fb>
    <v>8</v>
  </rv>
  <rv s="5">
    <fb>52.844999999999999</fb>
    <v>8</v>
  </rv>
  <rv s="5">
    <fb>51.57</fb>
    <v>8</v>
  </rv>
  <rv s="5">
    <fb>52.04</fb>
    <v>8</v>
  </rv>
  <rv s="5">
    <fb>14850055</fb>
    <v>9</v>
  </rv>
  <rv s="5">
    <fb>43529</fb>
    <v>7</v>
  </rv>
  <rv s="5">
    <fb>52.586799999999997</fb>
    <v>8</v>
  </rv>
  <rv s="5">
    <fb>52.015000000000001</fb>
    <v>8</v>
  </rv>
  <rv s="5">
    <fb>52.36</fb>
    <v>8</v>
  </rv>
  <rv s="5">
    <fb>16291901</fb>
    <v>9</v>
  </rv>
  <rv s="5">
    <fb>43530</fb>
    <v>7</v>
  </rv>
  <rv s="5">
    <fb>52.31</fb>
    <v>8</v>
  </rv>
  <rv s="5">
    <fb>52.75</fb>
    <v>8</v>
  </rv>
  <rv s="5">
    <fb>52.13</fb>
    <v>8</v>
  </rv>
  <rv s="5">
    <fb>52.35</fb>
    <v>8</v>
  </rv>
  <rv s="5">
    <fb>12389327</fb>
    <v>9</v>
  </rv>
  <rv s="5">
    <fb>43531</fb>
    <v>7</v>
  </rv>
  <rv s="5">
    <fb>52.2</fb>
    <v>8</v>
  </rv>
  <rv s="5">
    <fb>53.13</fb>
    <v>8</v>
  </rv>
  <rv s="5">
    <fb>52.19</fb>
    <v>8</v>
  </rv>
  <rv s="5">
    <fb>52.58</fb>
    <v>8</v>
  </rv>
  <rv s="5">
    <fb>16624134</fb>
    <v>9</v>
  </rv>
  <rv s="5">
    <fb>43532</fb>
    <v>7</v>
  </rv>
  <rv s="5">
    <fb>52.78</fb>
    <v>8</v>
  </rv>
  <rv s="5">
    <fb>52.77</fb>
    <v>8</v>
  </rv>
  <rv s="5">
    <fb>15071067</fb>
    <v>9</v>
  </rv>
  <rv s="5">
    <fb>43535</fb>
    <v>7</v>
  </rv>
  <rv s="5">
    <fb>51.94</fb>
    <v>8</v>
  </rv>
  <rv s="5">
    <fb>53.174999999999997</fb>
    <v>8</v>
  </rv>
  <rv s="5">
    <fb>51.905000000000001</fb>
    <v>8</v>
  </rv>
  <rv s="5">
    <fb>52.66</fb>
    <v>8</v>
  </rv>
  <rv s="5">
    <fb>20027695</fb>
    <v>9</v>
  </rv>
  <rv s="5">
    <fb>43536</fb>
    <v>7</v>
  </rv>
  <rv s="5">
    <fb>53.29</fb>
    <v>8</v>
  </rv>
  <rv s="5">
    <fb>52.8</fb>
    <v>8</v>
  </rv>
  <rv s="5">
    <fb>18048545</fb>
    <v>9</v>
  </rv>
  <rv s="5">
    <fb>43537</fb>
    <v>7</v>
  </rv>
  <rv s="5">
    <fb>53.06</fb>
    <v>8</v>
  </rv>
  <rv s="5">
    <fb>53.47</fb>
    <v>8</v>
  </rv>
  <rv s="5">
    <fb>52.74</fb>
    <v>8</v>
  </rv>
  <rv s="5">
    <fb>19490842</fb>
    <v>9</v>
  </rv>
  <rv s="5">
    <fb>43538</fb>
    <v>7</v>
  </rv>
  <rv s="5">
    <fb>52.98</fb>
    <v>8</v>
  </rv>
  <rv s="5">
    <fb>53.395000000000003</fb>
    <v>8</v>
  </rv>
  <rv s="5">
    <fb>52.85</fb>
    <v>8</v>
  </rv>
  <rv s="5">
    <fb>53.05</fb>
    <v>8</v>
  </rv>
  <rv s="5">
    <fb>24000329</fb>
    <v>9</v>
  </rv>
  <rv s="5">
    <fb>43539</fb>
    <v>7</v>
  </rv>
  <rv s="5">
    <fb>51.4</fb>
    <v>8</v>
  </rv>
  <rv s="5">
    <fb>53.39</fb>
    <v>8</v>
  </rv>
  <rv s="5">
    <fb>51</fb>
    <v>8</v>
  </rv>
  <rv s="5">
    <fb>52.94</fb>
    <v>8</v>
  </rv>
  <rv s="5">
    <fb>43340219</fb>
    <v>9</v>
  </rv>
  <rv s="5">
    <fb>43542</fb>
    <v>7</v>
  </rv>
  <rv s="5">
    <fb>52.87</fb>
    <v>8</v>
  </rv>
  <rv s="5">
    <fb>53.96</fb>
    <v>8</v>
  </rv>
  <rv s="5">
    <fb>53.46</fb>
    <v>8</v>
  </rv>
  <rv s="5">
    <fb>21953604</fb>
    <v>9</v>
  </rv>
  <rv s="5">
    <fb>43543</fb>
    <v>7</v>
  </rv>
  <rv s="5">
    <fb>53.8</fb>
    <v>8</v>
  </rv>
  <rv s="5">
    <fb>54.375</fb>
    <v>8</v>
  </rv>
  <rv s="5">
    <fb>53.75</fb>
    <v>8</v>
  </rv>
  <rv s="5">
    <fb>54.04</fb>
    <v>8</v>
  </rv>
  <rv s="5">
    <fb>19214018</fb>
    <v>9</v>
  </rv>
  <rv s="5">
    <fb>43544</fb>
    <v>7</v>
  </rv>
  <rv s="5">
    <fb>53.89</fb>
    <v>8</v>
  </rv>
  <rv s="5">
    <fb>54.19</fb>
    <v>8</v>
  </rv>
  <rv s="5">
    <fb>52.505000000000003</fb>
    <v>8</v>
  </rv>
  <rv s="5">
    <fb>52.64</fb>
    <v>8</v>
  </rv>
  <rv s="5">
    <fb>24111603</fb>
    <v>9</v>
  </rv>
  <rv s="5">
    <fb>43545</fb>
    <v>7</v>
  </rv>
  <rv s="5">
    <fb>52.63</fb>
    <v>8</v>
  </rv>
  <rv s="5">
    <fb>54.05</fb>
    <v>8</v>
  </rv>
  <rv s="5">
    <fb>16686327</fb>
    <v>9</v>
  </rv>
  <rv s="5">
    <fb>43546</fb>
    <v>7</v>
  </rv>
  <rv s="5">
    <fb>53.62</fb>
    <v>8</v>
  </rv>
  <rv s="5">
    <fb>53.88</fb>
    <v>8</v>
  </rv>
  <rv s="5">
    <fb>16201521</fb>
    <v>9</v>
  </rv>
  <rv s="5">
    <fb>43549</fb>
    <v>7</v>
  </rv>
  <rv s="5">
    <fb>52.56</fb>
    <v>8</v>
  </rv>
  <rv s="5">
    <fb>52.234000000000002</fb>
    <v>8</v>
  </rv>
  <rv s="5">
    <fb>11755914</fb>
    <v>9</v>
  </rv>
  <rv s="5">
    <fb>43550</fb>
    <v>7</v>
  </rv>
  <rv s="5">
    <fb>53.54</fb>
    <v>8</v>
  </rv>
  <rv s="5">
    <fb>53.28</fb>
    <v>8</v>
  </rv>
  <rv s="5">
    <fb>11657558</fb>
    <v>9</v>
  </rv>
  <rv s="5">
    <fb>43551</fb>
    <v>7</v>
  </rv>
  <rv s="5">
    <fb>53.65</fb>
    <v>8</v>
  </rv>
  <rv s="5">
    <fb>52.81</fb>
    <v>8</v>
  </rv>
  <rv s="5">
    <fb>12636047</fb>
    <v>9</v>
  </rv>
  <rv s="5">
    <fb>43552</fb>
    <v>7</v>
  </rv>
  <rv s="5">
    <fb>53</fb>
    <v>8</v>
  </rv>
  <rv s="5">
    <fb>53.295000000000002</fb>
    <v>8</v>
  </rv>
  <rv s="5">
    <fb>52.79</fb>
    <v>8</v>
  </rv>
  <rv s="5">
    <fb>53.19</fb>
    <v>8</v>
  </rv>
  <rv s="5">
    <fb>9103127</fb>
    <v>9</v>
  </rv>
  <rv s="5">
    <fb>43553</fb>
    <v>7</v>
  </rv>
  <rv s="5">
    <fb>53.734999999999999</fb>
    <v>8</v>
  </rv>
  <rv s="5">
    <fb>53.25</fb>
    <v>8</v>
  </rv>
  <rv s="5">
    <fb>53.71</fb>
    <v>8</v>
  </rv>
  <rv s="5">
    <fb>11485721</fb>
    <v>9</v>
  </rv>
  <rv s="5">
    <fb>43556</fb>
    <v>7</v>
  </rv>
  <rv s="5">
    <fb>54.65</fb>
    <v>8</v>
  </rv>
  <rv s="5">
    <fb>53.85</fb>
    <v>8</v>
  </rv>
  <rv s="5">
    <fb>54.58</fb>
    <v>8</v>
  </rv>
  <rv s="5">
    <fb>15191712</fb>
    <v>9</v>
  </rv>
  <rv s="5">
    <fb>43557</fb>
    <v>7</v>
  </rv>
  <rv s="5">
    <fb>54.41</fb>
    <v>8</v>
  </rv>
  <rv s="5">
    <fb>54.5</fb>
    <v>8</v>
  </rv>
  <rv s="5">
    <fb>54.15</fb>
    <v>8</v>
  </rv>
  <rv s="5">
    <fb>10812078</fb>
    <v>9</v>
  </rv>
  <rv s="5">
    <fb>43558</fb>
    <v>7</v>
  </rv>
  <rv s="5">
    <fb>54.16</fb>
    <v>8</v>
  </rv>
  <rv s="5">
    <fb>54.39</fb>
    <v>8</v>
  </rv>
  <rv s="5">
    <fb>53.854999999999997</fb>
    <v>8</v>
  </rv>
  <rv s="5">
    <fb>54.06</fb>
    <v>8</v>
  </rv>
  <rv s="5">
    <fb>12853422</fb>
    <v>9</v>
  </rv>
  <rv s="5">
    <fb>43559</fb>
    <v>7</v>
  </rv>
  <rv s="5">
    <fb>53.86</fb>
    <v>8</v>
  </rv>
  <rv s="5">
    <fb>53.41</fb>
    <v>8</v>
  </rv>
  <rv s="5">
    <fb>53.82</fb>
    <v>8</v>
  </rv>
  <rv s="5">
    <fb>9978761</fb>
    <v>9</v>
  </rv>
  <rv s="5">
    <fb>43560</fb>
    <v>7</v>
  </rv>
  <rv s="5">
    <fb>53.74</fb>
    <v>8</v>
  </rv>
  <rv s="5">
    <fb>53.93</fb>
    <v>8</v>
  </rv>
  <rv s="5">
    <fb>10016462</fb>
    <v>9</v>
  </rv>
  <rv s="5">
    <fb>43563</fb>
    <v>7</v>
  </rv>
  <rv s="5">
    <fb>53.73</fb>
    <v>8</v>
  </rv>
  <rv s="5">
    <fb>53.924999999999997</fb>
    <v>8</v>
  </rv>
  <rv s="5">
    <fb>53.33</fb>
    <v>8</v>
  </rv>
  <rv s="5">
    <fb>53.72</fb>
    <v>8</v>
  </rv>
  <rv s="5">
    <fb>10126799</fb>
    <v>9</v>
  </rv>
  <rv s="5">
    <fb>43564</fb>
    <v>7</v>
  </rv>
  <rv s="5">
    <fb>53.5</fb>
    <v>8</v>
  </rv>
  <rv s="5">
    <fb>54.1</fb>
    <v>8</v>
  </rv>
  <rv s="5">
    <fb>53.83</fb>
    <v>8</v>
  </rv>
  <rv s="5">
    <fb>9789013</fb>
    <v>9</v>
  </rv>
  <rv s="5">
    <fb>43565</fb>
    <v>7</v>
  </rv>
  <rv s="5">
    <fb>53.6</fb>
    <v>8</v>
  </rv>
  <rv s="5">
    <fb>53.97</fb>
    <v>8</v>
  </rv>
  <rv s="5">
    <fb>8477336</fb>
    <v>9</v>
  </rv>
  <rv s="5">
    <fb>43566</fb>
    <v>7</v>
  </rv>
  <rv s="5">
    <fb>53.52</fb>
    <v>8</v>
  </rv>
  <rv s="5">
    <fb>53.79</fb>
    <v>8</v>
  </rv>
  <rv s="5">
    <fb>8147643</fb>
    <v>9</v>
  </rv>
  <rv s="5">
    <fb>43567</fb>
    <v>7</v>
  </rv>
  <rv s="5">
    <fb>53.87</fb>
    <v>8</v>
  </rv>
  <rv s="5">
    <fb>9013994</fb>
    <v>9</v>
  </rv>
  <rv s="5">
    <fb>43570</fb>
    <v>7</v>
  </rv>
  <rv s="5">
    <fb>54.75</fb>
    <v>8</v>
  </rv>
  <rv s="5">
    <fb>54.31</fb>
    <v>8</v>
  </rv>
  <rv s="5">
    <fb>54.63</fb>
    <v>8</v>
  </rv>
  <rv s="5">
    <fb>7694969</fb>
    <v>9</v>
  </rv>
  <rv s="5">
    <fb>43571</fb>
    <v>7</v>
  </rv>
  <rv s="5">
    <fb>54.67</fb>
    <v>8</v>
  </rv>
  <rv s="5">
    <fb>54.91</fb>
    <v>8</v>
  </rv>
  <rv s="5">
    <fb>54.325000000000003</fb>
    <v>8</v>
  </rv>
  <rv s="5">
    <fb>54.59</fb>
    <v>8</v>
  </rv>
  <rv s="5">
    <fb>7265205</fb>
    <v>9</v>
  </rv>
  <rv s="5">
    <fb>43572</fb>
    <v>7</v>
  </rv>
  <rv s="5">
    <fb>54.68</fb>
    <v>8</v>
  </rv>
  <rv s="5">
    <fb>54.83</fb>
    <v>8</v>
  </rv>
  <rv s="5">
    <fb>54.48</fb>
    <v>8</v>
  </rv>
  <rv s="5">
    <fb>7792166</fb>
    <v>9</v>
  </rv>
  <rv s="5">
    <fb>43573</fb>
    <v>7</v>
  </rv>
  <rv s="5">
    <fb>54.44</fb>
    <v>8</v>
  </rv>
  <rv s="5">
    <fb>54.225900000000003</fb>
    <v>8</v>
  </rv>
  <rv s="5">
    <fb>54.52</fb>
    <v>8</v>
  </rv>
  <rv s="5">
    <fb>8233110</fb>
    <v>9</v>
  </rv>
  <rv s="5">
    <fb>43577</fb>
    <v>7</v>
  </rv>
  <rv s="5">
    <fb>54.4</fb>
    <v>8</v>
  </rv>
  <rv s="5">
    <fb>54.2</fb>
    <v>8</v>
  </rv>
  <rv s="5">
    <fb>54.62</fb>
    <v>8</v>
  </rv>
  <rv s="5">
    <fb>6088127</fb>
    <v>9</v>
  </rv>
  <rv s="5">
    <fb>43578</fb>
    <v>7</v>
  </rv>
  <rv s="5">
    <fb>55.14</fb>
    <v>8</v>
  </rv>
  <rv s="5">
    <fb>54.72</fb>
    <v>8</v>
  </rv>
  <rv s="5">
    <fb>54.94</fb>
    <v>8</v>
  </rv>
  <rv s="5">
    <fb>10923390</fb>
    <v>9</v>
  </rv>
  <rv s="5">
    <fb>43579</fb>
    <v>7</v>
  </rv>
  <rv s="5">
    <fb>55</fb>
    <v>8</v>
  </rv>
  <rv s="5">
    <fb>55.53</fb>
    <v>8</v>
  </rv>
  <rv s="5">
    <fb>54.96</fb>
    <v>8</v>
  </rv>
  <rv s="5">
    <fb>55.18</fb>
    <v>8</v>
  </rv>
  <rv s="5">
    <fb>8769848</fb>
    <v>9</v>
  </rv>
  <rv s="5">
    <fb>43580</fb>
    <v>7</v>
  </rv>
  <rv s="5">
    <fb>55.15</fb>
    <v>8</v>
  </rv>
  <rv s="5">
    <fb>55.22</fb>
    <v>8</v>
  </rv>
  <rv s="5">
    <fb>55.01</fb>
    <v>8</v>
  </rv>
  <rv s="5">
    <fb>8226211</fb>
    <v>9</v>
  </rv>
  <rv s="5">
    <fb>43581</fb>
    <v>7</v>
  </rv>
  <rv s="5">
    <fb>55.49</fb>
    <v>8</v>
  </rv>
  <rv s="5">
    <fb>55.41</fb>
    <v>8</v>
  </rv>
  <rv s="5">
    <fb>7101579</fb>
    <v>9</v>
  </rv>
  <rv s="5">
    <fb>43584</fb>
    <v>7</v>
  </rv>
  <rv s="5">
    <fb>55.29</fb>
    <v>8</v>
  </rv>
  <rv s="5">
    <fb>55.08</fb>
    <v>8</v>
  </rv>
  <rv s="5">
    <fb>6442963</fb>
    <v>9</v>
  </rv>
  <rv s="5">
    <fb>43585</fb>
    <v>7</v>
  </rv>
  <rv s="5">
    <fb>55.06</fb>
    <v>8</v>
  </rv>
  <rv s="5">
    <fb>55.38</fb>
    <v>8</v>
  </rv>
  <rv s="5">
    <fb>54.835000000000001</fb>
    <v>8</v>
  </rv>
  <rv s="5">
    <fb>55.33</fb>
    <v>8</v>
  </rv>
  <rv s="5">
    <fb>10562254</fb>
    <v>9</v>
  </rv>
  <rv s="5">
    <fb>43586</fb>
    <v>7</v>
  </rv>
  <rv s="5">
    <fb>55.32</fb>
    <v>8</v>
  </rv>
  <rv s="5">
    <fb>55.414999999999999</fb>
    <v>8</v>
  </rv>
  <rv s="5">
    <fb>54.8</fb>
    <v>8</v>
  </rv>
  <rv s="5">
    <fb>54.88</fb>
    <v>8</v>
  </rv>
  <rv s="5">
    <fb>7792905</fb>
    <v>9</v>
  </rv>
  <rv s="5">
    <fb>43587</fb>
    <v>7</v>
  </rv>
  <rv s="5">
    <fb>54.81</fb>
    <v>8</v>
  </rv>
  <rv s="5">
    <fb>55.05</fb>
    <v>8</v>
  </rv>
  <rv s="5">
    <fb>54.46</fb>
    <v>8</v>
  </rv>
  <rv s="5">
    <fb>54.6</fb>
    <v>8</v>
  </rv>
  <rv s="5">
    <fb>9652179</fb>
    <v>9</v>
  </rv>
  <rv s="5">
    <fb>43588</fb>
    <v>7</v>
  </rv>
  <rv s="5">
    <fb>55.02</fb>
    <v>8</v>
  </rv>
  <rv s="5">
    <fb>54.79</fb>
    <v>8</v>
  </rv>
  <rv s="5">
    <fb>11066476</fb>
    <v>9</v>
  </rv>
  <rv s="5">
    <fb>43591</fb>
    <v>7</v>
  </rv>
  <rv s="5">
    <fb>53.9</fb>
    <v>8</v>
  </rv>
  <rv s="5">
    <fb>54.85</fb>
    <v>8</v>
  </rv>
  <rv s="5">
    <fb>9305412</fb>
    <v>9</v>
  </rv>
  <rv s="5">
    <fb>43592</fb>
    <v>7</v>
  </rv>
  <rv s="5">
    <fb>54.64</fb>
    <v>8</v>
  </rv>
  <rv s="5">
    <fb>53.654000000000003</fb>
    <v>8</v>
  </rv>
  <rv s="5">
    <fb>54</fb>
    <v>8</v>
  </rv>
  <rv s="5">
    <fb>11712353</fb>
    <v>9</v>
  </rv>
  <rv s="5">
    <fb>43593</fb>
    <v>7</v>
  </rv>
  <rv s="5">
    <fb>54.35</fb>
    <v>8</v>
  </rv>
  <rv s="5">
    <fb>54.43</fb>
    <v>8</v>
  </rv>
  <rv s="5">
    <fb>53.81</fb>
    <v>8</v>
  </rv>
  <rv s="5">
    <fb>53.99</fb>
    <v>8</v>
  </rv>
  <rv s="5">
    <fb>10729819</fb>
    <v>9</v>
  </rv>
  <rv s="5">
    <fb>43594</fb>
    <v>7</v>
  </rv>
  <rv s="5">
    <fb>53.08</fb>
    <v>8</v>
  </rv>
  <rv s="5">
    <fb>54.25</fb>
    <v>8</v>
  </rv>
  <rv s="5">
    <fb>10711773</fb>
    <v>9</v>
  </rv>
  <rv s="5">
    <fb>43595</fb>
    <v>7</v>
  </rv>
  <rv s="5">
    <fb>53.77</fb>
    <v>8</v>
  </rv>
  <rv s="5">
    <fb>54.965000000000003</fb>
    <v>8</v>
  </rv>
  <rv s="5">
    <fb>53.51</fb>
    <v>8</v>
  </rv>
  <rv s="5">
    <fb>11200287</fb>
    <v>9</v>
  </rv>
  <rv s="5">
    <fb>43598</fb>
    <v>7</v>
  </rv>
  <rv s="5">
    <fb>53.95</fb>
    <v>8</v>
  </rv>
  <rv s="5">
    <fb>53.43</fb>
    <v>8</v>
  </rv>
  <rv s="5">
    <fb>10664674</fb>
    <v>9</v>
  </rv>
  <rv s="5">
    <fb>43599</fb>
    <v>7</v>
  </rv>
  <rv s="5">
    <fb>53.64</fb>
    <v>8</v>
  </rv>
  <rv s="5">
    <fb>53.36</fb>
    <v>8</v>
  </rv>
  <rv s="5">
    <fb>54.13</fb>
    <v>8</v>
  </rv>
  <rv s="5">
    <fb>11520824</fb>
    <v>9</v>
  </rv>
  <rv s="5">
    <fb>43600</fb>
    <v>7</v>
  </rv>
  <rv s="5">
    <fb>53.91</fb>
    <v>8</v>
  </rv>
  <rv s="5">
    <fb>53.84</fb>
    <v>8</v>
  </rv>
  <rv s="5">
    <fb>54.56</fb>
    <v>8</v>
  </rv>
  <rv s="5">
    <fb>8573131</fb>
    <v>9</v>
  </rv>
  <rv s="5">
    <fb>43601</fb>
    <v>7</v>
  </rv>
  <rv s="5">
    <fb>55.145000000000003</fb>
    <v>8</v>
  </rv>
  <rv s="5">
    <fb>54.55</fb>
    <v>8</v>
  </rv>
  <rv s="5">
    <fb>10013804</fb>
    <v>9</v>
  </rv>
  <rv s="5">
    <fb>43602</fb>
    <v>7</v>
  </rv>
  <rv s="5">
    <fb>54.92</fb>
    <v>8</v>
  </rv>
  <rv s="5">
    <fb>9057070</fb>
    <v>9</v>
  </rv>
  <rv s="5">
    <fb>43605</fb>
    <v>7</v>
  </rv>
  <rv s="5">
    <fb>54.36</fb>
    <v>8</v>
  </rv>
  <rv s="5">
    <fb>53.53</fb>
    <v>8</v>
  </rv>
  <rv s="5">
    <fb>53.66</fb>
    <v>8</v>
  </rv>
  <rv s="5">
    <fb>9820306</fb>
    <v>9</v>
  </rv>
  <rv s="5">
    <fb>43606</fb>
    <v>7</v>
  </rv>
  <rv s="5">
    <fb>54.21</fb>
    <v>8</v>
  </rv>
  <rv s="5">
    <fb>54.27</fb>
    <v>8</v>
  </rv>
  <rv s="5">
    <fb>54.024999999999999</fb>
    <v>8</v>
  </rv>
  <rv s="5">
    <fb>54.17</fb>
    <v>8</v>
  </rv>
  <rv s="5">
    <fb>8482013</fb>
    <v>9</v>
  </rv>
  <rv s="5">
    <fb>43607</fb>
    <v>7</v>
  </rv>
  <rv s="5">
    <fb>54.23</fb>
    <v>8</v>
  </rv>
  <rv s="5">
    <fb>8389651</fb>
    <v>9</v>
  </rv>
  <rv s="5">
    <fb>43608</fb>
    <v>7</v>
  </rv>
  <rv s="5">
    <fb>52.51</fb>
    <v>8</v>
  </rv>
  <rv s="5">
    <fb>11213892</fb>
    <v>9</v>
  </rv>
  <rv s="5">
    <fb>43609</fb>
    <v>7</v>
  </rv>
  <rv s="5">
    <fb>53.38</fb>
    <v>8</v>
  </rv>
  <rv s="5">
    <fb>52.59</fb>
    <v>8</v>
  </rv>
  <rv s="5">
    <fb>9090777</fb>
    <v>9</v>
  </rv>
  <rv s="5">
    <fb>43613</fb>
    <v>7</v>
  </rv>
  <rv s="5">
    <fb>51.75</fb>
    <v>8</v>
  </rv>
  <rv s="5">
    <fb>28230397</fb>
    <v>9</v>
  </rv>
  <rv s="5">
    <fb>43614</fb>
    <v>7</v>
  </rv>
  <rv s="5">
    <fb>51.43</fb>
    <v>8</v>
  </rv>
  <rv s="5">
    <fb>51.81</fb>
    <v>8</v>
  </rv>
  <rv s="5">
    <fb>51.05</fb>
    <v>8</v>
  </rv>
  <rv s="5">
    <fb>51.69</fb>
    <v>8</v>
  </rv>
  <rv s="5">
    <fb>12448661</fb>
    <v>9</v>
  </rv>
  <rv s="5">
    <fb>43615</fb>
    <v>7</v>
  </rv>
  <rv s="5">
    <fb>51.93</fb>
    <v>8</v>
  </rv>
  <rv s="5">
    <fb>52.03</fb>
    <v>8</v>
  </rv>
  <rv s="5">
    <fb>51.46</fb>
    <v>8</v>
  </rv>
  <rv s="5">
    <fb>51.72</fb>
    <v>8</v>
  </rv>
  <rv s="5">
    <fb>8569531</fb>
    <v>9</v>
  </rv>
  <rv s="5">
    <fb>43616</fb>
    <v>7</v>
  </rv>
  <rv s="5">
    <fb>51.24</fb>
    <v>8</v>
  </rv>
  <rv s="5">
    <fb>51.36</fb>
    <v>8</v>
  </rv>
  <rv s="5">
    <fb>50.51</fb>
    <v>8</v>
  </rv>
  <rv s="5">
    <fb>50.6</fb>
    <v>8</v>
  </rv>
  <rv s="5">
    <fb>11847089</fb>
    <v>9</v>
  </rv>
  <rv s="5">
    <fb>43619</fb>
    <v>7</v>
  </rv>
  <rv s="5">
    <fb>50.56</fb>
    <v>8</v>
  </rv>
  <rv s="5">
    <fb>51.075000000000003</fb>
    <v>8</v>
  </rv>
  <rv s="5">
    <fb>49.89</fb>
    <v>8</v>
  </rv>
  <rv s="5">
    <fb>50.24</fb>
    <v>8</v>
  </rv>
  <rv s="5">
    <fb>17434453</fb>
    <v>9</v>
  </rv>
  <rv s="5">
    <fb>43620</fb>
    <v>7</v>
  </rv>
  <rv s="5">
    <fb>50.79</fb>
    <v>8</v>
  </rv>
  <rv s="5">
    <fb>52.24</fb>
    <v>8</v>
  </rv>
  <rv s="5">
    <fb>50.63</fb>
    <v>8</v>
  </rv>
  <rv s="5">
    <fb>52.02</fb>
    <v>8</v>
  </rv>
  <rv s="5">
    <fb>17073297</fb>
    <v>9</v>
  </rv>
  <rv s="5">
    <fb>43621</fb>
    <v>7</v>
  </rv>
  <rv s="5">
    <fb>53.24</fb>
    <v>8</v>
  </rv>
  <rv s="5">
    <fb>51.844999999999999</fb>
    <v>8</v>
  </rv>
  <rv s="5">
    <fb>52.1</fb>
    <v>8</v>
  </rv>
  <rv s="5">
    <fb>15855294</fb>
    <v>9</v>
  </rv>
  <rv s="5">
    <fb>43622</fb>
    <v>7</v>
  </rv>
  <rv s="5">
    <fb>52.09</fb>
    <v>8</v>
  </rv>
  <rv s="5">
    <fb>51.86</fb>
    <v>8</v>
  </rv>
  <rv s="5">
    <fb>10266909</fb>
    <v>9</v>
  </rv>
  <rv s="5">
    <fb>43623</fb>
    <v>7</v>
  </rv>
  <rv s="5">
    <fb>53.42</fb>
    <v>8</v>
  </rv>
  <rv s="5">
    <fb>53.26</fb>
    <v>8</v>
  </rv>
  <rv s="5">
    <fb>11591841</fb>
    <v>9</v>
  </rv>
  <rv s="5">
    <fb>43626</fb>
    <v>7</v>
  </rv>
  <rv s="5">
    <fb>53.68</fb>
    <v>8</v>
  </rv>
  <rv s="5">
    <fb>53.57</fb>
    <v>8</v>
  </rv>
  <rv s="5">
    <fb>54.01</fb>
    <v>8</v>
  </rv>
  <rv s="5">
    <fb>12984592</fb>
    <v>9</v>
  </rv>
  <rv s="5">
    <fb>43627</fb>
    <v>7</v>
  </rv>
  <rv s="5">
    <fb>54.61</fb>
    <v>8</v>
  </rv>
  <rv s="5">
    <fb>53.94</fb>
    <v>8</v>
  </rv>
  <rv s="5">
    <fb>11288443</fb>
    <v>9</v>
  </rv>
  <rv s="5">
    <fb>43628</fb>
    <v>7</v>
  </rv>
  <rv s="5">
    <fb>10235475</fb>
    <v>9</v>
  </rv>
  <rv s="5">
    <fb>43629</fb>
    <v>7</v>
  </rv>
  <rv s="5">
    <fb>53.98</fb>
    <v>8</v>
  </rv>
  <rv s="5">
    <fb>53.44</fb>
    <v>8</v>
  </rv>
  <rv s="5">
    <fb>11289078</fb>
    <v>9</v>
  </rv>
  <rv s="5">
    <fb>43630</fb>
    <v>7</v>
  </rv>
  <rv s="5">
    <fb>53.61</fb>
    <v>8</v>
  </rv>
  <rv s="5">
    <fb>12973055</fb>
    <v>9</v>
  </rv>
  <rv s="5">
    <fb>43633</fb>
    <v>7</v>
  </rv>
  <rv s="5">
    <fb>53.34</fb>
    <v>8</v>
  </rv>
  <rv s="5">
    <fb>53.545000000000002</fb>
    <v>8</v>
  </rv>
  <rv s="5">
    <fb>52.95</fb>
    <v>8</v>
  </rv>
  <rv s="5">
    <fb>15208007</fb>
    <v>9</v>
  </rv>
  <rv s="5">
    <fb>43634</fb>
    <v>7</v>
  </rv>
  <rv s="5">
    <fb>52.86</fb>
    <v>8</v>
  </rv>
  <rv s="5">
    <fb>52.41</fb>
    <v>8</v>
  </rv>
  <rv s="5">
    <fb>52.9</fb>
    <v>8</v>
  </rv>
  <rv s="5">
    <fb>20999664</fb>
    <v>9</v>
  </rv>
  <rv s="5">
    <fb>43635</fb>
    <v>7</v>
  </rv>
  <rv s="5">
    <fb>52.25</fb>
    <v>8</v>
  </rv>
  <rv s="5">
    <fb>52.68</fb>
    <v>8</v>
  </rv>
  <rv s="5">
    <fb>35449547</fb>
    <v>9</v>
  </rv>
  <rv s="5">
    <fb>43636</fb>
    <v>7</v>
  </rv>
  <rv s="5">
    <fb>55.98</fb>
    <v>8</v>
  </rv>
  <rv s="5">
    <fb>57.47</fb>
    <v>8</v>
  </rv>
  <rv s="5">
    <fb>56.99</fb>
    <v>8</v>
  </rv>
  <rv s="5">
    <fb>54173948</fb>
    <v>9</v>
  </rv>
  <rv s="5">
    <fb>43637</fb>
    <v>7</v>
  </rv>
  <rv s="5">
    <fb>57.14</fb>
    <v>8</v>
  </rv>
  <rv s="5">
    <fb>57.15</fb>
    <v>8</v>
  </rv>
  <rv s="5">
    <fb>56.06</fb>
    <v>8</v>
  </rv>
  <rv s="5">
    <fb>56.12</fb>
    <v>8</v>
  </rv>
  <rv s="5">
    <fb>45168973</fb>
    <v>9</v>
  </rv>
  <rv s="5">
    <fb>43640</fb>
    <v>7</v>
  </rv>
  <rv s="5">
    <fb>56.25</fb>
    <v>8</v>
  </rv>
  <rv s="5">
    <fb>57.3</fb>
    <v>8</v>
  </rv>
  <rv s="5">
    <fb>55.9</fb>
    <v>8</v>
  </rv>
  <rv s="5">
    <fb>56.74</fb>
    <v>8</v>
  </rv>
  <rv s="5">
    <fb>19544187</fb>
    <v>9</v>
  </rv>
  <rv s="5">
    <fb>43641</fb>
    <v>7</v>
  </rv>
  <rv s="5">
    <fb>56.87</fb>
    <v>8</v>
  </rv>
  <rv s="5">
    <fb>57.18</fb>
    <v>8</v>
  </rv>
  <rv s="5">
    <fb>56.07</fb>
    <v>8</v>
  </rv>
  <rv s="5">
    <fb>25462063</fb>
    <v>9</v>
  </rv>
  <rv s="5">
    <fb>43642</fb>
    <v>7</v>
  </rv>
  <rv s="5">
    <fb>56.43</fb>
    <v>8</v>
  </rv>
  <rv s="5">
    <fb>56.844999999999999</fb>
    <v>8</v>
  </rv>
  <rv s="5">
    <fb>56.24</fb>
    <v>8</v>
  </rv>
  <rv s="5">
    <fb>56.66</fb>
    <v>8</v>
  </rv>
  <rv s="5">
    <fb>15045220</fb>
    <v>9</v>
  </rv>
  <rv s="5">
    <fb>43643</fb>
    <v>7</v>
  </rv>
  <rv s="5">
    <fb>57</fb>
    <v>8</v>
  </rv>
  <rv s="5">
    <fb>57.39</fb>
    <v>8</v>
  </rv>
  <rv s="5">
    <fb>56.76</fb>
    <v>8</v>
  </rv>
  <rv s="5">
    <fb>56.77</fb>
    <v>8</v>
  </rv>
  <rv s="5">
    <fb>12605801</fb>
    <v>9</v>
  </rv>
  <rv s="5">
    <fb>43644</fb>
    <v>7</v>
  </rv>
  <rv s="5">
    <fb>56.9</fb>
    <v>8</v>
  </rv>
  <rv s="5">
    <fb>57.08</fb>
    <v>8</v>
  </rv>
  <rv s="5">
    <fb>56.36</fb>
    <v>8</v>
  </rv>
  <rv s="5">
    <fb>56.97</fb>
    <v>8</v>
  </rv>
  <rv s="5">
    <fb>42570474</fb>
    <v>9</v>
  </rv>
  <rv s="5">
    <fb>43647</fb>
    <v>7</v>
  </rv>
  <rv s="5">
    <fb>58.09</fb>
    <v>8</v>
  </rv>
  <rv s="5">
    <fb>57.03</fb>
    <v>8</v>
  </rv>
  <rv s="5">
    <fb>58.01</fb>
    <v>8</v>
  </rv>
  <rv s="5">
    <fb>20438274</fb>
    <v>9</v>
  </rv>
  <rv s="5">
    <fb>43648</fb>
    <v>7</v>
  </rv>
  <rv s="5">
    <fb>57.88</fb>
    <v>8</v>
  </rv>
  <rv s="5">
    <fb>58.56</fb>
    <v>8</v>
  </rv>
  <rv s="5">
    <fb>57.77</fb>
    <v>8</v>
  </rv>
  <rv s="5">
    <fb>58.46</fb>
    <v>8</v>
  </rv>
  <rv s="5">
    <fb>17569987</fb>
    <v>9</v>
  </rv>
  <rv s="5">
    <fb>43649</fb>
    <v>7</v>
  </rv>
  <rv s="5">
    <fb>58.45</fb>
    <v>8</v>
  </rv>
  <rv s="5">
    <fb>58.953499999999998</fb>
    <v>8</v>
  </rv>
  <rv s="5">
    <fb>58.38</fb>
    <v>8</v>
  </rv>
  <rv s="5">
    <fb>58.86</fb>
    <v>8</v>
  </rv>
  <rv s="5">
    <fb>9989106</fb>
    <v>9</v>
  </rv>
  <rv s="5">
    <fb>43651</fb>
    <v>7</v>
  </rv>
  <rv s="5">
    <fb>58.53</fb>
    <v>8</v>
  </rv>
  <rv s="5">
    <fb>59.52</fb>
    <v>8</v>
  </rv>
  <rv s="5">
    <fb>58.34</fb>
    <v>8</v>
  </rv>
  <rv s="5">
    <fb>59.28</fb>
    <v>8</v>
  </rv>
  <rv s="5">
    <fb>13838941</fb>
    <v>9</v>
  </rv>
  <rv s="5">
    <fb>43654</fb>
    <v>7</v>
  </rv>
  <rv s="5">
    <fb>59.19</fb>
    <v>8</v>
  </rv>
  <rv s="5">
    <fb>59.67</fb>
    <v>8</v>
  </rv>
  <rv s="5">
    <fb>59.01</fb>
    <v>8</v>
  </rv>
  <rv s="5">
    <fb>59.53</fb>
    <v>8</v>
  </rv>
  <rv s="5">
    <fb>16105621</fb>
    <v>9</v>
  </rv>
  <rv s="5">
    <fb>43655</fb>
    <v>7</v>
  </rv>
  <rv s="5">
    <fb>59.2</fb>
    <v>8</v>
  </rv>
  <rv s="5">
    <fb>59.63</fb>
    <v>8</v>
  </rv>
  <rv s="5">
    <fb>59.6</fb>
    <v>8</v>
  </rv>
  <rv s="5">
    <fb>14348560</fb>
    <v>9</v>
  </rv>
  <rv s="5">
    <fb>43656</fb>
    <v>7</v>
  </rv>
  <rv s="5">
    <fb>59.94</fb>
    <v>8</v>
  </rv>
  <rv s="5">
    <fb>60.5</fb>
    <v>8</v>
  </rv>
  <rv s="5">
    <fb>59.75</fb>
    <v>8</v>
  </rv>
  <rv s="5">
    <fb>60.15</fb>
    <v>8</v>
  </rv>
  <rv s="5">
    <fb>16059070</fb>
    <v>9</v>
  </rv>
  <rv s="5">
    <fb>43657</fb>
    <v>7</v>
  </rv>
  <rv s="5">
    <fb>60.18</fb>
    <v>8</v>
  </rv>
  <rv s="5">
    <fb>60.21</fb>
    <v>8</v>
  </rv>
  <rv s="5">
    <fb>59.4</fb>
    <v>8</v>
  </rv>
  <rv s="5">
    <fb>59.99</fb>
    <v>8</v>
  </rv>
  <rv s="5">
    <fb>11150361</fb>
    <v>9</v>
  </rv>
  <rv s="5">
    <fb>43658</fb>
    <v>7</v>
  </rv>
  <rv s="5">
    <fb>60.09</fb>
    <v>8</v>
  </rv>
  <rv s="5">
    <fb>59.3</fb>
    <v>8</v>
  </rv>
  <rv s="5">
    <fb>59.81</fb>
    <v>8</v>
  </rv>
  <rv s="5">
    <fb>11234299</fb>
    <v>9</v>
  </rv>
  <rv s="5">
    <fb>43661</fb>
    <v>7</v>
  </rv>
  <rv s="5">
    <fb>59.85</fb>
    <v>8</v>
  </rv>
  <rv s="5">
    <fb>59.25</fb>
    <v>8</v>
  </rv>
  <rv s="5">
    <fb>10721578</fb>
    <v>9</v>
  </rv>
  <rv s="5">
    <fb>43662</fb>
    <v>7</v>
  </rv>
  <rv s="5">
    <fb>59.17</fb>
    <v>8</v>
  </rv>
  <rv s="5">
    <fb>59.48</fb>
    <v>8</v>
  </rv>
  <rv s="5">
    <fb>58.59</fb>
    <v>8</v>
  </rv>
  <rv s="5">
    <fb>58.61</fb>
    <v>8</v>
  </rv>
  <rv s="5">
    <fb>9698897</fb>
    <v>9</v>
  </rv>
  <rv s="5">
    <fb>43663</fb>
    <v>7</v>
  </rv>
  <rv s="5">
    <fb>58.8</fb>
    <v>8</v>
  </rv>
  <rv s="5">
    <fb>58.95</fb>
    <v>8</v>
  </rv>
  <rv s="5">
    <fb>57.99</fb>
    <v>8</v>
  </rv>
  <rv s="5">
    <fb>9090941</fb>
    <v>9</v>
  </rv>
  <rv s="5">
    <fb>43664</fb>
    <v>7</v>
  </rv>
  <rv s="5">
    <fb>57.69</fb>
    <v>8</v>
  </rv>
  <rv s="5">
    <fb>58.14</fb>
    <v>8</v>
  </rv>
  <rv s="5">
    <fb>57.6</fb>
    <v>8</v>
  </rv>
  <rv s="5">
    <fb>58.12</fb>
    <v>8</v>
  </rv>
  <rv s="5">
    <fb>11883356</fb>
    <v>9</v>
  </rv>
  <rv s="5">
    <fb>43665</fb>
    <v>7</v>
  </rv>
  <rv s="5">
    <fb>58.31</fb>
    <v>8</v>
  </rv>
  <rv s="5">
    <fb>57.52</fb>
    <v>8</v>
  </rv>
  <rv s="5">
    <fb>57.54</fb>
    <v>8</v>
  </rv>
  <rv s="5">
    <fb>11663536</fb>
    <v>9</v>
  </rv>
  <rv s="5">
    <fb>43668</fb>
    <v>7</v>
  </rv>
  <rv s="5">
    <fb>58.08</fb>
    <v>8</v>
  </rv>
  <rv s="5">
    <fb>57.55</fb>
    <v>8</v>
  </rv>
  <rv s="5">
    <fb>8761770</fb>
    <v>9</v>
  </rv>
  <rv s="5">
    <fb>43669</fb>
    <v>7</v>
  </rv>
  <rv s="5">
    <fb>58.06</fb>
    <v>8</v>
  </rv>
  <rv s="5">
    <fb>57.445</fb>
    <v>8</v>
  </rv>
  <rv s="5">
    <fb>57.45</fb>
    <v>8</v>
  </rv>
  <rv s="5">
    <fb>8141115</fb>
    <v>9</v>
  </rv>
  <rv s="5">
    <fb>43670</fb>
    <v>7</v>
  </rv>
  <rv s="5">
    <fb>58.22</fb>
    <v>8</v>
  </rv>
  <rv s="5">
    <fb>57.38</fb>
    <v>8</v>
  </rv>
  <rv s="5">
    <fb>58.11</fb>
    <v>8</v>
  </rv>
  <rv s="5">
    <fb>10778775</fb>
    <v>9</v>
  </rv>
  <rv s="5">
    <fb>43671</fb>
    <v>7</v>
  </rv>
  <rv s="5">
    <fb>58.37</fb>
    <v>8</v>
  </rv>
  <rv s="5">
    <fb>58.625</fb>
    <v>8</v>
  </rv>
  <rv s="5">
    <fb>58.29</fb>
    <v>8</v>
  </rv>
  <rv s="5">
    <fb>8176205</fb>
    <v>9</v>
  </rv>
  <rv s="5">
    <fb>43672</fb>
    <v>7</v>
  </rv>
  <rv s="5">
    <fb>58.65</fb>
    <v>8</v>
  </rv>
  <rv s="5">
    <fb>58.2</fb>
    <v>8</v>
  </rv>
  <rv s="5">
    <fb>58.5</fb>
    <v>8</v>
  </rv>
  <rv s="5">
    <fb>6057434</fb>
    <v>9</v>
  </rv>
  <rv s="5">
    <fb>43675</fb>
    <v>7</v>
  </rv>
  <rv s="5">
    <fb>58.79</fb>
    <v>8</v>
  </rv>
  <rv s="5">
    <fb>57.8</fb>
    <v>8</v>
  </rv>
  <rv s="5">
    <fb>7439258</fb>
    <v>9</v>
  </rv>
  <rv s="5">
    <fb>43676</fb>
    <v>7</v>
  </rv>
  <rv s="5">
    <fb>57.76</fb>
    <v>8</v>
  </rv>
  <rv s="5">
    <fb>58.145000000000003</fb>
    <v>8</v>
  </rv>
  <rv s="5">
    <fb>57.43</fb>
    <v>8</v>
  </rv>
  <rv s="5">
    <fb>57.49</fb>
    <v>8</v>
  </rv>
  <rv s="5">
    <fb>6367207</fb>
    <v>9</v>
  </rv>
  <rv s="5">
    <fb>43677</fb>
    <v>7</v>
  </rv>
  <rv s="5">
    <fb>55.62</fb>
    <v>8</v>
  </rv>
  <rv s="5">
    <fb>56.3</fb>
    <v>8</v>
  </rv>
  <rv s="5">
    <fb>11966713</fb>
    <v>9</v>
  </rv>
  <rv s="5">
    <fb>43678</fb>
    <v>7</v>
  </rv>
  <rv s="5">
    <fb>56.85</fb>
    <v>8</v>
  </rv>
  <rv s="5">
    <fb>55.52</fb>
    <v>8</v>
  </rv>
  <rv s="5">
    <fb>55.88</fb>
    <v>8</v>
  </rv>
  <rv s="5">
    <fb>10215157</fb>
    <v>9</v>
  </rv>
  <rv s="5">
    <fb>43679</fb>
    <v>7</v>
  </rv>
  <rv s="5">
    <fb>56.19</fb>
    <v>8</v>
  </rv>
  <rv s="5">
    <fb>55.84</fb>
    <v>8</v>
  </rv>
  <rv s="5">
    <fb>12644401</fb>
    <v>9</v>
  </rv>
  <rv s="5">
    <fb>43682</fb>
    <v>7</v>
  </rv>
  <rv s="5">
    <fb>55.1</fb>
    <v>8</v>
  </rv>
  <rv s="5">
    <fb>53.685000000000002</fb>
    <v>8</v>
  </rv>
  <rv s="5">
    <fb>53.76</fb>
    <v>8</v>
  </rv>
  <rv s="5">
    <fb>16204573</fb>
    <v>9</v>
  </rv>
  <rv s="5">
    <fb>43683</fb>
    <v>7</v>
  </rv>
  <rv s="5">
    <fb>54.45</fb>
    <v>8</v>
  </rv>
  <rv s="5">
    <fb>13149503</fb>
    <v>9</v>
  </rv>
  <rv s="5">
    <fb>43684</fb>
    <v>7</v>
  </rv>
  <rv s="5">
    <fb>54.064999999999998</fb>
    <v>8</v>
  </rv>
  <rv s="5">
    <fb>52.97</fb>
    <v>8</v>
  </rv>
  <rv s="5">
    <fb>16344061</fb>
    <v>9</v>
  </rv>
  <rv s="5">
    <fb>43685</fb>
    <v>7</v>
  </rv>
  <rv s="5">
    <fb>12460824</fb>
    <v>9</v>
  </rv>
  <rv s="5">
    <fb>43686</fb>
    <v>7</v>
  </rv>
  <rv s="5">
    <fb>54.24</fb>
    <v>8</v>
  </rv>
  <rv s="5">
    <fb>54.47</fb>
    <v>8</v>
  </rv>
  <rv s="5">
    <fb>8471272</fb>
    <v>9</v>
  </rv>
  <rv s="5">
    <fb>43689</fb>
    <v>7</v>
  </rv>
  <rv s="5">
    <fb>6580115</fb>
    <v>9</v>
  </rv>
  <rv s="5">
    <fb>43690</fb>
    <v>7</v>
  </rv>
  <rv s="5">
    <fb>53.14</fb>
    <v>8</v>
  </rv>
  <rv s="5">
    <fb>11447038</fb>
    <v>9</v>
  </rv>
  <rv s="5">
    <fb>43691</fb>
    <v>7</v>
  </rv>
  <rv s="5">
    <fb>53.35</fb>
    <v>8</v>
  </rv>
  <rv s="5">
    <fb>53.37</fb>
    <v>8</v>
  </rv>
  <rv s="5">
    <fb>52.32</fb>
    <v>8</v>
  </rv>
  <rv s="5">
    <fb>12489202</fb>
    <v>9</v>
  </rv>
  <rv s="5">
    <fb>43692</fb>
    <v>7</v>
  </rv>
  <rv s="5">
    <fb>52.65</fb>
    <v>8</v>
  </rv>
  <rv s="5">
    <fb>52.72</fb>
    <v>8</v>
  </rv>
  <rv s="5">
    <fb>51.96</fb>
    <v>8</v>
  </rv>
  <rv s="5">
    <fb>11257013</fb>
    <v>9</v>
  </rv>
  <rv s="5">
    <fb>43693</fb>
    <v>7</v>
  </rv>
  <rv s="5">
    <fb>53.18</fb>
    <v>8</v>
  </rv>
  <rv s="5">
    <fb>53.695</fb>
    <v>8</v>
  </rv>
  <rv s="5">
    <fb>53.01</fb>
    <v>8</v>
  </rv>
  <rv s="5">
    <fb>53.59</fb>
    <v>8</v>
  </rv>
  <rv s="5">
    <fb>9913097</fb>
    <v>9</v>
  </rv>
  <rv s="5">
    <fb>43696</fb>
    <v>7</v>
  </rv>
  <rv s="5">
    <fb>54.22</fb>
    <v>8</v>
  </rv>
  <rv s="5">
    <fb>54.37</fb>
    <v>8</v>
  </rv>
  <rv s="5">
    <fb>8273335</fb>
    <v>9</v>
  </rv>
  <rv s="5">
    <fb>43697</fb>
    <v>7</v>
  </rv>
  <rv s="5">
    <fb>7577816</fb>
    <v>9</v>
  </rv>
  <rv s="5">
    <fb>43698</fb>
    <v>7</v>
  </rv>
  <rv s="5">
    <fb>53.17</fb>
    <v>8</v>
  </rv>
  <rv s="5">
    <fb>6113303</fb>
    <v>9</v>
  </rv>
  <rv s="5">
    <fb>43699</fb>
    <v>7</v>
  </rv>
  <rv s="5">
    <fb>53.58</fb>
    <v>8</v>
  </rv>
  <rv s="5">
    <fb>52.884999999999998</fb>
    <v>8</v>
  </rv>
  <rv s="5">
    <fb>6744890</fb>
    <v>9</v>
  </rv>
  <rv s="5">
    <fb>43700</fb>
    <v>7</v>
  </rv>
  <rv s="5">
    <fb>53.32</fb>
    <v>8</v>
  </rv>
  <rv s="5">
    <fb>51.25</fb>
    <v>8</v>
  </rv>
  <rv s="5">
    <fb>51.58</fb>
    <v>8</v>
  </rv>
  <rv s="5">
    <fb>11374639</fb>
    <v>9</v>
  </rv>
  <rv s="5">
    <fb>43703</fb>
    <v>7</v>
  </rv>
  <rv s="5">
    <fb>52.14</fb>
    <v>8</v>
  </rv>
  <rv s="5">
    <fb>51.83</fb>
    <v>8</v>
  </rv>
  <rv s="5">
    <fb>8582319</fb>
    <v>9</v>
  </rv>
  <rv s="5">
    <fb>43704</fb>
    <v>7</v>
  </rv>
  <rv s="5">
    <fb>52.44</fb>
    <v>8</v>
  </rv>
  <rv s="5">
    <fb>52.62</fb>
    <v>8</v>
  </rv>
  <rv s="5">
    <fb>52.22</fb>
    <v>8</v>
  </rv>
  <rv s="5">
    <fb>52.39</fb>
    <v>8</v>
  </rv>
  <rv s="5">
    <fb>13853329</fb>
    <v>9</v>
  </rv>
  <rv s="5">
    <fb>43705</fb>
    <v>7</v>
  </rv>
  <rv s="5">
    <fb>51.62</fb>
    <v>8</v>
  </rv>
  <rv s="5">
    <fb>51.95</fb>
    <v>8</v>
  </rv>
  <rv s="5">
    <fb>7499128</fb>
    <v>9</v>
  </rv>
  <rv s="5">
    <fb>43706</fb>
    <v>7</v>
  </rv>
  <rv s="5">
    <fb>52.16</fb>
    <v>8</v>
  </rv>
  <rv s="5">
    <fb>6857966</fb>
    <v>9</v>
  </rv>
  <rv s="5">
    <fb>43707</fb>
    <v>7</v>
  </rv>
  <rv s="5">
    <fb>52.5</fb>
    <v>8</v>
  </rv>
  <rv s="5">
    <fb>52.55</fb>
    <v>8</v>
  </rv>
  <rv s="5">
    <fb>52.06</fb>
    <v>8</v>
  </rv>
  <rv s="5">
    <fb>7919973</fb>
    <v>9</v>
  </rv>
  <rv s="5">
    <fb>43711</fb>
    <v>7</v>
  </rv>
  <rv s="5">
    <fb>52</fb>
    <v>8</v>
  </rv>
  <rv s="5">
    <fb>51.55</fb>
    <v>8</v>
  </rv>
  <rv s="5">
    <fb>51.89</fb>
    <v>8</v>
  </rv>
  <rv s="5">
    <fb>10128192</fb>
    <v>9</v>
  </rv>
  <rv s="5">
    <fb>43712</fb>
    <v>7</v>
  </rv>
  <rv s="5">
    <fb>53.125</fb>
    <v>8</v>
  </rv>
  <rv s="5">
    <fb>10558965</fb>
    <v>9</v>
  </rv>
  <rv s="5">
    <fb>43713</fb>
    <v>7</v>
  </rv>
  <rv s="5">
    <fb>54.33</fb>
    <v>8</v>
  </rv>
  <rv s="5">
    <fb>53.63</fb>
    <v>8</v>
  </rv>
  <rv s="5">
    <fb>10414555</fb>
    <v>9</v>
  </rv>
  <rv s="5">
    <fb>43714</fb>
    <v>7</v>
  </rv>
  <rv s="5">
    <fb>54.14</fb>
    <v>8</v>
  </rv>
  <rv s="5">
    <fb>53.16</fb>
    <v>8</v>
  </rv>
  <rv s="5">
    <fb>11636088</fb>
    <v>9</v>
  </rv>
  <rv s="5">
    <fb>43717</fb>
    <v>7</v>
  </rv>
  <rv s="5">
    <fb>53.45</fb>
    <v>8</v>
  </rv>
  <rv s="5">
    <fb>54.54</fb>
    <v>8</v>
  </rv>
  <rv s="5">
    <fb>17803751</fb>
    <v>9</v>
  </rv>
  <rv s="5">
    <fb>43718</fb>
    <v>7</v>
  </rv>
  <rv s="5">
    <fb>55.47</fb>
    <v>8</v>
  </rv>
  <rv s="5">
    <fb>19976492</fb>
    <v>9</v>
  </rv>
  <rv s="5">
    <fb>43719</fb>
    <v>7</v>
  </rv>
  <rv s="5">
    <fb>55.27</fb>
    <v>8</v>
  </rv>
  <rv s="5">
    <fb>56.29</fb>
    <v>8</v>
  </rv>
  <rv s="5">
    <fb>55.16</fb>
    <v>8</v>
  </rv>
  <rv s="5">
    <fb>16749432</fb>
    <v>9</v>
  </rv>
  <rv s="5">
    <fb>43720</fb>
    <v>7</v>
  </rv>
  <rv s="5">
    <fb>54.34</fb>
    <v>8</v>
  </rv>
  <rv s="5">
    <fb>28184390</fb>
    <v>9</v>
  </rv>
  <rv s="5">
    <fb>43721</fb>
    <v>7</v>
  </rv>
  <rv s="5">
    <fb>14736699</fb>
    <v>9</v>
  </rv>
  <rv s="5">
    <fb>43724</fb>
    <v>7</v>
  </rv>
  <rv s="5">
    <fb>53.4</fb>
    <v>8</v>
  </rv>
  <rv s="5">
    <fb>15204244</fb>
    <v>9</v>
  </rv>
  <rv s="5">
    <fb>43725</fb>
    <v>7</v>
  </rv>
  <rv s="5">
    <fb>53.2</fb>
    <v>8</v>
  </rv>
  <rv s="5">
    <fb>11476416</fb>
    <v>9</v>
  </rv>
  <rv s="5">
    <fb>43726</fb>
    <v>7</v>
  </rv>
  <rv s="5">
    <fb>52.82</fb>
    <v>8</v>
  </rv>
  <rv s="5">
    <fb>52.84</fb>
    <v>8</v>
  </rv>
  <rv s="5">
    <fb>51.854999999999997</fb>
    <v>8</v>
  </rv>
  <rv s="5">
    <fb>9091864</fb>
    <v>9</v>
  </rv>
  <rv s="5">
    <fb>43727</fb>
    <v>7</v>
  </rv>
  <rv s="5">
    <fb>53.67</fb>
    <v>8</v>
  </rv>
  <rv s="5">
    <fb>14924422</fb>
    <v>9</v>
  </rv>
  <rv s="5">
    <fb>43728</fb>
    <v>7</v>
  </rv>
  <rv s="5">
    <fb>59791448</fb>
    <v>9</v>
  </rv>
  <rv s="5">
    <fb>43731</fb>
    <v>7</v>
  </rv>
  <rv s="5">
    <fb>54.02</fb>
    <v>8</v>
  </rv>
  <rv s="5">
    <fb>14263866</fb>
    <v>9</v>
  </rv>
  <rv s="5">
    <fb>43732</fb>
    <v>7</v>
  </rv>
  <rv s="5">
    <fb>54.49</fb>
    <v>8</v>
  </rv>
  <rv s="5">
    <fb>53.115000000000002</fb>
    <v>8</v>
  </rv>
  <rv s="5">
    <fb>15658346</fb>
    <v>9</v>
  </rv>
  <rv s="5">
    <fb>43733</fb>
    <v>7</v>
  </rv>
  <rv s="5">
    <fb>53.31</fb>
    <v>8</v>
  </rv>
  <rv s="5">
    <fb>53.945</fb>
    <v>8</v>
  </rv>
  <rv s="5">
    <fb>52.89</fb>
    <v>8</v>
  </rv>
  <rv s="5">
    <fb>12925541</fb>
    <v>9</v>
  </rv>
  <rv s="5">
    <fb>43734</fb>
    <v>7</v>
  </rv>
  <rv s="5">
    <fb>54.11</fb>
    <v>8</v>
  </rv>
  <rv s="5">
    <fb>53.465000000000003</fb>
    <v>8</v>
  </rv>
  <rv s="5">
    <fb>13375775</fb>
    <v>9</v>
  </rv>
  <rv s="5">
    <fb>43735</fb>
    <v>7</v>
  </rv>
  <rv s="5">
    <fb>54.09</fb>
    <v>8</v>
  </rv>
  <rv s="5">
    <fb>12391079</fb>
    <v>9</v>
  </rv>
  <rv s="5">
    <fb>43738</fb>
    <v>7</v>
  </rv>
  <rv s="5">
    <fb>55.28</fb>
    <v>8</v>
  </rv>
  <rv s="5">
    <fb>55.03</fb>
    <v>8</v>
  </rv>
  <rv s="5">
    <fb>17507826</fb>
    <v>9</v>
  </rv>
  <rv s="5">
    <fb>43739</fb>
    <v>7</v>
  </rv>
  <rv s="5">
    <fb>55.04</fb>
    <v>8</v>
  </rv>
  <rv s="5">
    <fb>55.64</fb>
    <v>8</v>
  </rv>
  <rv s="5">
    <fb>16524234</fb>
    <v>9</v>
  </rv>
  <rv s="5">
    <fb>43740</fb>
    <v>7</v>
  </rv>
  <rv s="5">
    <fb>53.56</fb>
    <v>8</v>
  </rv>
  <rv s="5">
    <fb>52.674999999999997</fb>
    <v>8</v>
  </rv>
  <rv s="5">
    <fb>53.15</fb>
    <v>8</v>
  </rv>
  <rv s="5">
    <fb>16057896</fb>
    <v>9</v>
  </rv>
  <rv s="5">
    <fb>43741</fb>
    <v>7</v>
  </rv>
  <rv s="5">
    <fb>11756060</fb>
    <v>9</v>
  </rv>
  <rv s="5">
    <fb>43742</fb>
    <v>7</v>
  </rv>
  <rv s="5">
    <fb>13835817</fb>
    <v>9</v>
  </rv>
  <rv s="5">
    <fb>43745</fb>
    <v>7</v>
  </rv>
  <rv s="5">
    <fb>55.07</fb>
    <v>8</v>
  </rv>
  <rv s="5">
    <fb>55.36</fb>
    <v>8</v>
  </rv>
  <rv s="5">
    <fb>12462476</fb>
    <v>9</v>
  </rv>
  <rv s="5">
    <fb>43746</fb>
    <v>7</v>
  </rv>
  <rv s="5">
    <fb>54.29</fb>
    <v>8</v>
  </rv>
  <rv s="5">
    <fb>54.705500000000001</fb>
    <v>8</v>
  </rv>
  <rv s="5">
    <fb>15055993</fb>
    <v>9</v>
  </rv>
  <rv s="5">
    <fb>43747</fb>
    <v>7</v>
  </rv>
  <rv s="5">
    <fb>54.99</fb>
    <v>8</v>
  </rv>
  <rv s="5">
    <fb>54.53</fb>
    <v>8</v>
  </rv>
  <rv s="5">
    <fb>12894659</fb>
    <v>9</v>
  </rv>
  <rv s="5">
    <fb>43748</fb>
    <v>7</v>
  </rv>
  <rv s="5">
    <fb>55.6</fb>
    <v>8</v>
  </rv>
  <rv s="5">
    <fb>13924306</fb>
    <v>9</v>
  </rv>
  <rv s="5">
    <fb>43749</fb>
    <v>7</v>
  </rv>
  <rv s="5">
    <fb>55.92</fb>
    <v>8</v>
  </rv>
  <rv s="5">
    <fb>57.33</fb>
    <v>8</v>
  </rv>
  <rv s="5">
    <fb>55.71</fb>
    <v>8</v>
  </rv>
  <rv s="5">
    <fb>56.89</fb>
    <v>8</v>
  </rv>
  <rv s="5">
    <fb>18675126</fb>
    <v>9</v>
  </rv>
  <rv s="5">
    <fb>43752</fb>
    <v>7</v>
  </rv>
  <rv s="5">
    <fb>56.83</fb>
    <v>8</v>
  </rv>
  <rv s="5">
    <fb>57.21</fb>
    <v>8</v>
  </rv>
  <rv s="5">
    <fb>56.41</fb>
    <v>8</v>
  </rv>
  <rv s="5">
    <fb>56.46</fb>
    <v>8</v>
  </rv>
  <rv s="5">
    <fb>11094392</fb>
    <v>9</v>
  </rv>
  <rv s="5">
    <fb>43753</fb>
    <v>7</v>
  </rv>
  <rv s="5">
    <fb>56.63</fb>
    <v>8</v>
  </rv>
  <rv s="5">
    <fb>56.814999999999998</fb>
    <v>8</v>
  </rv>
  <rv s="5">
    <fb>56.35</fb>
    <v>8</v>
  </rv>
  <rv s="5">
    <fb>9237020</fb>
    <v>9</v>
  </rv>
  <rv s="5">
    <fb>43754</fb>
    <v>7</v>
  </rv>
  <rv s="5">
    <fb>55.79</fb>
    <v>8</v>
  </rv>
  <rv s="5">
    <fb>56.01</fb>
    <v>8</v>
  </rv>
  <rv s="5">
    <fb>55.55</fb>
    <v>8</v>
  </rv>
  <rv s="5">
    <fb>9032457</fb>
    <v>9</v>
  </rv>
  <rv s="5">
    <fb>43755</fb>
    <v>7</v>
  </rv>
  <rv s="5">
    <fb>56.238</fb>
    <v>8</v>
  </rv>
  <rv s="5">
    <fb>54.984999999999999</fb>
    <v>8</v>
  </rv>
  <rv s="5">
    <fb>9966612</fb>
    <v>9</v>
  </rv>
  <rv s="5">
    <fb>43756</fb>
    <v>7</v>
  </rv>
  <rv s="5">
    <fb>54.95</fb>
    <v>8</v>
  </rv>
  <rv s="5">
    <fb>55.26</fb>
    <v>8</v>
  </rv>
  <rv s="5">
    <fb>54.18</fb>
    <v>8</v>
  </rv>
  <rv s="5">
    <fb>12562854</fb>
    <v>9</v>
  </rv>
  <rv s="5">
    <fb>43759</fb>
    <v>7</v>
  </rv>
  <rv s="5">
    <fb>55.3</fb>
    <v>8</v>
  </rv>
  <rv s="5">
    <fb>54.82</fb>
    <v>8</v>
  </rv>
  <rv s="5">
    <fb>55.13</fb>
    <v>8</v>
  </rv>
  <rv s="5">
    <fb>8351624</fb>
    <v>9</v>
  </rv>
  <rv s="5">
    <fb>43760</fb>
    <v>7</v>
  </rv>
  <rv s="5">
    <fb>55.43</fb>
    <v>8</v>
  </rv>
  <rv s="5">
    <fb>7875719</fb>
    <v>9</v>
  </rv>
  <rv s="5">
    <fb>43761</fb>
    <v>7</v>
  </rv>
  <rv s="5">
    <fb>10533647</fb>
    <v>9</v>
  </rv>
  <rv s="5">
    <fb>43762</fb>
    <v>7</v>
  </rv>
  <rv s="5">
    <fb>54.26</fb>
    <v>8</v>
  </rv>
  <rv s="5">
    <fb>6483723</fb>
    <v>9</v>
  </rv>
  <rv s="5">
    <fb>43763</fb>
    <v>7</v>
  </rv>
  <rv s="5">
    <fb>54.42</fb>
    <v>8</v>
  </rv>
  <rv s="5">
    <fb>6252712</fb>
    <v>9</v>
  </rv>
  <rv s="5">
    <fb>43766</fb>
    <v>7</v>
  </rv>
  <rv s="5">
    <fb>7280200</fb>
    <v>9</v>
  </rv>
  <rv s="5">
    <fb>43767</fb>
    <v>7</v>
  </rv>
  <rv s="5">
    <fb>55.305</fb>
    <v>8</v>
  </rv>
  <rv s="5">
    <fb>8333852</fb>
    <v>9</v>
  </rv>
  <rv s="5">
    <fb>43768</fb>
    <v>7</v>
  </rv>
  <rv s="5">
    <fb>6284896</fb>
    <v>9</v>
  </rv>
  <rv s="5">
    <fb>43769</fb>
    <v>7</v>
  </rv>
  <rv s="5">
    <fb>8260599</fb>
    <v>9</v>
  </rv>
  <rv s="5">
    <fb>43770</fb>
    <v>7</v>
  </rv>
  <rv s="5">
    <fb>54.5503</fb>
    <v>8</v>
  </rv>
  <rv s="5">
    <fb>7313584</fb>
    <v>9</v>
  </rv>
  <rv s="5">
    <fb>43773</fb>
    <v>7</v>
  </rv>
  <rv s="5">
    <fb>55.75</fb>
    <v>8</v>
  </rv>
  <rv s="5">
    <fb>55.45</fb>
    <v>8</v>
  </rv>
  <rv s="5">
    <fb>8757046</fb>
    <v>9</v>
  </rv>
  <rv s="5">
    <fb>43774</fb>
    <v>7</v>
  </rv>
  <rv s="5">
    <fb>55.76</fb>
    <v>8</v>
  </rv>
  <rv s="5">
    <fb>55.51</fb>
    <v>8</v>
  </rv>
  <rv s="5">
    <fb>55.67</fb>
    <v>8</v>
  </rv>
  <rv s="5">
    <fb>10759319</fb>
    <v>9</v>
  </rv>
  <rv s="5">
    <fb>43775</fb>
    <v>7</v>
  </rv>
  <rv s="5">
    <fb>55.884999999999998</fb>
    <v>8</v>
  </rv>
  <rv s="5">
    <fb>55.7</fb>
    <v>8</v>
  </rv>
  <rv s="5">
    <fb>10572139</fb>
    <v>9</v>
  </rv>
  <rv s="5">
    <fb>43776</fb>
    <v>7</v>
  </rv>
  <rv s="5">
    <fb>55.96</fb>
    <v>8</v>
  </rv>
  <rv s="5">
    <fb>56.625</fb>
    <v>8</v>
  </rv>
  <rv s="5">
    <fb>55.86</fb>
    <v>8</v>
  </rv>
  <rv s="5">
    <fb>9677704</fb>
    <v>9</v>
  </rv>
  <rv s="5">
    <fb>43777</fb>
    <v>7</v>
  </rv>
  <rv s="5">
    <fb>56.49</fb>
    <v>8</v>
  </rv>
  <rv s="5">
    <fb>55.767000000000003</fb>
    <v>8</v>
  </rv>
  <rv s="5">
    <fb>5847414</fb>
    <v>9</v>
  </rv>
  <rv s="5">
    <fb>43780</fb>
    <v>7</v>
  </rv>
  <rv s="5">
    <fb>56.2</fb>
    <v>8</v>
  </rv>
  <rv s="5">
    <fb>56.61</fb>
    <v>8</v>
  </rv>
  <rv s="5">
    <fb>56.18</fb>
    <v>8</v>
  </rv>
  <rv s="5">
    <fb>5018039</fb>
    <v>9</v>
  </rv>
  <rv s="5">
    <fb>43781</fb>
    <v>7</v>
  </rv>
  <rv s="5">
    <fb>56.53</fb>
    <v>8</v>
  </rv>
  <rv s="5">
    <fb>56.414999999999999</fb>
    <v>8</v>
  </rv>
  <rv s="5">
    <fb>56.59</fb>
    <v>8</v>
  </rv>
  <rv s="5">
    <fb>6184949</fb>
    <v>9</v>
  </rv>
  <rv s="5">
    <fb>43782</fb>
    <v>7</v>
  </rv>
  <rv s="5">
    <fb>56.21</fb>
    <v>8</v>
  </rv>
  <rv s="5">
    <fb>56.56</fb>
    <v>8</v>
  </rv>
  <rv s="5">
    <fb>56.17</fb>
    <v>8</v>
  </rv>
  <rv s="5">
    <fb>6818251</fb>
    <v>9</v>
  </rv>
  <rv s="5">
    <fb>43783</fb>
    <v>7</v>
  </rv>
  <rv s="5">
    <fb>55.81</fb>
    <v>8</v>
  </rv>
  <rv s="5">
    <fb>56.325000000000003</fb>
    <v>8</v>
  </rv>
  <rv s="5">
    <fb>56.09</fb>
    <v>8</v>
  </rv>
  <rv s="5">
    <fb>9056240</fb>
    <v>9</v>
  </rv>
  <rv s="5">
    <fb>43784</fb>
    <v>7</v>
  </rv>
  <rv s="5">
    <fb>56.4</fb>
    <v>8</v>
  </rv>
  <rv s="5">
    <fb>56.555</fb>
    <v>8</v>
  </rv>
  <rv s="5">
    <fb>56.265000000000001</fb>
    <v>8</v>
  </rv>
  <rv s="5">
    <fb>56.42</fb>
    <v>8</v>
  </rv>
  <rv s="5">
    <fb>7160741</fb>
    <v>9</v>
  </rv>
  <rv s="5">
    <fb>43787</fb>
    <v>7</v>
  </rv>
  <rv s="5">
    <fb>6924199</fb>
    <v>9</v>
  </rv>
  <rv s="5">
    <fb>43788</fb>
    <v>7</v>
  </rv>
  <rv s="5">
    <fb>56.47</fb>
    <v>8</v>
  </rv>
  <rv s="5">
    <fb>56.95</fb>
    <v>8</v>
  </rv>
  <rv s="5">
    <fb>56.26</fb>
    <v>8</v>
  </rv>
  <rv s="5">
    <fb>56.27</fb>
    <v>8</v>
  </rv>
  <rv s="5">
    <fb>7199492</fb>
    <v>9</v>
  </rv>
  <rv s="5">
    <fb>43789</fb>
    <v>7</v>
  </rv>
  <rv s="5">
    <fb>56.22</fb>
    <v>8</v>
  </rv>
  <rv s="5">
    <fb>56.62</fb>
    <v>8</v>
  </rv>
  <rv s="5">
    <fb>9117146</fb>
    <v>9</v>
  </rv>
  <rv s="5">
    <fb>43790</fb>
    <v>7</v>
  </rv>
  <rv s="5">
    <fb>56.23</fb>
    <v>8</v>
  </rv>
  <rv s="5">
    <fb>8067136</fb>
    <v>9</v>
  </rv>
  <rv s="5">
    <fb>43791</fb>
    <v>7</v>
  </rv>
  <rv s="5">
    <fb>57.058</fb>
    <v>8</v>
  </rv>
  <rv s="5">
    <fb>56.244999999999997</fb>
    <v>8</v>
  </rv>
  <rv s="5">
    <fb>56.39</fb>
    <v>8</v>
  </rv>
  <rv s="5">
    <fb>6346924</fb>
    <v>9</v>
  </rv>
  <rv s="5">
    <fb>43794</fb>
    <v>7</v>
  </rv>
  <rv s="5">
    <fb>56.68</fb>
    <v>8</v>
  </rv>
  <rv s="5">
    <fb>56.28</fb>
    <v>8</v>
  </rv>
  <rv s="5">
    <fb>7977693</fb>
    <v>9</v>
  </rv>
  <rv s="5">
    <fb>43795</fb>
    <v>7</v>
  </rv>
  <rv s="5">
    <fb>56.75</fb>
    <v>8</v>
  </rv>
  <rv s="5">
    <fb>56.86</fb>
    <v>8</v>
  </rv>
  <rv s="5">
    <fb>56.51</fb>
    <v>8</v>
  </rv>
  <rv s="5">
    <fb>12078595</fb>
    <v>9</v>
  </rv>
  <rv s="5">
    <fb>43796</fb>
    <v>7</v>
  </rv>
  <rv s="5">
    <fb>56.91</fb>
    <v>8</v>
  </rv>
  <rv s="5">
    <fb>56.38</fb>
    <v>8</v>
  </rv>
  <rv s="5">
    <fb>5790026</fb>
    <v>9</v>
  </rv>
  <rv s="5">
    <fb>43798</fb>
    <v>7</v>
  </rv>
  <rv s="5">
    <fb>56.33</fb>
    <v>8</v>
  </rv>
  <rv s="5">
    <fb>56.14</fb>
    <v>8</v>
  </rv>
  <rv s="5">
    <fb>6479396</fb>
    <v>9</v>
  </rv>
  <rv s="5">
    <fb>43801</fb>
    <v>7</v>
  </rv>
  <rv s="5">
    <fb>11805928</fb>
    <v>9</v>
  </rv>
  <rv s="5">
    <fb>43802</fb>
    <v>7</v>
  </rv>
  <rv s="5">
    <fb>14320507</fb>
    <v>9</v>
  </rv>
  <rv s="5">
    <fb>43803</fb>
    <v>7</v>
  </rv>
  <rv s="5">
    <fb>54.9</fb>
    <v>8</v>
  </rv>
  <rv s="5">
    <fb>54.1843</fb>
    <v>8</v>
  </rv>
  <rv s="5">
    <fb>11436874</fb>
    <v>9</v>
  </rv>
  <rv s="5">
    <fb>43804</fb>
    <v>7</v>
  </rv>
  <rv s="5">
    <fb>54.3</fb>
    <v>8</v>
  </rv>
  <rv s="5">
    <fb>10557403</fb>
    <v>9</v>
  </rv>
  <rv s="5">
    <fb>43805</fb>
    <v>7</v>
  </rv>
  <rv s="5">
    <fb>8968434</fb>
    <v>9</v>
  </rv>
  <rv s="5">
    <fb>43808</fb>
    <v>7</v>
  </rv>
  <rv s="5">
    <fb>54.84</fb>
    <v>8</v>
  </rv>
  <rv s="5">
    <fb>55.48</fb>
    <v>8</v>
  </rv>
  <rv s="5">
    <fb>54.76</fb>
    <v>8</v>
  </rv>
  <rv s="5">
    <fb>55.31</fb>
    <v>8</v>
  </rv>
  <rv s="5">
    <fb>12128860</fb>
    <v>9</v>
  </rv>
  <rv s="5">
    <fb>43809</fb>
    <v>7</v>
  </rv>
  <rv s="5">
    <fb>55.4</fb>
    <v>8</v>
  </rv>
  <rv s="5">
    <fb>55.905000000000001</fb>
    <v>8</v>
  </rv>
  <rv s="5">
    <fb>55.23</fb>
    <v>8</v>
  </rv>
  <rv s="5">
    <fb>55.82</fb>
    <v>8</v>
  </rv>
  <rv s="5">
    <fb>10660265</fb>
    <v>9</v>
  </rv>
  <rv s="5">
    <fb>43810</fb>
    <v>7</v>
  </rv>
  <rv s="5">
    <fb>55.8</fb>
    <v>8</v>
  </rv>
  <rv s="5">
    <fb>56.5</fb>
    <v>8</v>
  </rv>
  <rv s="5">
    <fb>55.65</fb>
    <v>8</v>
  </rv>
  <rv s="5">
    <fb>56.31</fb>
    <v>8</v>
  </rv>
  <rv s="5">
    <fb>12159819</fb>
    <v>9</v>
  </rv>
  <rv s="5">
    <fb>43811</fb>
    <v>7</v>
  </rv>
  <rv s="5">
    <fb>15036480</fb>
    <v>9</v>
  </rv>
  <rv s="5">
    <fb>43812</fb>
    <v>7</v>
  </rv>
  <rv s="5">
    <fb>54.51</fb>
    <v>8</v>
  </rv>
  <rv s="5">
    <fb>21202294</fb>
    <v>9</v>
  </rv>
  <rv s="5">
    <fb>43815</fb>
    <v>7</v>
  </rv>
  <rv s="5">
    <fb>54.98</fb>
    <v>8</v>
  </rv>
  <rv s="5">
    <fb>53.7</fb>
    <v>8</v>
  </rv>
  <rv s="5">
    <fb>19951519</fb>
    <v>9</v>
  </rv>
  <rv s="5">
    <fb>43816</fb>
    <v>7</v>
  </rv>
  <rv s="5">
    <fb>52.83</fb>
    <v>8</v>
  </rv>
  <rv s="5">
    <fb>19782558</fb>
    <v>9</v>
  </rv>
  <rv s="5">
    <fb>43817</fb>
    <v>7</v>
  </rv>
  <rv s="5">
    <fb>14123168</fb>
    <v>9</v>
  </rv>
  <rv s="5">
    <fb>43818</fb>
    <v>7</v>
  </rv>
  <rv s="5">
    <fb>53.3</fb>
    <v>8</v>
  </rv>
  <rv s="5">
    <fb>53.04</fb>
    <v>8</v>
  </rv>
  <rv s="5">
    <fb>11910116</fb>
    <v>9</v>
  </rv>
  <rv s="5">
    <fb>43819</fb>
    <v>7</v>
  </rv>
  <rv s="5">
    <fb>27423669</fb>
    <v>9</v>
  </rv>
  <rv s="5">
    <fb>43822</fb>
    <v>7</v>
  </rv>
  <rv s="5">
    <fb>10591502</fb>
    <v>9</v>
  </rv>
  <rv s="5">
    <fb>43823</fb>
    <v>7</v>
  </rv>
  <rv s="5">
    <fb>53.78</fb>
    <v>8</v>
  </rv>
  <rv s="5">
    <fb>53.354999999999997</fb>
    <v>8</v>
  </rv>
  <rv s="5">
    <fb>3331654</fb>
    <v>9</v>
  </rv>
  <rv s="5">
    <fb>43825</fb>
    <v>7</v>
  </rv>
  <rv s="5">
    <fb>6702209</fb>
    <v>9</v>
  </rv>
  <rv s="5">
    <fb>43826</fb>
    <v>7</v>
  </rv>
  <rv s="5">
    <fb>7262263</fb>
    <v>9</v>
  </rv>
  <rv s="5">
    <fb>43829</fb>
    <v>7</v>
  </rv>
  <rv s="5">
    <fb>53.49</fb>
    <v>8</v>
  </rv>
  <rv s="5">
    <fb>52.7</fb>
    <v>8</v>
  </rv>
  <rv s="5">
    <fb>5936134</fb>
    <v>9</v>
  </rv>
  <rv s="5">
    <fb>43830</fb>
    <v>7</v>
  </rv>
  <rv s="5">
    <fb>52.57</fb>
    <v>8</v>
  </rv>
  <rv s="5">
    <fb>7086062</fb>
    <v>9</v>
  </rv>
  <rv s="5">
    <fb>43832</fb>
    <v>7</v>
  </rv>
  <rv s="5">
    <fb>53.27</fb>
    <v>8</v>
  </rv>
  <rv s="5">
    <fb>53.23</fb>
    <v>8</v>
  </rv>
  <rv s="5">
    <fb>13206090</fb>
    <v>9</v>
  </rv>
  <rv s="5">
    <fb>43833</fb>
    <v>7</v>
  </rv>
  <rv s="5">
    <fb>52.99</fb>
    <v>8</v>
  </rv>
  <rv s="5">
    <fb>10592105</fb>
    <v>9</v>
  </rv>
  <rv s="5">
    <fb>43836</fb>
    <v>7</v>
  </rv>
  <rv s="5">
    <fb>10982367</fb>
    <v>9</v>
  </rv>
  <rv s="5">
    <fb>43837</fb>
    <v>7</v>
  </rv>
  <rv s="5">
    <fb>12037347</fb>
    <v>9</v>
  </rv>
  <rv s="5">
    <fb>43838</fb>
    <v>7</v>
  </rv>
  <rv s="5">
    <fb>11857642</fb>
    <v>9</v>
  </rv>
  <rv s="5">
    <fb>43839</fb>
    <v>7</v>
  </rv>
  <rv s="5">
    <fb>54.03</fb>
    <v>8</v>
  </rv>
  <rv s="5">
    <fb>54.38</fb>
    <v>8</v>
  </rv>
  <rv s="5">
    <fb>10671019</fb>
    <v>9</v>
  </rv>
  <rv s="5">
    <fb>43840</fb>
    <v>7</v>
  </rv>
  <rv s="5">
    <fb>9684064</fb>
    <v>9</v>
  </rv>
  <rv s="5">
    <fb>43843</fb>
    <v>7</v>
  </rv>
  <rv s="5">
    <fb>10859994</fb>
    <v>9</v>
  </rv>
  <rv s="5">
    <fb>43844</fb>
    <v>7</v>
  </rv>
  <rv s="5">
    <fb>12627494</fb>
    <v>9</v>
  </rv>
  <rv s="5">
    <fb>43845</fb>
    <v>7</v>
  </rv>
  <rv s="5">
    <fb>9090815</fb>
    <v>9</v>
  </rv>
  <rv s="5">
    <fb>43846</fb>
    <v>7</v>
  </rv>
  <rv s="5">
    <fb>54.93</fb>
    <v>8</v>
  </rv>
  <rv s="5">
    <fb>9866036</fb>
    <v>9</v>
  </rv>
  <rv s="5">
    <fb>43847</fb>
    <v>7</v>
  </rv>
  <rv s="5">
    <fb>55.63</fb>
    <v>8</v>
  </rv>
  <rv s="5">
    <fb>55.69</fb>
    <v>8</v>
  </rv>
  <rv s="5">
    <fb>10584796</fb>
    <v>9</v>
  </rv>
  <rv s="5">
    <fb>43851</fb>
    <v>7</v>
  </rv>
  <rv s="5">
    <fb>54.914999999999999</fb>
    <v>8</v>
  </rv>
  <rv s="5">
    <fb>8636877</fb>
    <v>9</v>
  </rv>
  <rv s="5">
    <fb>43852</fb>
    <v>7</v>
  </rv>
  <rv s="5">
    <fb>55.645000000000003</fb>
    <v>8</v>
  </rv>
  <rv s="5">
    <fb>6380481</fb>
    <v>9</v>
  </rv>
  <rv s="5">
    <fb>43853</fb>
    <v>7</v>
  </rv>
  <rv s="5">
    <fb>54.28</fb>
    <v>8</v>
  </rv>
  <rv s="5">
    <fb>6583173</fb>
    <v>9</v>
  </rv>
  <rv s="5">
    <fb>43854</fb>
    <v>7</v>
  </rv>
  <rv s="5">
    <fb>55.195</fb>
    <v>8</v>
  </rv>
  <rv s="5">
    <fb>54.07</fb>
    <v>8</v>
  </rv>
  <rv s="5">
    <fb>6381959</fb>
    <v>9</v>
  </rv>
  <rv s="5">
    <fb>43857</fb>
    <v>7</v>
  </rv>
  <rv s="5">
    <fb>53.515000000000001</fb>
    <v>8</v>
  </rv>
  <rv s="5">
    <fb>52.69</fb>
    <v>8</v>
  </rv>
  <rv s="5">
    <fb>8212404</fb>
    <v>9</v>
  </rv>
  <rv s="5">
    <fb>43858</fb>
    <v>7</v>
  </rv>
  <rv s="5">
    <fb>52.655000000000001</fb>
    <v>8</v>
  </rv>
  <rv s="5">
    <fb>8208281</fb>
    <v>9</v>
  </rv>
  <rv s="5">
    <fb>43859</fb>
    <v>7</v>
  </rv>
  <rv s="5">
    <fb>6211564</fb>
    <v>9</v>
  </rv>
  <rv s="5">
    <fb>43860</fb>
    <v>7</v>
  </rv>
  <rv s="5">
    <fb>53.325000000000003</fb>
    <v>8</v>
  </rv>
  <rv s="5">
    <fb>52.284599999999998</fb>
    <v>8</v>
  </rv>
  <rv s="5">
    <fb>7161231</fb>
    <v>9</v>
  </rv>
  <rv s="5">
    <fb>43861</fb>
    <v>7</v>
  </rv>
  <rv s="5">
    <fb>53.484999999999999</fb>
    <v>8</v>
  </rv>
  <rv s="5">
    <fb>52.284999999999997</fb>
    <v>8</v>
  </rv>
  <rv s="5">
    <fb>52.45</fb>
    <v>8</v>
  </rv>
  <rv s="5">
    <fb>8710358</fb>
    <v>9</v>
  </rv>
  <rv s="5">
    <fb>43864</fb>
    <v>7</v>
  </rv>
  <rv s="5">
    <fb>52.73</fb>
    <v>8</v>
  </rv>
  <rv s="5">
    <fb>53.09</fb>
    <v>8</v>
  </rv>
  <rv s="5">
    <fb>8892516</fb>
    <v>9</v>
  </rv>
  <rv s="5">
    <fb>43865</fb>
    <v>7</v>
  </rv>
  <rv s="5">
    <fb>9769854</fb>
    <v>9</v>
  </rv>
  <rv s="5">
    <fb>43866</fb>
    <v>7</v>
  </rv>
  <rv s="5">
    <fb>54.74</fb>
    <v>8</v>
  </rv>
  <rv s="5">
    <fb>9612932</fb>
    <v>9</v>
  </rv>
  <rv s="5">
    <fb>43867</fb>
    <v>7</v>
  </rv>
  <rv s="5">
    <fb>55.35</fb>
    <v>8</v>
  </rv>
  <rv s="5">
    <fb>54.71</fb>
    <v>8</v>
  </rv>
  <rv s="5">
    <fb>8832013</fb>
    <v>9</v>
  </rv>
  <rv s="5">
    <fb>43868</fb>
    <v>7</v>
  </rv>
  <rv s="5">
    <fb>54.97</fb>
    <v>8</v>
  </rv>
  <rv s="5">
    <fb>7858615</fb>
    <v>9</v>
  </rv>
  <rv s="5">
    <fb>43871</fb>
    <v>7</v>
  </rv>
  <rv s="5">
    <fb>7198216</fb>
    <v>9</v>
  </rv>
  <rv s="5">
    <fb>43872</fb>
    <v>7</v>
  </rv>
  <rv s="5">
    <fb>55.17</fb>
    <v>8</v>
  </rv>
  <rv s="5">
    <fb>55.54</fb>
    <v>8</v>
  </rv>
  <rv s="5">
    <fb>55.11</fb>
    <v>8</v>
  </rv>
  <rv s="5">
    <fb>8466579</fb>
    <v>9</v>
  </rv>
  <rv s="5">
    <fb>43873</fb>
    <v>7</v>
  </rv>
  <rv s="5">
    <fb>55.89</fb>
    <v>8</v>
  </rv>
  <rv s="5">
    <fb>55.25</fb>
    <v>8</v>
  </rv>
  <rv s="5">
    <fb>55.73</fb>
    <v>8</v>
  </rv>
  <rv s="5">
    <fb>7541074</fb>
    <v>9</v>
  </rv>
  <rv s="5">
    <fb>43874</fb>
    <v>7</v>
  </rv>
  <rv s="5">
    <fb>8480140</fb>
    <v>9</v>
  </rv>
  <rv s="5">
    <fb>43875</fb>
    <v>7</v>
  </rv>
  <rv s="5">
    <fb>55.835000000000001</fb>
    <v>8</v>
  </rv>
  <rv s="5">
    <fb>55.24</fb>
    <v>8</v>
  </rv>
  <rv s="5">
    <fb>7494962</fb>
    <v>9</v>
  </rv>
  <rv s="5">
    <fb>43879</fb>
    <v>7</v>
  </rv>
  <rv s="5">
    <fb>55.42</fb>
    <v>8</v>
  </rv>
  <rv s="5">
    <fb>7185651</fb>
    <v>9</v>
  </rv>
  <rv s="5">
    <fb>43880</fb>
    <v>7</v>
  </rv>
  <rv s="5">
    <fb>55.59</fb>
    <v>8</v>
  </rv>
  <rv s="5">
    <fb>55.77</fb>
    <v>8</v>
  </rv>
  <rv s="5">
    <fb>55.39</fb>
    <v>8</v>
  </rv>
  <rv s="5">
    <fb>55.44</fb>
    <v>8</v>
  </rv>
  <rv s="5">
    <fb>6819545</fb>
    <v>9</v>
  </rv>
  <rv s="5">
    <fb>43881</fb>
    <v>7</v>
  </rv>
  <rv s="5">
    <fb>55.865000000000002</fb>
    <v>8</v>
  </rv>
  <rv s="5">
    <fb>54.875</fb>
    <v>8</v>
  </rv>
  <rv s="5">
    <fb>6114630</fb>
    <v>9</v>
  </rv>
  <rv s="5">
    <fb>43882</fb>
    <v>7</v>
  </rv>
  <rv s="5">
    <fb>55.34</fb>
    <v>8</v>
  </rv>
  <rv s="5">
    <fb>9006730</fb>
    <v>9</v>
  </rv>
  <rv s="5">
    <fb>43885</fb>
    <v>7</v>
  </rv>
  <rv s="5">
    <fb>53.1</fb>
    <v>8</v>
  </rv>
  <rv s="5">
    <fb>10992552</fb>
    <v>9</v>
  </rv>
  <rv s="5">
    <fb>43886</fb>
    <v>7</v>
  </rv>
  <rv s="5">
    <fb>53.07</fb>
    <v>8</v>
  </rv>
  <rv s="5">
    <fb>53.22</fb>
    <v>8</v>
  </rv>
  <rv s="5">
    <fb>50.8</fb>
    <v>8</v>
  </rv>
  <rv s="5">
    <fb>50.96</fb>
    <v>8</v>
  </rv>
  <rv s="5">
    <fb>12202812</fb>
    <v>9</v>
  </rv>
  <rv s="5">
    <fb>43887</fb>
    <v>7</v>
  </rv>
  <rv s="5">
    <fb>51.31</fb>
    <v>8</v>
  </rv>
  <rv s="5">
    <fb>52.05</fb>
    <v>8</v>
  </rv>
  <rv s="5">
    <fb>16413096</fb>
    <v>9</v>
  </rv>
  <rv s="5">
    <fb>43888</fb>
    <v>7</v>
  </rv>
  <rv s="5">
    <fb>50.88</fb>
    <v>8</v>
  </rv>
  <rv s="5">
    <fb>50.76</fb>
    <v>8</v>
  </rv>
  <rv s="5">
    <fb>50.78</fb>
    <v>8</v>
  </rv>
  <rv s="5">
    <fb>16161095</fb>
    <v>9</v>
  </rv>
  <rv s="5">
    <fb>43889</fb>
    <v>7</v>
  </rv>
  <rv s="5">
    <fb>49.24</fb>
    <v>8</v>
  </rv>
  <rv s="5">
    <fb>47.9</fb>
    <v>8</v>
  </rv>
  <rv s="5">
    <fb>49.46</fb>
    <v>8</v>
  </rv>
  <rv s="5">
    <fb>24318105</fb>
    <v>9</v>
  </rv>
  <rv s="5">
    <fb>43892</fb>
    <v>7</v>
  </rv>
  <rv s="5">
    <fb>49.73</fb>
    <v>8</v>
  </rv>
  <rv s="5">
    <fb>50.9</fb>
    <v>8</v>
  </rv>
  <rv s="5">
    <fb>48.67</fb>
    <v>8</v>
  </rv>
  <rv s="5">
    <fb>17328615</fb>
    <v>9</v>
  </rv>
  <rv s="5">
    <fb>43893</fb>
    <v>7</v>
  </rv>
  <rv s="5">
    <fb>50.62</fb>
    <v>8</v>
  </rv>
  <rv s="5">
    <fb>51.84</fb>
    <v>8</v>
  </rv>
  <rv s="5">
    <fb>48.25</fb>
    <v>8</v>
  </rv>
  <rv s="5">
    <fb>48.85</fb>
    <v>8</v>
  </rv>
  <rv s="5">
    <fb>21830505</fb>
    <v>9</v>
  </rv>
  <rv s="5">
    <fb>43894</fb>
    <v>7</v>
  </rv>
  <rv s="5">
    <fb>49.85</fb>
    <v>8</v>
  </rv>
  <rv s="5">
    <fb>50.585000000000001</fb>
    <v>8</v>
  </rv>
  <rv s="5">
    <fb>48.83</fb>
    <v>8</v>
  </rv>
  <rv s="5">
    <fb>50.54</fb>
    <v>8</v>
  </rv>
  <rv s="5">
    <fb>14813717</fb>
    <v>9</v>
  </rv>
  <rv s="5">
    <fb>43895</fb>
    <v>7</v>
  </rv>
  <rv s="5">
    <fb>49.23</fb>
    <v>8</v>
  </rv>
  <rv s="5">
    <fb>49.68</fb>
    <v>8</v>
  </rv>
  <rv s="5">
    <fb>47.744999999999997</fb>
    <v>8</v>
  </rv>
  <rv s="5">
    <fb>48</fb>
    <v>8</v>
  </rv>
  <rv s="5">
    <fb>15842951</fb>
    <v>9</v>
  </rv>
  <rv s="5">
    <fb>43896</fb>
    <v>7</v>
  </rv>
  <rv s="5">
    <fb>46.57</fb>
    <v>8</v>
  </rv>
  <rv s="5">
    <fb>48.3</fb>
    <v>8</v>
  </rv>
  <rv s="5">
    <fb>46.46</fb>
    <v>8</v>
  </rv>
  <rv s="5">
    <fb>47.37</fb>
    <v>8</v>
  </rv>
  <rv s="5">
    <fb>24263247</fb>
    <v>9</v>
  </rv>
  <rv s="5">
    <fb>43899</fb>
    <v>7</v>
  </rv>
  <rv s="5">
    <fb>44.95</fb>
    <v>8</v>
  </rv>
  <rv s="5">
    <fb>47.57</fb>
    <v>8</v>
  </rv>
  <rv s="5">
    <fb>44.66</fb>
    <v>8</v>
  </rv>
  <rv s="5">
    <fb>46.01</fb>
    <v>8</v>
  </rv>
  <rv s="5">
    <fb>25949263</fb>
    <v>9</v>
  </rv>
  <rv s="5">
    <fb>43900</fb>
    <v>7</v>
  </rv>
  <rv s="5">
    <fb>47.45</fb>
    <v>8</v>
  </rv>
  <rv s="5">
    <fb>48.91</fb>
    <v>8</v>
  </rv>
  <rv s="5">
    <fb>46.16</fb>
    <v>8</v>
  </rv>
  <rv s="5">
    <fb>48.58</fb>
    <v>8</v>
  </rv>
  <rv s="5">
    <fb>27067704</fb>
    <v>9</v>
  </rv>
  <rv s="5">
    <fb>43901</fb>
    <v>7</v>
  </rv>
  <rv s="5">
    <fb>46.81</fb>
    <v>8</v>
  </rv>
  <rv s="5">
    <fb>47.48</fb>
    <v>8</v>
  </rv>
  <rv s="5">
    <fb>44.27</fb>
    <v>8</v>
  </rv>
  <rv s="5">
    <fb>44.72</fb>
    <v>8</v>
  </rv>
  <rv s="5">
    <fb>24142853</fb>
    <v>9</v>
  </rv>
  <rv s="5">
    <fb>43902</fb>
    <v>7</v>
  </rv>
  <rv s="5">
    <fb>41.115000000000002</fb>
    <v>8</v>
  </rv>
  <rv s="5">
    <fb>43.395000000000003</fb>
    <v>8</v>
  </rv>
  <rv s="5">
    <fb>39.71</fb>
    <v>8</v>
  </rv>
  <rv s="5">
    <fb>39.799999999999997</fb>
    <v>8</v>
  </rv>
  <rv s="5">
    <fb>24123760</fb>
    <v>9</v>
  </rv>
  <rv s="5">
    <fb>43903</fb>
    <v>7</v>
  </rv>
  <rv s="5">
    <fb>44.45</fb>
    <v>8</v>
  </rv>
  <rv s="5">
    <fb>47.99</fb>
    <v>8</v>
  </rv>
  <rv s="5">
    <fb>43.42</fb>
    <v>8</v>
  </rv>
  <rv s="5">
    <fb>47.93</fb>
    <v>8</v>
  </rv>
  <rv s="5">
    <fb>27856184</fb>
    <v>9</v>
  </rv>
  <rv s="5">
    <fb>43906</fb>
    <v>7</v>
  </rv>
  <rv s="5">
    <fb>42.51</fb>
    <v>8</v>
  </rv>
  <rv s="5">
    <fb>41.26</fb>
    <v>8</v>
  </rv>
  <rv s="5">
    <fb>42.72</fb>
    <v>8</v>
  </rv>
  <rv s="5">
    <fb>27493699</fb>
    <v>9</v>
  </rv>
  <rv s="5">
    <fb>43907</fb>
    <v>7</v>
  </rv>
  <rv s="5">
    <fb>43.62</fb>
    <v>8</v>
  </rv>
  <rv s="5">
    <fb>47.71</fb>
    <v>8</v>
  </rv>
  <rv s="5">
    <fb>41.66</fb>
    <v>8</v>
  </rv>
  <rv s="5">
    <fb>46.86</fb>
    <v>8</v>
  </rv>
  <rv s="5">
    <fb>25588856</fb>
    <v>9</v>
  </rv>
  <rv s="5">
    <fb>43908</fb>
    <v>7</v>
  </rv>
  <rv s="5">
    <fb>43.67</fb>
    <v>8</v>
  </rv>
  <rv s="5">
    <fb>47.8</fb>
    <v>8</v>
  </rv>
  <rv s="5">
    <fb>42.56</fb>
    <v>8</v>
  </rv>
  <rv s="5">
    <fb>47.27</fb>
    <v>8</v>
  </rv>
  <rv s="5">
    <fb>29557006</fb>
    <v>9</v>
  </rv>
  <rv s="5">
    <fb>43909</fb>
    <v>7</v>
  </rv>
  <rv s="5">
    <fb>46.47</fb>
    <v>8</v>
  </rv>
  <rv s="5">
    <fb>47.97</fb>
    <v>8</v>
  </rv>
  <rv s="5">
    <fb>44.87</fb>
    <v>8</v>
  </rv>
  <rv s="5">
    <fb>45.07</fb>
    <v>8</v>
  </rv>
  <rv s="5">
    <fb>20159074</fb>
    <v>9</v>
  </rv>
  <rv s="5">
    <fb>43910</fb>
    <v>7</v>
  </rv>
  <rv s="5">
    <fb>45.02</fb>
    <v>8</v>
  </rv>
  <rv s="5">
    <fb>46.7</fb>
    <v>8</v>
  </rv>
  <rv s="5">
    <fb>44.51</fb>
    <v>8</v>
  </rv>
  <rv s="5">
    <fb>45.65</fb>
    <v>8</v>
  </rv>
  <rv s="5">
    <fb>26021363</fb>
    <v>9</v>
  </rv>
  <rv s="5">
    <fb>43913</fb>
    <v>7</v>
  </rv>
  <rv s="5">
    <fb>45</fb>
    <v>8</v>
  </rv>
  <rv s="5">
    <fb>46.49</fb>
    <v>8</v>
  </rv>
  <rv s="5">
    <fb>43.884999999999998</fb>
    <v>8</v>
  </rv>
  <rv s="5">
    <fb>44.19</fb>
    <v>8</v>
  </rv>
  <rv s="5">
    <fb>23063662</fb>
    <v>9</v>
  </rv>
  <rv s="5">
    <fb>43914</fb>
    <v>7</v>
  </rv>
  <rv s="5">
    <fb>45.33</fb>
    <v>8</v>
  </rv>
  <rv s="5">
    <fb>48.01</fb>
    <v>8</v>
  </rv>
  <rv s="5">
    <fb>45.3</fb>
    <v>8</v>
  </rv>
  <rv s="5">
    <fb>47.84</fb>
    <v>8</v>
  </rv>
  <rv s="5">
    <fb>19323686</fb>
    <v>9</v>
  </rv>
  <rv s="5">
    <fb>43915</fb>
    <v>7</v>
  </rv>
  <rv s="5">
    <fb>47.1</fb>
    <v>8</v>
  </rv>
  <rv s="5">
    <fb>48.74</fb>
    <v>8</v>
  </rv>
  <rv s="5">
    <fb>45.48</fb>
    <v>8</v>
  </rv>
  <rv s="5">
    <fb>45.94</fb>
    <v>8</v>
  </rv>
  <rv s="5">
    <fb>25625781</fb>
    <v>9</v>
  </rv>
  <rv s="5">
    <fb>43916</fb>
    <v>7</v>
  </rv>
  <rv s="5">
    <fb>46.38</fb>
    <v>8</v>
  </rv>
  <rv s="5">
    <fb>50.74</fb>
    <v>8</v>
  </rv>
  <rv s="5">
    <fb>46.19</fb>
    <v>8</v>
  </rv>
  <rv s="5">
    <fb>50.48</fb>
    <v>8</v>
  </rv>
  <rv s="5">
    <fb>22418935</fb>
    <v>9</v>
  </rv>
  <rv s="5">
    <fb>43917</fb>
    <v>7</v>
  </rv>
  <rv s="5">
    <fb>49.09</fb>
    <v>8</v>
  </rv>
  <rv s="5">
    <fb>51.6</fb>
    <v>8</v>
  </rv>
  <rv s="5">
    <fb>48.5625</fb>
    <v>8</v>
  </rv>
  <rv s="5">
    <fb>49.83</fb>
    <v>8</v>
  </rv>
  <rv s="5">
    <fb>20009548</fb>
    <v>9</v>
  </rv>
  <rv s="5">
    <fb>43920</fb>
    <v>7</v>
  </rv>
  <rv s="5">
    <fb>50.4</fb>
    <v>8</v>
  </rv>
  <rv s="5">
    <fb>51.585000000000001</fb>
    <v>8</v>
  </rv>
  <rv s="5">
    <fb>49.59</fb>
    <v>8</v>
  </rv>
  <rv s="5">
    <fb>50.36</fb>
    <v>8</v>
  </rv>
  <rv s="5">
    <fb>19990673</fb>
    <v>9</v>
  </rv>
  <rv s="5">
    <fb>43921</fb>
    <v>7</v>
  </rv>
  <rv s="5">
    <fb>51.12</fb>
    <v>8</v>
  </rv>
  <rv s="5">
    <fb>51.18</fb>
    <v>8</v>
  </rv>
  <rv s="5">
    <fb>48.33</fb>
    <v>8</v>
  </rv>
  <rv s="5">
    <fb>15803792</fb>
    <v>9</v>
  </rv>
  <rv s="5">
    <fb>43922</fb>
    <v>7</v>
  </rv>
  <rv s="5">
    <fb>46.55</fb>
    <v>8</v>
  </rv>
  <rv s="5">
    <fb>48.99</fb>
    <v>8</v>
  </rv>
  <rv s="5">
    <fb>46.04</fb>
    <v>8</v>
  </rv>
  <rv s="5">
    <fb>48.71</fb>
    <v>8</v>
  </rv>
  <rv s="5">
    <fb>17918494</fb>
    <v>9</v>
  </rv>
  <rv s="5">
    <fb>43923</fb>
    <v>7</v>
  </rv>
  <rv s="5">
    <fb>48.18</fb>
    <v>8</v>
  </rv>
  <rv s="5">
    <fb>48.1</fb>
    <v>8</v>
  </rv>
  <rv s="5">
    <fb>49.8</fb>
    <v>8</v>
  </rv>
  <rv s="5">
    <fb>16294636</fb>
    <v>9</v>
  </rv>
  <rv s="5">
    <fb>43924</fb>
    <v>7</v>
  </rv>
  <rv s="5">
    <fb>49.3</fb>
    <v>8</v>
  </rv>
  <rv s="5">
    <fb>50.05</fb>
    <v>8</v>
  </rv>
  <rv s="5">
    <fb>48.95</fb>
    <v>8</v>
  </rv>
  <rv s="5">
    <fb>49.4</fb>
    <v>8</v>
  </rv>
  <rv s="5">
    <fb>13072018</fb>
    <v>9</v>
  </rv>
  <rv s="5">
    <fb>43927</fb>
    <v>7</v>
  </rv>
  <rv s="5">
    <fb>51.88</fb>
    <v>8</v>
  </rv>
  <rv s="5">
    <fb>50.344999999999999</fb>
    <v>8</v>
  </rv>
  <rv s="5">
    <fb>51.49</fb>
    <v>8</v>
  </rv>
  <rv s="5">
    <fb>13794372</fb>
    <v>9</v>
  </rv>
  <rv s="5">
    <fb>43928</fb>
    <v>7</v>
  </rv>
  <rv s="5">
    <fb>52.15</fb>
    <v>8</v>
  </rv>
  <rv s="5">
    <fb>52.33</fb>
    <v>8</v>
  </rv>
  <rv s="5">
    <fb>50.71</fb>
    <v>8</v>
  </rv>
  <rv s="5">
    <fb>14063019</fb>
    <v>9</v>
  </rv>
  <rv s="5">
    <fb>43929</fb>
    <v>7</v>
  </rv>
  <rv s="5">
    <fb>50.98</fb>
    <v>8</v>
  </rv>
  <rv s="5">
    <fb>15660374</fb>
    <v>9</v>
  </rv>
  <rv s="5">
    <fb>43930</fb>
    <v>7</v>
  </rv>
  <rv s="5">
    <fb>15521532</fb>
    <v>9</v>
  </rv>
  <rv s="5">
    <fb>43934</fb>
    <v>7</v>
  </rv>
  <rv s="5">
    <fb>52.4</fb>
    <v>8</v>
  </rv>
  <rv s="5">
    <fb>12695030</fb>
    <v>9</v>
  </rv>
  <rv s="5">
    <fb>43935</fb>
    <v>7</v>
  </rv>
  <rv s="5">
    <fb>11674648</fb>
    <v>9</v>
  </rv>
  <rv s="5">
    <fb>43936</fb>
    <v>7</v>
  </rv>
  <rv s="5">
    <fb>53.21</fb>
    <v>8</v>
  </rv>
  <rv s="5">
    <fb>53.453000000000003</fb>
    <v>8</v>
  </rv>
  <rv s="5">
    <fb>10398180</fb>
    <v>9</v>
  </rv>
  <rv s="5">
    <fb>43937</fb>
    <v>7</v>
  </rv>
  <rv s="5">
    <fb>14098314</fb>
    <v>9</v>
  </rv>
  <rv s="5">
    <fb>43938</fb>
    <v>7</v>
  </rv>
  <rv s="5">
    <fb>13487143</fb>
    <v>9</v>
  </rv>
  <rv s="5">
    <fb>43941</fb>
    <v>7</v>
  </rv>
  <rv s="5">
    <fb>10329231</fb>
    <v>9</v>
  </rv>
  <rv s="5">
    <fb>43942</fb>
    <v>7</v>
  </rv>
  <rv s="5">
    <fb>13997807</fb>
    <v>9</v>
  </rv>
  <rv s="5">
    <fb>43943</fb>
    <v>7</v>
  </rv>
  <rv s="5">
    <fb>51.77</fb>
    <v>8</v>
  </rv>
  <rv s="5">
    <fb>52.27</fb>
    <v>8</v>
  </rv>
  <rv s="5">
    <fb>9608229</fb>
    <v>9</v>
  </rv>
  <rv s="5">
    <fb>43944</fb>
    <v>7</v>
  </rv>
  <rv s="5">
    <fb>52.23</fb>
    <v>8</v>
  </rv>
  <rv s="5">
    <fb>51.45</fb>
    <v>8</v>
  </rv>
  <rv s="5">
    <fb>51.97</fb>
    <v>8</v>
  </rv>
  <rv s="5">
    <fb>10306946</fb>
    <v>9</v>
  </rv>
  <rv s="5">
    <fb>43945</fb>
    <v>7</v>
  </rv>
  <rv s="5">
    <fb>51.954999999999998</fb>
    <v>8</v>
  </rv>
  <rv s="5">
    <fb>9282663</fb>
    <v>9</v>
  </rv>
  <rv s="5">
    <fb>43948</fb>
    <v>7</v>
  </rv>
  <rv s="5">
    <fb>9123356</fb>
    <v>9</v>
  </rv>
  <rv s="5">
    <fb>43949</fb>
    <v>7</v>
  </rv>
  <rv s="5">
    <fb>54.146700000000003</fb>
    <v>8</v>
  </rv>
  <rv s="5">
    <fb>8350539</fb>
    <v>9</v>
  </rv>
  <rv s="5">
    <fb>43950</fb>
    <v>7</v>
  </rv>
  <rv s="5">
    <fb>53.69</fb>
    <v>8</v>
  </rv>
  <rv s="5">
    <fb>9033851</fb>
    <v>9</v>
  </rv>
  <rv s="5">
    <fb>43951</fb>
    <v>7</v>
  </rv>
  <rv s="5">
    <fb>53.594999999999999</fb>
    <v>8</v>
  </rv>
  <rv s="5">
    <fb>11808809</fb>
    <v>9</v>
  </rv>
  <rv s="5">
    <fb>43952</fb>
    <v>7</v>
  </rv>
  <rv s="5">
    <fb>52.38</fb>
    <v>8</v>
  </rv>
  <rv s="5">
    <fb>51.79</fb>
    <v>8</v>
  </rv>
  <rv s="5">
    <fb>8702464</fb>
    <v>9</v>
  </rv>
  <rv s="5">
    <fb>43955</fb>
    <v>7</v>
  </rv>
  <rv s="5">
    <fb>51.71</fb>
    <v>8</v>
  </rv>
  <rv s="5">
    <fb>51.1</fb>
    <v>8</v>
  </rv>
  <rv s="5">
    <fb>7568136</fb>
    <v>9</v>
  </rv>
  <rv s="5">
    <fb>43956</fb>
    <v>7</v>
  </rv>
  <rv s="5">
    <fb>51.99</fb>
    <v>8</v>
  </rv>
  <rv s="5">
    <fb>7271831</fb>
    <v>9</v>
  </rv>
  <rv s="5">
    <fb>43957</fb>
    <v>7</v>
  </rv>
  <rv s="5">
    <fb>52.43</fb>
    <v>8</v>
  </rv>
  <rv s="5">
    <fb>51.7</fb>
    <v>8</v>
  </rv>
  <rv s="5">
    <fb>7017081</fb>
    <v>9</v>
  </rv>
  <rv s="5">
    <fb>43958</fb>
    <v>7</v>
  </rv>
  <rv s="5">
    <fb>52.92</fb>
    <v>8</v>
  </rv>
  <rv s="5">
    <fb>52.6</fb>
    <v>8</v>
  </rv>
  <rv s="5">
    <fb>7155008</fb>
    <v>9</v>
  </rv>
  <rv s="5">
    <fb>43959</fb>
    <v>7</v>
  </rv>
  <rv s="5">
    <fb>52.765000000000001</fb>
    <v>8</v>
  </rv>
  <rv s="5">
    <fb>8129910</fb>
    <v>9</v>
  </rv>
  <rv s="5">
    <fb>43962</fb>
    <v>7</v>
  </rv>
  <rv s="5">
    <fb>8119225</fb>
    <v>9</v>
  </rv>
  <rv s="5">
    <fb>43963</fb>
    <v>7</v>
  </rv>
  <rv s="5">
    <fb>53.825000000000003</fb>
    <v>8</v>
  </rv>
  <rv s="5">
    <fb>8599125</fb>
    <v>9</v>
  </rv>
  <rv s="5">
    <fb>43964</fb>
    <v>7</v>
  </rv>
  <rv s="5">
    <fb>52.49</fb>
    <v>8</v>
  </rv>
  <rv s="5">
    <fb>51.28</fb>
    <v>8</v>
  </rv>
  <rv s="5">
    <fb>51.65</fb>
    <v>8</v>
  </rv>
  <rv s="5">
    <fb>10274294</fb>
    <v>9</v>
  </rv>
  <rv s="5">
    <fb>43965</fb>
    <v>7</v>
  </rv>
  <rv s="5">
    <fb>51.14</fb>
    <v>8</v>
  </rv>
  <rv s="5">
    <fb>53.024999999999999</fb>
    <v>8</v>
  </rv>
  <rv s="5">
    <fb>50.86</fb>
    <v>8</v>
  </rv>
  <rv s="5">
    <fb>52.91</fb>
    <v>8</v>
  </rv>
  <rv s="5">
    <fb>13794017</fb>
    <v>9</v>
  </rv>
  <rv s="5">
    <fb>43966</fb>
    <v>7</v>
  </rv>
  <rv s="5">
    <fb>53.984999999999999</fb>
    <v>8</v>
  </rv>
  <rv s="5">
    <fb>52.52</fb>
    <v>8</v>
  </rv>
  <rv s="5">
    <fb>38986281</fb>
    <v>9</v>
  </rv>
  <rv s="5">
    <fb>43969</fb>
    <v>7</v>
  </rv>
  <rv s="5">
    <fb>9875592</fb>
    <v>9</v>
  </rv>
  <rv s="5">
    <fb>43970</fb>
    <v>7</v>
  </rv>
  <rv s="5">
    <fb>52.34</fb>
    <v>8</v>
  </rv>
  <rv s="5">
    <fb>9805061</fb>
    <v>9</v>
  </rv>
  <rv s="5">
    <fb>43971</fb>
    <v>7</v>
  </rv>
  <rv s="5">
    <fb>52.645000000000003</fb>
    <v>8</v>
  </rv>
  <rv s="5">
    <fb>9115916</fb>
    <v>9</v>
  </rv>
  <rv s="5">
    <fb>43972</fb>
    <v>7</v>
  </rv>
  <rv s="5">
    <fb>52.76</fb>
    <v>8</v>
  </rv>
  <rv s="5">
    <fb>52.12</fb>
    <v>8</v>
  </rv>
  <rv s="5">
    <fb>7464119</fb>
    <v>9</v>
  </rv>
  <rv s="5">
    <fb>43973</fb>
    <v>7</v>
  </rv>
  <rv s="5">
    <fb>52.08</fb>
    <v>8</v>
  </rv>
  <rv s="5">
    <fb>7097432</fb>
    <v>9</v>
  </rv>
  <rv s="5">
    <fb>43977</fb>
    <v>7</v>
  </rv>
  <rv s="5">
    <fb>11128926</fb>
    <v>9</v>
  </rv>
  <rv s="5">
    <fb>43978</fb>
    <v>7</v>
  </rv>
  <rv s="5">
    <fb>9083367</fb>
    <v>9</v>
  </rv>
  <rv s="5">
    <fb>43979</fb>
    <v>7</v>
  </rv>
  <rv s="5">
    <fb>9445290</fb>
    <v>9</v>
  </rv>
  <rv s="5">
    <fb>43980</fb>
    <v>7</v>
  </rv>
  <rv s="5">
    <fb>14176998</fb>
    <v>9</v>
  </rv>
  <rv s="5">
    <fb>43983</fb>
    <v>7</v>
  </rv>
  <rv s="5">
    <fb>53.384999999999998</fb>
    <v>8</v>
  </rv>
  <rv s="5">
    <fb>7364358</fb>
    <v>9</v>
  </rv>
  <rv s="5">
    <fb>43984</fb>
    <v>7</v>
  </rv>
  <rv s="5">
    <fb>8744674</fb>
    <v>9</v>
  </rv>
  <rv s="5">
    <fb>43985</fb>
    <v>7</v>
  </rv>
  <rv s="5">
    <fb>52.984999999999999</fb>
    <v>8</v>
  </rv>
  <rv s="5">
    <fb>9148031</fb>
    <v>9</v>
  </rv>
  <rv s="5">
    <fb>43986</fb>
    <v>7</v>
  </rv>
  <rv s="5">
    <fb>53.689</fb>
    <v>8</v>
  </rv>
  <rv s="5">
    <fb>9357876</fb>
    <v>9</v>
  </rv>
  <rv s="5">
    <fb>43987</fb>
    <v>7</v>
  </rv>
  <rv s="5">
    <fb>52.741199999999999</fb>
    <v>8</v>
  </rv>
  <rv s="5">
    <fb>12033475</fb>
    <v>9</v>
  </rv>
  <rv s="5">
    <fb>43990</fb>
    <v>7</v>
  </rv>
  <rv s="5">
    <fb>55.115000000000002</fb>
    <v>8</v>
  </rv>
  <rv s="5">
    <fb>11484220</fb>
    <v>9</v>
  </rv>
  <rv s="5">
    <fb>43991</fb>
    <v>7</v>
  </rv>
  <rv s="5">
    <fb>8619457</fb>
    <v>9</v>
  </rv>
  <rv s="5">
    <fb>43992</fb>
    <v>7</v>
  </rv>
  <rv s="5">
    <fb>54.66</fb>
    <v>8</v>
  </rv>
  <rv s="5">
    <fb>7395695</fb>
    <v>9</v>
  </rv>
  <rv s="5">
    <fb>43993</fb>
    <v>7</v>
  </rv>
  <rv s="5">
    <fb>51.23</fb>
    <v>8</v>
  </rv>
  <rv s="5">
    <fb>12806143</fb>
    <v>9</v>
  </rv>
  <rv s="5">
    <fb>43994</fb>
    <v>7</v>
  </rv>
  <rv s="5">
    <fb>50.981999999999999</fb>
    <v>8</v>
  </rv>
  <rv s="5">
    <fb>11493614</fb>
    <v>9</v>
  </rv>
  <rv s="5">
    <fb>43997</fb>
    <v>7</v>
  </rv>
  <rv s="5">
    <fb>50.91</fb>
    <v>8</v>
  </rv>
  <rv s="5">
    <fb>15915033</fb>
    <v>9</v>
  </rv>
  <rv s="5">
    <fb>43998</fb>
    <v>7</v>
  </rv>
  <rv s="5">
    <fb>17985238</fb>
    <v>9</v>
  </rv>
  <rv s="5">
    <fb>43999</fb>
    <v>7</v>
  </rv>
  <rv s="5">
    <fb>53.03</fb>
    <v>8</v>
  </rv>
  <rv s="5">
    <fb>51.5</fb>
    <v>8</v>
  </rv>
  <rv s="5">
    <fb>51.52</fb>
    <v>8</v>
  </rv>
  <rv s="5">
    <fb>28634232</fb>
    <v>9</v>
  </rv>
  <rv s="5">
    <fb>44000</fb>
    <v>7</v>
  </rv>
  <rv s="5">
    <fb>53.994999999999997</fb>
    <v>8</v>
  </rv>
  <rv s="5">
    <fb>51.32</fb>
    <v>8</v>
  </rv>
  <rv s="5">
    <fb>19144407</fb>
    <v>9</v>
  </rv>
  <rv s="5">
    <fb>44001</fb>
    <v>7</v>
  </rv>
  <rv s="5">
    <fb>31652495</fb>
    <v>9</v>
  </rv>
  <rv s="5">
    <fb>44004</fb>
    <v>7</v>
  </rv>
  <rv s="5">
    <fb>55.384999999999998</fb>
    <v>8</v>
  </rv>
  <rv s="5">
    <fb>53.880200000000002</fb>
    <v>8</v>
  </rv>
  <rv s="5">
    <fb>55.12</fb>
    <v>8</v>
  </rv>
  <rv s="5">
    <fb>16506523</fb>
    <v>9</v>
  </rv>
  <rv s="5">
    <fb>44005</fb>
    <v>7</v>
  </rv>
  <rv s="5">
    <fb>55.965000000000003</fb>
    <v>8</v>
  </rv>
  <rv s="5">
    <fb>55.19</fb>
    <v>8</v>
  </rv>
  <rv s="5">
    <fb>18695018</fb>
    <v>9</v>
  </rv>
  <rv s="5">
    <fb>44006</fb>
    <v>7</v>
  </rv>
  <rv s="5">
    <fb>55.68</fb>
    <v>8</v>
  </rv>
  <rv s="5">
    <fb>18226781</fb>
    <v>9</v>
  </rv>
  <rv s="5">
    <fb>44007</fb>
    <v>7</v>
  </rv>
  <rv s="5">
    <fb>15846887</fb>
    <v>9</v>
  </rv>
  <rv s="5">
    <fb>44008</fb>
    <v>7</v>
  </rv>
  <rv s="5">
    <fb>54.585000000000001</fb>
    <v>8</v>
  </rv>
  <rv s="5">
    <fb>53.628</fb>
    <v>8</v>
  </rv>
  <rv s="5">
    <fb>16549552</fb>
    <v>9</v>
  </rv>
  <rv s="5">
    <fb>44011</fb>
    <v>7</v>
  </rv>
  <rv s="5">
    <fb>53.844999999999999</fb>
    <v>8</v>
  </rv>
  <rv s="5">
    <fb>14306049</fb>
    <v>9</v>
  </rv>
  <rv s="5">
    <fb>44012</fb>
    <v>7</v>
  </rv>
  <rv s="5">
    <fb>54.494999999999997</fb>
    <v>8</v>
  </rv>
  <rv s="5">
    <fb>18826722</fb>
    <v>9</v>
  </rv>
  <rv s="5">
    <fb>44013</fb>
    <v>7</v>
  </rv>
  <rv s="5">
    <fb>54.69</fb>
    <v>8</v>
  </rv>
  <rv s="5">
    <fb>17856751</fb>
    <v>9</v>
  </rv>
  <rv s="5">
    <fb>44014</fb>
    <v>7</v>
  </rv>
  <rv s="5">
    <fb>56.424999999999997</fb>
    <v>8</v>
  </rv>
  <rv s="5">
    <fb>55.94</fb>
    <v>8</v>
  </rv>
  <rv s="5">
    <fb>15478903</fb>
    <v>9</v>
  </rv>
  <rv s="5">
    <fb>44018</fb>
    <v>7</v>
  </rv>
  <rv s="5">
    <fb>56.195</fb>
    <v>8</v>
  </rv>
  <rv s="5">
    <fb>56.825000000000003</fb>
    <v>8</v>
  </rv>
  <rv s="5">
    <fb>56.16</fb>
    <v>8</v>
  </rv>
  <rv s="5">
    <fb>56.6</fb>
    <v>8</v>
  </rv>
  <rv s="5">
    <fb>15018672</fb>
    <v>9</v>
  </rv>
  <rv s="5">
    <fb>44019</fb>
    <v>7</v>
  </rv>
  <rv s="5">
    <fb>56.215000000000003</fb>
    <v>8</v>
  </rv>
  <rv s="5">
    <fb>13172122</fb>
    <v>9</v>
  </rv>
  <rv s="5">
    <fb>44020</fb>
    <v>7</v>
  </rv>
  <rv s="5">
    <fb>55.99</fb>
    <v>8</v>
  </rv>
  <rv s="5">
    <fb>12496189</fb>
    <v>9</v>
  </rv>
  <rv s="5">
    <fb>44021</fb>
    <v>7</v>
  </rv>
  <rv s="5">
    <fb>56.82</fb>
    <v>8</v>
  </rv>
  <rv s="5">
    <fb>57.53</fb>
    <v>8</v>
  </rv>
  <rv s="5">
    <fb>15692557</fb>
    <v>9</v>
  </rv>
  <rv s="5">
    <fb>44022</fb>
    <v>7</v>
  </rv>
  <rv s="5">
    <fb>56.69</fb>
    <v>8</v>
  </rv>
  <rv s="5">
    <fb>12576980</fb>
    <v>9</v>
  </rv>
  <rv s="5">
    <fb>44025</fb>
    <v>7</v>
  </rv>
  <rv s="5">
    <fb>57.4</fb>
    <v>8</v>
  </rv>
  <rv s="5">
    <fb>57.835000000000001</fb>
    <v>8</v>
  </rv>
  <rv s="5">
    <fb>57.01</fb>
    <v>8</v>
  </rv>
  <rv s="5">
    <fb>15929902</fb>
    <v>9</v>
  </rv>
  <rv s="5">
    <fb>44026</fb>
    <v>7</v>
  </rv>
  <rv s="5">
    <fb>56.67</fb>
    <v>8</v>
  </rv>
  <rv s="5">
    <fb>57.29</fb>
    <v>8</v>
  </rv>
  <rv s="5">
    <fb>56.48</fb>
    <v>8</v>
  </rv>
  <rv s="5">
    <fb>57.2</fb>
    <v>8</v>
  </rv>
  <rv s="5">
    <fb>15510256</fb>
    <v>9</v>
  </rv>
  <rv s="5">
    <fb>44027</fb>
    <v>7</v>
  </rv>
  <rv s="5">
    <fb>57.42</fb>
    <v>8</v>
  </rv>
  <rv s="5">
    <fb>57.84</fb>
    <v>8</v>
  </rv>
  <rv s="5">
    <fb>10557809</fb>
    <v>9</v>
  </rv>
  <rv s="5">
    <fb>44028</fb>
    <v>7</v>
  </rv>
  <rv s="5">
    <fb>55.575000000000003</fb>
    <v>8</v>
  </rv>
  <rv s="5">
    <fb>8779360</fb>
    <v>9</v>
  </rv>
  <rv s="5">
    <fb>44029</fb>
    <v>7</v>
  </rv>
  <rv s="5">
    <fb>56.08</fb>
    <v>8</v>
  </rv>
  <rv s="5">
    <fb>14332449</fb>
    <v>9</v>
  </rv>
  <rv s="5">
    <fb>44032</fb>
    <v>7</v>
  </rv>
  <rv s="5">
    <fb>55.515000000000001</fb>
    <v>8</v>
  </rv>
  <rv s="5">
    <fb>11468254</fb>
    <v>9</v>
  </rv>
  <rv s="5">
    <fb>44033</fb>
    <v>7</v>
  </rv>
  <rv s="5">
    <fb>56.335000000000001</fb>
    <v>8</v>
  </rv>
  <rv s="5">
    <fb>55.58</fb>
    <v>8</v>
  </rv>
  <rv s="5">
    <fb>55.91</fb>
    <v>8</v>
  </rv>
  <rv s="5">
    <fb>11827594</fb>
    <v>9</v>
  </rv>
  <rv s="5">
    <fb>44034</fb>
    <v>7</v>
  </rv>
  <rv s="5">
    <fb>56.174999999999997</fb>
    <v>8</v>
  </rv>
  <rv s="5">
    <fb>13842610</fb>
    <v>9</v>
  </rv>
  <rv s="5">
    <fb>44035</fb>
    <v>7</v>
  </rv>
  <rv s="5">
    <fb>56</fb>
    <v>8</v>
  </rv>
  <rv s="5">
    <fb>12475733</fb>
    <v>9</v>
  </rv>
  <rv s="5">
    <fb>44036</fb>
    <v>7</v>
  </rv>
  <rv s="5">
    <fb>56.034999999999997</fb>
    <v>8</v>
  </rv>
  <rv s="5">
    <fb>8889614</fb>
    <v>9</v>
  </rv>
  <rv s="5">
    <fb>44039</fb>
    <v>7</v>
  </rv>
  <rv s="5">
    <fb>55.66</fb>
    <v>8</v>
  </rv>
  <rv s="5">
    <fb>55.95</fb>
    <v>8</v>
  </rv>
  <rv s="5">
    <fb>10313683</fb>
    <v>9</v>
  </rv>
  <rv s="5">
    <fb>44040</fb>
    <v>7</v>
  </rv>
  <rv s="5">
    <fb>55.734999999999999</fb>
    <v>8</v>
  </rv>
  <rv s="5">
    <fb>55.2</fb>
    <v>8</v>
  </rv>
  <rv s="5">
    <fb>13030193</fb>
    <v>9</v>
  </rv>
  <rv s="5">
    <fb>44041</fb>
    <v>7</v>
  </rv>
  <rv s="5">
    <fb>55.56</fb>
    <v>8</v>
  </rv>
  <rv s="5">
    <fb>7243071</fb>
    <v>9</v>
  </rv>
  <rv s="5">
    <fb>44042</fb>
    <v>7</v>
  </rv>
  <rv s="5">
    <fb>54.89</fb>
    <v>8</v>
  </rv>
  <rv s="5">
    <fb>7629696</fb>
    <v>9</v>
  </rv>
  <rv s="5">
    <fb>44043</fb>
    <v>7</v>
  </rv>
  <rv s="5">
    <fb>9323087</fb>
    <v>9</v>
  </rv>
  <rv s="5">
    <fb>44046</fb>
    <v>7</v>
  </rv>
  <rv s="5">
    <fb>55.78</fb>
    <v>8</v>
  </rv>
  <rv s="5">
    <fb>9163882</fb>
    <v>9</v>
  </rv>
  <rv s="5">
    <fb>44047</fb>
    <v>7</v>
  </rv>
  <rv s="5">
    <fb>6362076</fb>
    <v>9</v>
  </rv>
  <rv s="5">
    <fb>44048</fb>
    <v>7</v>
  </rv>
  <rv s="5">
    <fb>56.32</fb>
    <v>8</v>
  </rv>
  <rv s="5">
    <fb>55.375</fb>
    <v>8</v>
  </rv>
  <rv s="5">
    <fb>55.5</fb>
    <v>8</v>
  </rv>
  <rv s="5">
    <fb>6629046</fb>
    <v>9</v>
  </rv>
  <rv s="5">
    <fb>44049</fb>
    <v>7</v>
  </rv>
  <rv s="5">
    <fb>54.935000000000002</fb>
    <v>8</v>
  </rv>
  <rv s="5">
    <fb>8169607</fb>
    <v>9</v>
  </rv>
  <rv s="5">
    <fb>44050</fb>
    <v>7</v>
  </rv>
  <rv s="5">
    <fb>54.755000000000003</fb>
    <v>8</v>
  </rv>
  <rv s="5">
    <fb>8676071</fb>
    <v>9</v>
  </rv>
  <rv s="5">
    <fb>44053</fb>
    <v>7</v>
  </rv>
  <rv s="5">
    <fb>9941490</fb>
    <v>9</v>
  </rv>
  <rv s="5">
    <fb>44054</fb>
    <v>7</v>
  </rv>
  <rv s="5">
    <fb>55.46</fb>
    <v>8</v>
  </rv>
  <rv s="5">
    <fb>54.134999999999998</fb>
    <v>8</v>
  </rv>
  <rv s="5">
    <fb>8048389</fb>
    <v>9</v>
  </rv>
  <rv s="5">
    <fb>44055</fb>
    <v>7</v>
  </rv>
  <rv s="5">
    <fb>54.7</fb>
    <v>8</v>
  </rv>
  <rv s="5">
    <fb>9065789</fb>
    <v>9</v>
  </rv>
  <rv s="5">
    <fb>44056</fb>
    <v>7</v>
  </rv>
  <rv s="5">
    <fb>54.195</fb>
    <v>8</v>
  </rv>
  <rv s="5">
    <fb>53.678600000000003</fb>
    <v>8</v>
  </rv>
  <rv s="5">
    <fb>8260423</fb>
    <v>9</v>
  </rv>
  <rv s="5">
    <fb>44057</fb>
    <v>7</v>
  </rv>
  <rv s="5">
    <fb>54.555</fb>
    <v>8</v>
  </rv>
  <rv s="5">
    <fb>5426728</fb>
    <v>9</v>
  </rv>
  <rv s="5">
    <fb>44060</fb>
    <v>7</v>
  </rv>
  <rv s="5">
    <fb>9515655</fb>
    <v>9</v>
  </rv>
  <rv s="5">
    <fb>44061</fb>
    <v>7</v>
  </rv>
  <rv s="5">
    <fb>56.924999999999997</fb>
    <v>8</v>
  </rv>
  <rv s="5">
    <fb>54.87</fb>
    <v>8</v>
  </rv>
  <rv s="5">
    <fb>20943471</fb>
    <v>9</v>
  </rv>
  <rv s="5">
    <fb>44062</fb>
    <v>7</v>
  </rv>
  <rv s="5">
    <fb>56.8</fb>
    <v>8</v>
  </rv>
  <rv s="5">
    <fb>16694085</fb>
    <v>9</v>
  </rv>
  <rv s="5">
    <fb>44063</fb>
    <v>7</v>
  </rv>
  <rv s="5">
    <fb>55.09</fb>
    <v>8</v>
  </rv>
  <rv s="5">
    <fb>10923187</fb>
    <v>9</v>
  </rv>
  <rv s="5">
    <fb>44064</fb>
    <v>7</v>
  </rv>
  <rv s="5">
    <fb>54.73</fb>
    <v>8</v>
  </rv>
  <rv s="5">
    <fb>9443642</fb>
    <v>9</v>
  </rv>
  <rv s="5">
    <fb>44067</fb>
    <v>7</v>
  </rv>
  <rv s="5">
    <fb>56.104999999999997</fb>
    <v>8</v>
  </rv>
  <rv s="5">
    <fb>7892051</fb>
    <v>9</v>
  </rv>
  <rv s="5">
    <fb>44068</fb>
    <v>7</v>
  </rv>
  <rv s="5">
    <fb>56.15</fb>
    <v>8</v>
  </rv>
  <rv s="5">
    <fb>56.02</fb>
    <v>8</v>
  </rv>
  <rv s="5">
    <fb>7419099</fb>
    <v>9</v>
  </rv>
  <rv s="5">
    <fb>44069</fb>
    <v>7</v>
  </rv>
  <rv s="5">
    <fb>56.34</fb>
    <v>8</v>
  </rv>
  <rv s="5">
    <fb>56.058999999999997</fb>
    <v>8</v>
  </rv>
  <rv s="5">
    <fb>11569572</fb>
    <v>9</v>
  </rv>
  <rv s="5">
    <fb>44070</fb>
    <v>7</v>
  </rv>
  <rv s="5">
    <fb>56.58</fb>
    <v>8</v>
  </rv>
  <rv s="5">
    <fb>15815502</fb>
    <v>9</v>
  </rv>
  <rv s="5">
    <fb>44071</fb>
    <v>7</v>
  </rv>
  <rv s="5">
    <fb>58.16</fb>
    <v>8</v>
  </rv>
  <rv s="5">
    <fb>57.204999999999998</fb>
    <v>8</v>
  </rv>
  <rv s="5">
    <fb>8492206</fb>
    <v>9</v>
  </rv>
  <rv s="5">
    <fb>44074</fb>
    <v>7</v>
  </rv>
  <rv s="5">
    <fb>57.13</fb>
    <v>8</v>
  </rv>
  <rv s="5">
    <fb>57.034999999999997</fb>
    <v>8</v>
  </rv>
  <rv s="5">
    <fb>57.22</fb>
    <v>8</v>
  </rv>
  <rv s="5">
    <fb>18505593</fb>
    <v>9</v>
  </rv>
  <rv s="5">
    <fb>44075</fb>
    <v>7</v>
  </rv>
  <rv s="5">
    <fb>57.37</fb>
    <v>8</v>
  </rv>
  <rv s="5">
    <fb>57.66</fb>
    <v>8</v>
  </rv>
  <rv s="5">
    <fb>10113771</fb>
    <v>9</v>
  </rv>
  <rv s="5">
    <fb>44076</fb>
    <v>7</v>
  </rv>
  <rv s="5">
    <fb>57.72</fb>
    <v>8</v>
  </rv>
  <rv s="5">
    <fb>59.32</fb>
    <v>8</v>
  </rv>
  <rv s="5">
    <fb>59.03</fb>
    <v>8</v>
  </rv>
  <rv s="5">
    <fb>14225786</fb>
    <v>9</v>
  </rv>
  <rv s="5">
    <fb>44077</fb>
    <v>7</v>
  </rv>
  <rv s="5">
    <fb>58.72</fb>
    <v>8</v>
  </rv>
  <rv s="5">
    <fb>58.99</fb>
    <v>8</v>
  </rv>
  <rv s="5">
    <fb>56.65</fb>
    <v>8</v>
  </rv>
  <rv s="5">
    <fb>57.1</fb>
    <v>8</v>
  </rv>
  <rv s="5">
    <fb>15303448</fb>
    <v>9</v>
  </rv>
  <rv s="5">
    <fb>44078</fb>
    <v>7</v>
  </rv>
  <rv s="5">
    <fb>56.88</fb>
    <v>8</v>
  </rv>
  <rv s="5">
    <fb>57.265000000000001</fb>
    <v>8</v>
  </rv>
  <rv s="5">
    <fb>55.155000000000001</fb>
    <v>8</v>
  </rv>
  <rv s="5">
    <fb>14656411</fb>
    <v>9</v>
  </rv>
  <rv s="5">
    <fb>44082</fb>
    <v>7</v>
  </rv>
  <rv s="5">
    <fb>15979144</fb>
    <v>9</v>
  </rv>
  <rv s="5">
    <fb>44083</fb>
    <v>7</v>
  </rv>
  <rv s="5">
    <fb>55.860100000000003</fb>
    <v>8</v>
  </rv>
  <rv s="5">
    <fb>13436489</fb>
    <v>9</v>
  </rv>
  <rv s="5">
    <fb>44084</fb>
    <v>7</v>
  </rv>
  <rv s="5">
    <fb>57.44</fb>
    <v>8</v>
  </rv>
  <rv s="5">
    <fb>58.18</fb>
    <v>8</v>
  </rv>
  <rv s="5">
    <fb>19672276</fb>
    <v>9</v>
  </rv>
  <rv s="5">
    <fb>44085</fb>
    <v>7</v>
  </rv>
  <rv s="5">
    <fb>60.71</fb>
    <v>8</v>
  </rv>
  <rv s="5">
    <fb>61.86</fb>
    <v>8</v>
  </rv>
  <rv s="5">
    <fb>40090966</fb>
    <v>9</v>
  </rv>
  <rv s="5">
    <fb>44088</fb>
    <v>7</v>
  </rv>
  <rv s="5">
    <fb>60.86</fb>
    <v>8</v>
  </rv>
  <rv s="5">
    <fb>61.5</fb>
    <v>8</v>
  </rv>
  <rv s="5">
    <fb>59.35</fb>
    <v>8</v>
  </rv>
  <rv s="5">
    <fb>59.46</fb>
    <v>8</v>
  </rv>
  <rv s="5">
    <fb>49915359</fb>
    <v>9</v>
  </rv>
  <rv s="5">
    <fb>44089</fb>
    <v>7</v>
  </rv>
  <rv s="5">
    <fb>60.01</fb>
    <v>8</v>
  </rv>
  <rv s="5">
    <fb>61.679900000000004</fb>
    <v>8</v>
  </rv>
  <rv s="5">
    <fb>59.39</fb>
    <v>8</v>
  </rv>
  <rv s="5">
    <fb>60.94</fb>
    <v>8</v>
  </rv>
  <rv s="5">
    <fb>30189323</fb>
    <v>9</v>
  </rv>
  <rv s="5">
    <fb>44090</fb>
    <v>7</v>
  </rv>
  <rv s="5">
    <fb>61.12</fb>
    <v>8</v>
  </rv>
  <rv s="5">
    <fb>61.39</fb>
    <v>8</v>
  </rv>
  <rv s="5">
    <fb>59.65</fb>
    <v>8</v>
  </rv>
  <rv s="5">
    <fb>60.43</fb>
    <v>8</v>
  </rv>
  <rv s="5">
    <fb>20635934</fb>
    <v>9</v>
  </rv>
  <rv s="5">
    <fb>44091</fb>
    <v>7</v>
  </rv>
  <rv s="5">
    <fb>59.42</fb>
    <v>8</v>
  </rv>
  <rv s="5">
    <fb>60.61</fb>
    <v>8</v>
  </rv>
  <rv s="5">
    <fb>59</fb>
    <v>8</v>
  </rv>
  <rv s="5">
    <fb>22579033</fb>
    <v>9</v>
  </rv>
  <rv s="5">
    <fb>44092</fb>
    <v>7</v>
  </rv>
  <rv s="5">
    <fb>59.98</fb>
    <v>8</v>
  </rv>
  <rv s="5">
    <fb>60.29</fb>
    <v>8</v>
  </rv>
  <rv s="5">
    <fb>59.424999999999997</fb>
    <v>8</v>
  </rv>
  <rv s="5">
    <fb>48585374</fb>
    <v>9</v>
  </rv>
  <rv s="5">
    <fb>44095</fb>
    <v>7</v>
  </rv>
  <rv s="5">
    <fb>62.46</fb>
    <v>8</v>
  </rv>
  <rv s="5">
    <fb>62.599899999999998</fb>
    <v>8</v>
  </rv>
  <rv s="5">
    <fb>60.03</fb>
    <v>8</v>
  </rv>
  <rv s="5">
    <fb>60.82</fb>
    <v>8</v>
  </rv>
  <rv s="5">
    <fb>32492385</fb>
    <v>9</v>
  </rv>
  <rv s="5">
    <fb>44096</fb>
    <v>7</v>
  </rv>
  <rv s="5">
    <fb>60.38</fb>
    <v>8</v>
  </rv>
  <rv s="5">
    <fb>60.75</fb>
    <v>8</v>
  </rv>
  <rv s="5">
    <fb>60.62</fb>
    <v>8</v>
  </rv>
  <rv s="5">
    <fb>13214817</fb>
    <v>9</v>
  </rv>
  <rv s="5">
    <fb>44097</fb>
    <v>7</v>
  </rv>
  <rv s="5">
    <fb>60.11</fb>
    <v>8</v>
  </rv>
  <rv s="5">
    <fb>60.49</fb>
    <v>8</v>
  </rv>
  <rv s="5">
    <fb>58.9</fb>
    <v>8</v>
  </rv>
  <rv s="5">
    <fb>58.96</fb>
    <v>8</v>
  </rv>
  <rv s="5">
    <fb>15046989</fb>
    <v>9</v>
  </rv>
  <rv s="5">
    <fb>44098</fb>
    <v>7</v>
  </rv>
  <rv s="5">
    <fb>58.74</fb>
    <v>8</v>
  </rv>
  <rv s="5">
    <fb>59.9</fb>
    <v>8</v>
  </rv>
  <rv s="5">
    <fb>9332653</fb>
    <v>9</v>
  </rv>
  <rv s="5">
    <fb>44099</fb>
    <v>7</v>
  </rv>
  <rv s="5">
    <fb>59.27</fb>
    <v>8</v>
  </rv>
  <rv s="5">
    <fb>59.8</fb>
    <v>8</v>
  </rv>
  <rv s="5">
    <fb>9289865</fb>
    <v>9</v>
  </rv>
  <rv s="5">
    <fb>44102</fb>
    <v>7</v>
  </rv>
  <rv s="5">
    <fb>60.54</fb>
    <v>8</v>
  </rv>
  <rv s="5">
    <fb>59.47</fb>
    <v>8</v>
  </rv>
  <rv s="5">
    <fb>59.58</fb>
    <v>8</v>
  </rv>
  <rv s="5">
    <fb>9346439</fb>
    <v>9</v>
  </rv>
  <rv s="5">
    <fb>44103</fb>
    <v>7</v>
  </rv>
  <rv s="5">
    <fb>60.16</fb>
    <v>8</v>
  </rv>
  <rv s="5">
    <fb>6275314</fb>
    <v>9</v>
  </rv>
  <rv s="5">
    <fb>44104</fb>
    <v>7</v>
  </rv>
  <rv s="5">
    <fb>60.39</fb>
    <v>8</v>
  </rv>
  <rv s="5">
    <fb>59.37</fb>
    <v>8</v>
  </rv>
  <rv s="5">
    <fb>59.7</fb>
    <v>8</v>
  </rv>
  <rv s="5">
    <fb>11001511</fb>
    <v>9</v>
  </rv>
  <rv s="5">
    <fb>44105</fb>
    <v>7</v>
  </rv>
  <rv s="5">
    <fb>60.17</fb>
    <v>8</v>
  </rv>
  <rv s="5">
    <fb>60.27</fb>
    <v>8</v>
  </rv>
  <rv s="5">
    <fb>59.45</fb>
    <v>8</v>
  </rv>
  <rv s="5">
    <fb>59.68</fb>
    <v>8</v>
  </rv>
  <rv s="5">
    <fb>7301601</fb>
    <v>9</v>
  </rv>
  <rv s="5">
    <fb>44106</fb>
    <v>7</v>
  </rv>
  <rv s="5">
    <fb>58.71</fb>
    <v>8</v>
  </rv>
  <rv s="5">
    <fb>58.51</fb>
    <v>8</v>
  </rv>
  <rv s="5">
    <fb>58.83</fb>
    <v>8</v>
  </rv>
  <rv s="5">
    <fb>7057796</fb>
    <v>9</v>
  </rv>
  <rv s="5">
    <fb>44109</fb>
    <v>7</v>
  </rv>
  <rv s="5">
    <fb>59.44</fb>
    <v>8</v>
  </rv>
  <rv s="5">
    <fb>59.666400000000003</fb>
    <v>8</v>
  </rv>
  <rv s="5">
    <fb>59.09</fb>
    <v>8</v>
  </rv>
  <rv s="5">
    <fb>59.56</fb>
    <v>8</v>
  </rv>
  <rv s="5">
    <fb>6843625</fb>
    <v>9</v>
  </rv>
  <rv s="5">
    <fb>44110</fb>
    <v>7</v>
  </rv>
  <rv s="5">
    <fb>59.51</fb>
    <v>8</v>
  </rv>
  <rv s="5">
    <fb>60.53</fb>
    <v>8</v>
  </rv>
  <rv s="5">
    <fb>59.405000000000001</fb>
    <v>8</v>
  </rv>
  <rv s="5">
    <fb>9729660</fb>
    <v>9</v>
  </rv>
  <rv s="5">
    <fb>44111</fb>
    <v>7</v>
  </rv>
  <rv s="5">
    <fb>59.77</fb>
    <v>8</v>
  </rv>
  <rv s="5">
    <fb>60.895000000000003</fb>
    <v>8</v>
  </rv>
  <rv s="5">
    <fb>59.634999999999998</fb>
    <v>8</v>
  </rv>
  <rv s="5">
    <fb>60.59</fb>
    <v>8</v>
  </rv>
  <rv s="5">
    <fb>8690909</fb>
    <v>9</v>
  </rv>
  <rv s="5">
    <fb>44112</fb>
    <v>7</v>
  </rv>
  <rv s="5">
    <fb>60.79</fb>
    <v>8</v>
  </rv>
  <rv s="5">
    <fb>61.3</fb>
    <v>8</v>
  </rv>
  <rv s="5">
    <fb>60.63</fb>
    <v>8</v>
  </rv>
  <rv s="5">
    <fb>60.89</fb>
    <v>8</v>
  </rv>
  <rv s="5">
    <fb>7191289</fb>
    <v>9</v>
  </rv>
  <rv s="5">
    <fb>44113</fb>
    <v>7</v>
  </rv>
  <rv s="5">
    <fb>61.15</fb>
    <v>8</v>
  </rv>
  <rv s="5">
    <fb>61.38</fb>
    <v>8</v>
  </rv>
  <rv s="5">
    <fb>7337593</fb>
    <v>9</v>
  </rv>
  <rv s="5">
    <fb>44116</fb>
    <v>7</v>
  </rv>
  <rv s="5">
    <fb>61.24</fb>
    <v>8</v>
  </rv>
  <rv s="5">
    <fb>61.83</fb>
    <v>8</v>
  </rv>
  <rv s="5">
    <fb>61.07</fb>
    <v>8</v>
  </rv>
  <rv s="5">
    <fb>61.46</fb>
    <v>8</v>
  </rv>
  <rv s="5">
    <fb>8274959</fb>
    <v>9</v>
  </rv>
  <rv s="5">
    <fb>44117</fb>
    <v>7</v>
  </rv>
  <rv s="5">
    <fb>61.57</fb>
    <v>8</v>
  </rv>
  <rv s="5">
    <fb>61.78</fb>
    <v>8</v>
  </rv>
  <rv s="5">
    <fb>60.875</fb>
    <v>8</v>
  </rv>
  <rv s="5">
    <fb>60.97</fb>
    <v>8</v>
  </rv>
  <rv s="5">
    <fb>8881514</fb>
    <v>9</v>
  </rv>
  <rv s="5">
    <fb>44118</fb>
    <v>7</v>
  </rv>
  <rv s="5">
    <fb>61.35</fb>
    <v>8</v>
  </rv>
  <rv s="5">
    <fb>61.524999999999999</fb>
    <v>8</v>
  </rv>
  <rv s="5">
    <fb>60.85</fb>
    <v>8</v>
  </rv>
  <rv s="5">
    <fb>60.96</fb>
    <v>8</v>
  </rv>
  <rv s="5">
    <fb>6631397</fb>
    <v>9</v>
  </rv>
  <rv s="5">
    <fb>44119</fb>
    <v>7</v>
  </rv>
  <rv s="5">
    <fb>60.74</fb>
    <v>8</v>
  </rv>
  <rv s="5">
    <fb>60.075000000000003</fb>
    <v>8</v>
  </rv>
  <rv s="5">
    <fb>60.52</fb>
    <v>8</v>
  </rv>
  <rv s="5">
    <fb>6251805</fb>
    <v>9</v>
  </rv>
  <rv s="5">
    <fb>44120</fb>
    <v>7</v>
  </rv>
  <rv s="5">
    <fb>61.11</fb>
    <v>8</v>
  </rv>
  <rv s="5">
    <fb>60.26</fb>
    <v>8</v>
  </rv>
  <rv s="5">
    <fb>6025676</fb>
    <v>9</v>
  </rv>
  <rv s="5">
    <fb>44123</fb>
    <v>7</v>
  </rv>
  <rv s="5">
    <fb>60.7517</fb>
    <v>8</v>
  </rv>
  <rv s="5">
    <fb>59.62</fb>
    <v>8</v>
  </rv>
  <rv s="5">
    <fb>8283771</fb>
    <v>9</v>
  </rv>
  <rv s="5">
    <fb>44124</fb>
    <v>7</v>
  </rv>
  <rv s="5">
    <fb>59.92</fb>
    <v>8</v>
  </rv>
  <rv s="5">
    <fb>60.33</fb>
    <v>8</v>
  </rv>
  <rv s="5">
    <fb>9239336</fb>
    <v>9</v>
  </rv>
  <rv s="5">
    <fb>44125</fb>
    <v>7</v>
  </rv>
  <rv s="5">
    <fb>59.34</fb>
    <v>8</v>
  </rv>
  <rv s="5">
    <fb>60.12</fb>
    <v>8</v>
  </rv>
  <rv s="5">
    <fb>59.22</fb>
    <v>8</v>
  </rv>
  <rv s="5">
    <fb>10110081</fb>
    <v>9</v>
  </rv>
  <rv s="5">
    <fb>44126</fb>
    <v>7</v>
  </rv>
  <rv s="5">
    <fb>59.865000000000002</fb>
    <v>8</v>
  </rv>
  <rv s="5">
    <fb>58.69</fb>
    <v>8</v>
  </rv>
  <rv s="5">
    <fb>59.69</fb>
    <v>8</v>
  </rv>
  <rv s="5">
    <fb>11900906</fb>
    <v>9</v>
  </rv>
  <rv s="5">
    <fb>44127</fb>
    <v>7</v>
  </rv>
  <rv s="5">
    <fb>59.71</fb>
    <v>8</v>
  </rv>
  <rv s="5">
    <fb>9735692</fb>
    <v>9</v>
  </rv>
  <rv s="5">
    <fb>44130</fb>
    <v>7</v>
  </rv>
  <rv s="5">
    <fb>58.1</fb>
    <v>8</v>
  </rv>
  <rv s="5">
    <fb>58.48</fb>
    <v>8</v>
  </rv>
  <rv s="5">
    <fb>56.524999999999999</fb>
    <v>8</v>
  </rv>
  <rv s="5">
    <fb>18876908</fb>
    <v>9</v>
  </rv>
  <rv s="5">
    <fb>44131</fb>
    <v>7</v>
  </rv>
  <rv s="5">
    <fb>57.64</fb>
    <v>8</v>
  </rv>
  <rv s="5">
    <fb>57.98</fb>
    <v>8</v>
  </rv>
  <rv s="5">
    <fb>57.02</fb>
    <v>8</v>
  </rv>
  <rv s="5">
    <fb>10806520</fb>
    <v>9</v>
  </rv>
  <rv s="5">
    <fb>44132</fb>
    <v>7</v>
  </rv>
  <rv s="5">
    <fb>13910925</fb>
    <v>9</v>
  </rv>
  <rv s="5">
    <fb>44133</fb>
    <v>7</v>
  </rv>
  <rv s="5">
    <fb>56.755000000000003</fb>
    <v>8</v>
  </rv>
  <rv s="5">
    <fb>13573708</fb>
    <v>9</v>
  </rv>
  <rv s="5">
    <fb>44134</fb>
    <v>7</v>
  </rv>
  <rv s="5">
    <fb>56.634999999999998</fb>
    <v>8</v>
  </rv>
  <rv s="5">
    <fb>56.11</fb>
    <v>8</v>
  </rv>
  <rv s="5">
    <fb>12584885</fb>
    <v>9</v>
  </rv>
  <rv s="5">
    <fb>44137</fb>
    <v>7</v>
  </rv>
  <rv s="5">
    <fb>56.44</fb>
    <v>8</v>
  </rv>
  <rv s="5">
    <fb>56.115000000000002</fb>
    <v>8</v>
  </rv>
  <rv s="5">
    <fb>56.45</fb>
    <v>8</v>
  </rv>
  <rv s="5">
    <fb>11383831</fb>
    <v>9</v>
  </rv>
  <rv s="5">
    <fb>44138</fb>
    <v>7</v>
  </rv>
  <rv s="5">
    <fb>57.5</fb>
    <v>8</v>
  </rv>
  <rv s="5">
    <fb>56.564999999999998</fb>
    <v>8</v>
  </rv>
  <rv s="5">
    <fb>8883043</fb>
    <v>9</v>
  </rv>
  <rv s="5">
    <fb>44139</fb>
    <v>7</v>
  </rv>
  <rv s="5">
    <fb>58</fb>
    <v>8</v>
  </rv>
  <rv s="5">
    <fb>12039916</fb>
    <v>9</v>
  </rv>
  <rv s="5">
    <fb>44140</fb>
    <v>7</v>
  </rv>
  <rv s="5">
    <fb>57.46</fb>
    <v>8</v>
  </rv>
  <rv s="5">
    <fb>57.65</fb>
    <v>8</v>
  </rv>
  <rv s="5">
    <fb>9000162</fb>
    <v>9</v>
  </rv>
  <rv s="5">
    <fb>44141</fb>
    <v>7</v>
  </rv>
  <rv s="5">
    <fb>56.98</fb>
    <v>8</v>
  </rv>
  <rv s="5">
    <fb>7484276</fb>
    <v>9</v>
  </rv>
  <rv s="5">
    <fb>44144</fb>
    <v>7</v>
  </rv>
  <rv s="5">
    <fb>58.19</fb>
    <v>8</v>
  </rv>
  <rv s="5">
    <fb>59.08</fb>
    <v>8</v>
  </rv>
  <rv s="5">
    <fb>56.84</fb>
    <v>8</v>
  </rv>
  <rv s="5">
    <fb>11486564</fb>
    <v>9</v>
  </rv>
  <rv s="5">
    <fb>44145</fb>
    <v>7</v>
  </rv>
  <rv s="5">
    <fb>57.24</fb>
    <v>8</v>
  </rv>
  <rv s="5">
    <fb>9016029</fb>
    <v>9</v>
  </rv>
  <rv s="5">
    <fb>44146</fb>
    <v>7</v>
  </rv>
  <rv s="5">
    <fb>57.06</fb>
    <v>8</v>
  </rv>
  <rv s="5">
    <fb>57.63</fb>
    <v>8</v>
  </rv>
  <rv s="5">
    <fb>7686425</fb>
    <v>9</v>
  </rv>
  <rv s="5">
    <fb>44147</fb>
    <v>7</v>
  </rv>
  <rv s="5">
    <fb>57.255000000000003</fb>
    <v>8</v>
  </rv>
  <rv s="5">
    <fb>56.1</fb>
    <v>8</v>
  </rv>
  <rv s="5">
    <fb>7256594</fb>
    <v>9</v>
  </rv>
  <rv s="5">
    <fb>44148</fb>
    <v>7</v>
  </rv>
  <rv s="5">
    <fb>57.09</fb>
    <v>8</v>
  </rv>
  <rv s="5">
    <fb>56.545000000000002</fb>
    <v>8</v>
  </rv>
  <rv s="5">
    <fb>5855331</fb>
    <v>9</v>
  </rv>
  <rv s="5">
    <fb>44151</fb>
    <v>7</v>
  </rv>
  <rv s="5">
    <fb>57.61</fb>
    <v>8</v>
  </rv>
  <rv s="5">
    <fb>56.875</fb>
    <v>8</v>
  </rv>
  <rv s="5">
    <fb>6277014</fb>
    <v>9</v>
  </rv>
  <rv s="5">
    <fb>44152</fb>
    <v>7</v>
  </rv>
  <rv s="5">
    <fb>56.81</fb>
    <v>8</v>
  </rv>
  <rv s="5">
    <fb>57.12</fb>
    <v>8</v>
  </rv>
  <rv s="5">
    <fb>5569888</fb>
    <v>9</v>
  </rv>
  <rv s="5">
    <fb>44153</fb>
    <v>7</v>
  </rv>
  <rv s="5">
    <fb>8978524</fb>
    <v>9</v>
  </rv>
  <rv s="5">
    <fb>44154</fb>
    <v>7</v>
  </rv>
  <rv s="5">
    <fb>9574156</fb>
    <v>9</v>
  </rv>
  <rv s="5">
    <fb>44155</fb>
    <v>7</v>
  </rv>
  <rv s="5">
    <fb>8103413</fb>
    <v>9</v>
  </rv>
  <rv s="5">
    <fb>44158</fb>
    <v>7</v>
  </rv>
  <rv s="5">
    <fb>55.85</fb>
    <v>8</v>
  </rv>
  <rv s="5">
    <fb>56.57</fb>
    <v>8</v>
  </rv>
  <rv s="5">
    <fb>8236572</fb>
    <v>9</v>
  </rv>
  <rv s="5">
    <fb>44159</fb>
    <v>7</v>
  </rv>
  <rv s="5">
    <fb>57.9</fb>
    <v>8</v>
  </rv>
  <rv s="5">
    <fb>57.57</fb>
    <v>8</v>
  </rv>
  <rv s="5">
    <fb>10154468</fb>
    <v>9</v>
  </rv>
  <rv s="5">
    <fb>44160</fb>
    <v>7</v>
  </rv>
  <rv s="5">
    <fb>57.26</fb>
    <v>8</v>
  </rv>
  <rv s="5">
    <fb>57.41</fb>
    <v>8</v>
  </rv>
  <rv s="5">
    <fb>6848882</fb>
    <v>9</v>
  </rv>
  <rv s="5">
    <fb>44162</fb>
    <v>7</v>
  </rv>
  <rv s="5">
    <fb>57.87</fb>
    <v>8</v>
  </rv>
  <rv s="5">
    <fb>5616398</fb>
    <v>9</v>
  </rv>
  <rv s="5">
    <fb>44165</fb>
    <v>7</v>
  </rv>
  <rv s="5">
    <fb>58.195</fb>
    <v>8</v>
  </rv>
  <rv s="5">
    <fb>23075900</fb>
    <v>9</v>
  </rv>
  <rv s="5">
    <fb>44166</fb>
    <v>7</v>
  </rv>
  <rv s="5">
    <fb>11856022</fb>
    <v>9</v>
  </rv>
  <rv s="5">
    <fb>44167</fb>
    <v>7</v>
  </rv>
  <rv s="5">
    <fb>59.265000000000001</fb>
    <v>8</v>
  </rv>
  <rv s="5">
    <fb>9302706</fb>
    <v>9</v>
  </rv>
  <rv s="5">
    <fb>44168</fb>
    <v>7</v>
  </rv>
  <rv s="5">
    <fb>59.06</fb>
    <v>8</v>
  </rv>
  <rv s="5">
    <fb>9783917</fb>
    <v>9</v>
  </rv>
  <rv s="5">
    <fb>44169</fb>
    <v>7</v>
  </rv>
  <rv s="5">
    <fb>59.31</fb>
    <v>8</v>
  </rv>
  <rv s="5">
    <fb>60.55</fb>
    <v>8</v>
  </rv>
  <rv s="5">
    <fb>59.96</fb>
    <v>8</v>
  </rv>
  <rv s="5">
    <fb>10613361</fb>
    <v>9</v>
  </rv>
  <rv s="5">
    <fb>44172</fb>
    <v>7</v>
  </rv>
  <rv s="5">
    <fb>60.2</fb>
    <v>8</v>
  </rv>
  <rv s="5">
    <fb>14650424</fb>
    <v>9</v>
  </rv>
  <rv s="5">
    <fb>44173</fb>
    <v>7</v>
  </rv>
  <rv s="5">
    <fb>15237803</fb>
    <v>9</v>
  </rv>
  <rv s="5">
    <fb>44174</fb>
    <v>7</v>
  </rv>
  <rv s="5">
    <fb>58.89</fb>
    <v>8</v>
  </rv>
  <rv s="5">
    <fb>59.91</fb>
    <v>8</v>
  </rv>
  <rv s="5">
    <fb>59.73</fb>
    <v>8</v>
  </rv>
  <rv s="5">
    <fb>12191833</fb>
    <v>9</v>
  </rv>
  <rv s="5">
    <fb>44175</fb>
    <v>7</v>
  </rv>
  <rv s="5">
    <fb>59.04</fb>
    <v>8</v>
  </rv>
  <rv s="5">
    <fb>14219868</fb>
    <v>9</v>
  </rv>
  <rv s="5">
    <fb>44176</fb>
    <v>7</v>
  </rv>
  <rv s="5">
    <fb>61</fb>
    <v>8</v>
  </rv>
  <rv s="5">
    <fb>16145349</fb>
    <v>9</v>
  </rv>
  <rv s="5">
    <fb>44179</fb>
    <v>7</v>
  </rv>
  <rv s="5">
    <fb>60.83</fb>
    <v>8</v>
  </rv>
  <rv s="5">
    <fb>61.659300000000002</fb>
    <v>8</v>
  </rv>
  <rv s="5">
    <fb>60.69</fb>
    <v>8</v>
  </rv>
  <rv s="5">
    <fb>60.76</fb>
    <v>8</v>
  </rv>
  <rv s="5">
    <fb>16152710</fb>
    <v>9</v>
  </rv>
  <rv s="5">
    <fb>44180</fb>
    <v>7</v>
  </rv>
  <rv s="5">
    <fb>61.09</fb>
    <v>8</v>
  </rv>
  <rv s="5">
    <fb>62.19</fb>
    <v>8</v>
  </rv>
  <rv s="5">
    <fb>60.9</fb>
    <v>8</v>
  </rv>
  <rv s="5">
    <fb>15510275</fb>
    <v>9</v>
  </rv>
  <rv s="5">
    <fb>44181</fb>
    <v>7</v>
  </rv>
  <rv s="5">
    <fb>61.87</fb>
    <v>8</v>
  </rv>
  <rv s="5">
    <fb>63.19</fb>
    <v>8</v>
  </rv>
  <rv s="5">
    <fb>61.85</fb>
    <v>8</v>
  </rv>
  <rv s="5">
    <fb>62.78</fb>
    <v>8</v>
  </rv>
  <rv s="5">
    <fb>15960984</fb>
    <v>9</v>
  </rv>
  <rv s="5">
    <fb>44182</fb>
    <v>7</v>
  </rv>
  <rv s="5">
    <fb>62.99</fb>
    <v>8</v>
  </rv>
  <rv s="5">
    <fb>64.05</fb>
    <v>8</v>
  </rv>
  <rv s="5">
    <fb>62.73</fb>
    <v>8</v>
  </rv>
  <rv s="5">
    <fb>63.61</fb>
    <v>8</v>
  </rv>
  <rv s="5">
    <fb>15244796</fb>
    <v>9</v>
  </rv>
  <rv s="5">
    <fb>44183</fb>
    <v>7</v>
  </rv>
  <rv s="5">
    <fb>63.48</fb>
    <v>8</v>
  </rv>
  <rv s="5">
    <fb>65.334999999999994</fb>
    <v>8</v>
  </rv>
  <rv s="5">
    <fb>63.43</fb>
    <v>8</v>
  </rv>
  <rv s="5">
    <fb>65.06</fb>
    <v>8</v>
  </rv>
  <rv s="5">
    <fb>33321105</fb>
    <v>9</v>
  </rv>
  <rv s="5">
    <fb>44186</fb>
    <v>7</v>
  </rv>
  <rv s="5">
    <fb>63.89</fb>
    <v>8</v>
  </rv>
  <rv s="5">
    <fb>65.19</fb>
    <v>8</v>
  </rv>
  <rv s="5">
    <fb>63.88</fb>
    <v>8</v>
  </rv>
  <rv s="5">
    <fb>64.48</fb>
    <v>8</v>
  </rv>
  <rv s="5">
    <fb>18210155</fb>
    <v>9</v>
  </rv>
  <rv s="5">
    <fb>44187</fb>
    <v>7</v>
  </rv>
  <rv s="5">
    <fb>64.56</fb>
    <v>8</v>
  </rv>
  <rv s="5">
    <fb>66</fb>
    <v>8</v>
  </rv>
  <rv s="5">
    <fb>64.430000000000007</fb>
    <v>8</v>
  </rv>
  <rv s="5">
    <fb>65.150000000000006</fb>
    <v>8</v>
  </rv>
  <rv s="5">
    <fb>17130019</fb>
    <v>9</v>
  </rv>
  <rv s="5">
    <fb>44188</fb>
    <v>7</v>
  </rv>
  <rv s="5">
    <fb>65.260000000000005</fb>
    <v>8</v>
  </rv>
  <rv s="5">
    <fb>66.2</fb>
    <v>8</v>
  </rv>
  <rv s="5">
    <fb>65.3</fb>
    <v>8</v>
  </rv>
  <rv s="5">
    <fb>12959656</fb>
    <v>9</v>
  </rv>
  <rv s="5">
    <fb>44189</fb>
    <v>7</v>
  </rv>
  <rv s="5">
    <fb>65.05</fb>
    <v>8</v>
  </rv>
  <rv s="5">
    <fb>65.59</fb>
    <v>8</v>
  </rv>
  <rv s="5">
    <fb>64.78</fb>
    <v>8</v>
  </rv>
  <rv s="5">
    <fb>64.959999999999994</fb>
    <v>8</v>
  </rv>
  <rv s="5">
    <fb>3796498</fb>
    <v>9</v>
  </rv>
  <rv s="5">
    <fb>44193</fb>
    <v>7</v>
  </rv>
  <rv s="5">
    <fb>65.41</fb>
    <v>8</v>
  </rv>
  <rv s="5">
    <fb>65.69</fb>
    <v>8</v>
  </rv>
  <rv s="5">
    <fb>64.75</fb>
    <v>8</v>
  </rv>
  <rv s="5">
    <fb>64.87</fb>
    <v>8</v>
  </rv>
  <rv s="5">
    <fb>6457049</fb>
    <v>9</v>
  </rv>
  <rv s="5">
    <fb>44194</fb>
    <v>7</v>
  </rv>
  <rv s="5">
    <fb>65.25</fb>
    <v>8</v>
  </rv>
  <rv s="5">
    <fb>65.27</fb>
    <v>8</v>
  </rv>
  <rv s="5">
    <fb>64.224999999999994</fb>
    <v>8</v>
  </rv>
  <rv s="5">
    <fb>64.459999999999994</fb>
    <v>8</v>
  </rv>
  <rv s="5">
    <fb>7770151</fb>
    <v>9</v>
  </rv>
  <rv s="5">
    <fb>44195</fb>
    <v>7</v>
  </rv>
  <rv s="5">
    <fb>64.8</fb>
    <v>8</v>
  </rv>
  <rv s="5">
    <fb>64.91</fb>
    <v>8</v>
  </rv>
  <rv s="5">
    <fb>64.344999999999999</fb>
    <v>8</v>
  </rv>
  <rv s="5">
    <fb>64.400000000000006</fb>
    <v>8</v>
  </rv>
  <rv s="5">
    <fb>6191976</fb>
    <v>9</v>
  </rv>
  <rv s="5">
    <fb>44196</fb>
    <v>7</v>
  </rv>
  <rv s="5">
    <fb>64.34</fb>
    <v>8</v>
  </rv>
  <rv s="5">
    <fb>64.77</fb>
    <v>8</v>
  </rv>
  <rv s="5">
    <fb>64.010000000000005</fb>
    <v>8</v>
  </rv>
  <rv s="5">
    <fb>64.69</fb>
    <v>8</v>
  </rv>
  <rv s="5">
    <fb>6755317</fb>
    <v>9</v>
  </rv>
  <rv s="5">
    <fb>44200</fb>
    <v>7</v>
  </rv>
  <rv s="5">
    <fb>64.7</fb>
    <v>8</v>
  </rv>
  <rv s="5">
    <fb>63.17</fb>
    <v>8</v>
  </rv>
  <rv s="5">
    <fb>63.75</fb>
    <v>8</v>
  </rv>
  <rv s="5">
    <fb>11237085</fb>
    <v>9</v>
  </rv>
  <rv s="5">
    <fb>44201</fb>
    <v>7</v>
  </rv>
  <rv s="5">
    <fb>63.68</fb>
    <v>8</v>
  </rv>
  <rv s="5">
    <fb>63.79</fb>
    <v>8</v>
  </rv>
  <rv s="5">
    <fb>62.48</fb>
    <v>8</v>
  </rv>
  <rv s="5">
    <fb>62.96</fb>
    <v>8</v>
  </rv>
  <rv s="5">
    <fb>11005681</fb>
    <v>9</v>
  </rv>
  <rv s="5">
    <fb>44202</fb>
    <v>7</v>
  </rv>
  <rv s="5">
    <fb>62.27</fb>
    <v>8</v>
  </rv>
  <rv s="5">
    <fb>63.35</fb>
    <v>8</v>
  </rv>
  <rv s="5">
    <fb>61.905000000000001</fb>
    <v>8</v>
  </rv>
  <rv s="5">
    <fb>62.57</fb>
    <v>8</v>
  </rv>
  <rv s="5">
    <fb>8681444</fb>
    <v>9</v>
  </rv>
  <rv s="5">
    <fb>44203</fb>
    <v>7</v>
  </rv>
  <rv s="5">
    <fb>62.85</fb>
    <v>8</v>
  </rv>
  <rv s="5">
    <fb>63.74</fb>
    <v>8</v>
  </rv>
  <rv s="5">
    <fb>63.07</fb>
    <v>8</v>
  </rv>
  <rv s="5">
    <fb>7370656</fb>
    <v>9</v>
  </rv>
  <rv s="5">
    <fb>44204</fb>
    <v>7</v>
  </rv>
  <rv s="5">
    <fb>63.18</fb>
    <v>8</v>
  </rv>
  <rv s="5">
    <fb>63.54</fb>
    <v>8</v>
  </rv>
  <rv s="5">
    <fb>62.905000000000001</fb>
    <v>8</v>
  </rv>
  <rv s="5">
    <fb>63.38</fb>
    <v>8</v>
  </rv>
  <rv s="5">
    <fb>7745972</fb>
    <v>9</v>
  </rv>
  <rv s="5">
    <fb>44207</fb>
    <v>7</v>
  </rv>
  <rv s="5">
    <fb>62.95</fb>
    <v>8</v>
  </rv>
  <rv s="5">
    <fb>63.564999999999998</fb>
    <v>8</v>
  </rv>
  <rv s="5">
    <fb>62.84</fb>
    <v>8</v>
  </rv>
  <rv s="5">
    <fb>63.03</fb>
    <v>8</v>
  </rv>
  <rv s="5">
    <fb>6286635</fb>
    <v>9</v>
  </rv>
  <rv s="5">
    <fb>44208</fb>
    <v>7</v>
  </rv>
  <rv s="5">
    <fb>63</fb>
    <v>8</v>
  </rv>
  <rv s="5">
    <fb>63.02</fb>
    <v>8</v>
  </rv>
  <rv s="5">
    <fb>62.18</fb>
    <v>8</v>
  </rv>
  <rv s="5">
    <fb>62.42</fb>
    <v>8</v>
  </rv>
  <rv s="5">
    <fb>7758409</fb>
    <v>9</v>
  </rv>
  <rv s="5">
    <fb>44209</fb>
    <v>7</v>
  </rv>
  <rv s="5">
    <fb>62.32</fb>
    <v>8</v>
  </rv>
  <rv s="5">
    <fb>62.59</fb>
    <v>8</v>
  </rv>
  <rv s="5">
    <fb>61.965000000000003</fb>
    <v>8</v>
  </rv>
  <rv s="5">
    <fb>62.06</fb>
    <v>8</v>
  </rv>
  <rv s="5">
    <fb>8298324</fb>
    <v>9</v>
  </rv>
  <rv s="5">
    <fb>44210</fb>
    <v>7</v>
  </rv>
  <rv s="5">
    <fb>62.07</fb>
    <v>8</v>
  </rv>
  <rv s="5">
    <fb>62.17</fb>
    <v>8</v>
  </rv>
  <rv s="5">
    <fb>61.505000000000003</fb>
    <v>8</v>
  </rv>
  <rv s="5">
    <fb>61.6</fb>
    <v>8</v>
  </rv>
  <rv s="5">
    <fb>10256137</fb>
    <v>9</v>
  </rv>
  <rv s="5">
    <fb>44211</fb>
    <v>7</v>
  </rv>
  <rv s="5">
    <fb>61.994999999999997</fb>
    <v>8</v>
  </rv>
  <rv s="5">
    <fb>61.21</fb>
    <v>8</v>
  </rv>
  <rv s="5">
    <fb>7532602</fb>
    <v>9</v>
  </rv>
  <rv s="5">
    <fb>44215</fb>
    <v>7</v>
  </rv>
  <rv s="5">
    <fb>62.1</fb>
    <v>8</v>
  </rv>
  <rv s="5">
    <fb>62.29</fb>
    <v>8</v>
  </rv>
  <rv s="5">
    <fb>61.1</fb>
    <v>8</v>
  </rv>
  <rv s="5">
    <fb>61.29</fb>
    <v>8</v>
  </rv>
  <rv s="5">
    <fb>8903369</fb>
    <v>9</v>
  </rv>
  <rv s="5">
    <fb>44216</fb>
    <v>7</v>
  </rv>
  <rv s="5">
    <fb>61.37</fb>
    <v>8</v>
  </rv>
  <rv s="5">
    <fb>62.024999999999999</fb>
    <v>8</v>
  </rv>
  <rv s="5">
    <fb>61.145000000000003</fb>
    <v>8</v>
  </rv>
  <rv s="5">
    <fb>61.56</fb>
    <v>8</v>
  </rv>
  <rv s="5">
    <fb>7025010</fb>
    <v>9</v>
  </rv>
  <rv s="5">
    <fb>44217</fb>
    <v>7</v>
  </rv>
  <rv s="5">
    <fb>61.65</fb>
    <v>8</v>
  </rv>
  <rv s="5">
    <fb>60.92</fb>
    <v>8</v>
  </rv>
  <rv s="5">
    <fb>6951250</fb>
    <v>9</v>
  </rv>
  <rv s="5">
    <fb>44218</fb>
    <v>7</v>
  </rv>
  <rv s="5">
    <fb>59.74</fb>
    <v>8</v>
  </rv>
  <rv s="5">
    <fb>60.36</fb>
    <v>8</v>
  </rv>
  <rv s="5">
    <fb>9897003</fb>
    <v>9</v>
  </rv>
  <rv s="5">
    <fb>44221</fb>
    <v>7</v>
  </rv>
  <rv s="5">
    <fb>60.945</fb>
    <v>8</v>
  </rv>
  <rv s="5">
    <fb>8524722</fb>
    <v>9</v>
  </rv>
  <rv s="5">
    <fb>44222</fb>
    <v>7</v>
  </rv>
  <rv s="5">
    <fb>61.06</fb>
    <v>8</v>
  </rv>
  <rv s="5">
    <fb>62.04</fb>
    <v>8</v>
  </rv>
  <rv s="5">
    <fb>60.84</fb>
    <v>8</v>
  </rv>
  <rv s="5">
    <fb>61.8</fb>
    <v>8</v>
  </rv>
  <rv s="5">
    <fb>8186548</fb>
    <v>9</v>
  </rv>
  <rv s="5">
    <fb>44223</fb>
    <v>7</v>
  </rv>
  <rv s="5">
    <fb>61.4</fb>
    <v>8</v>
  </rv>
  <rv s="5">
    <fb>62.55</fb>
    <v>8</v>
  </rv>
  <rv s="5">
    <fb>14789029</fb>
    <v>9</v>
  </rv>
  <rv s="5">
    <fb>44224</fb>
    <v>7</v>
  </rv>
  <rv s="5">
    <fb>63.24</fb>
    <v>8</v>
  </rv>
  <rv s="5">
    <fb>61.17</fb>
    <v>8</v>
  </rv>
  <rv s="5">
    <fb>61.22</fb>
    <v>8</v>
  </rv>
  <rv s="5">
    <fb>11166414</fb>
    <v>9</v>
  </rv>
  <rv s="5">
    <fb>44225</fb>
    <v>7</v>
  </rv>
  <rv s="5">
    <fb>61.16</fb>
    <v>8</v>
  </rv>
  <rv s="5">
    <fb>60.204999999999998</fb>
    <v>8</v>
  </rv>
  <rv s="5">
    <fb>11451806</fb>
    <v>9</v>
  </rv>
  <rv s="5">
    <fb>44228</fb>
    <v>7</v>
  </rv>
  <rv s="5">
    <fb>62.01</fb>
    <v>8</v>
  </rv>
  <rv s="5">
    <fb>61.51</fb>
    <v>8</v>
  </rv>
  <rv s="5">
    <fb>10553525</fb>
    <v>9</v>
  </rv>
  <rv s="5">
    <fb>44229</fb>
    <v>7</v>
  </rv>
  <rv s="5">
    <fb>61.88</fb>
    <v>8</v>
  </rv>
  <rv s="5">
    <fb>62.92</fb>
    <v>8</v>
  </rv>
  <rv s="5">
    <fb>61.795000000000002</fb>
    <v>8</v>
  </rv>
  <rv s="5">
    <fb>62.37</fb>
    <v>8</v>
  </rv>
  <rv s="5">
    <fb>10528004</fb>
    <v>9</v>
  </rv>
  <rv s="5">
    <fb>44230</fb>
    <v>7</v>
  </rv>
  <rv s="5">
    <fb>62.75</fb>
    <v>8</v>
  </rv>
  <rv s="5">
    <fb>61.98</fb>
    <v>8</v>
  </rv>
  <rv s="5">
    <fb>9933501</fb>
    <v>9</v>
  </rv>
  <rv s="5">
    <fb>44231</fb>
    <v>7</v>
  </rv>
  <rv s="5">
    <fb>63.39</fb>
    <v>8</v>
  </rv>
  <rv s="5">
    <fb>62.25</fb>
    <v>8</v>
  </rv>
  <rv s="5">
    <fb>9928668</fb>
    <v>9</v>
  </rv>
  <rv s="5">
    <fb>44232</fb>
    <v>7</v>
  </rv>
  <rv s="5">
    <fb>63.5</fb>
    <v>8</v>
  </rv>
  <rv s="5">
    <fb>64.064999999999998</fb>
    <v>8</v>
  </rv>
  <rv s="5">
    <fb>63.28</fb>
    <v>8</v>
  </rv>
  <rv s="5">
    <fb>63.6</fb>
    <v>8</v>
  </rv>
  <rv s="5">
    <fb>9170225</fb>
    <v>9</v>
  </rv>
  <rv s="5">
    <fb>44235</fb>
    <v>7</v>
  </rv>
  <rv s="5">
    <fb>63.87</fb>
    <v>8</v>
  </rv>
  <rv s="5">
    <fb>62.835000000000001</fb>
    <v>8</v>
  </rv>
  <rv s="5">
    <fb>63.11</fb>
    <v>8</v>
  </rv>
  <rv s="5">
    <fb>7003488</fb>
    <v>9</v>
  </rv>
  <rv s="5">
    <fb>44236</fb>
    <v>7</v>
  </rv>
  <rv s="5">
    <fb>63.08</fb>
    <v>8</v>
  </rv>
  <rv s="5">
    <fb>63.844999999999999</fb>
    <v>8</v>
  </rv>
  <rv s="5">
    <fb>62.91</fb>
    <v>8</v>
  </rv>
  <rv s="5">
    <fb>63.67</fb>
    <v>8</v>
  </rv>
  <rv s="5">
    <fb>5437365</fb>
    <v>9</v>
  </rv>
  <rv s="5">
    <fb>44237</fb>
    <v>7</v>
  </rv>
  <rv s="5">
    <fb>63.84</fb>
    <v>8</v>
  </rv>
  <rv s="5">
    <fb>63.9</fb>
    <v>8</v>
  </rv>
  <rv s="5">
    <fb>62.93</fb>
    <v>8</v>
  </rv>
  <rv s="5">
    <fb>63.27</fb>
    <v>8</v>
  </rv>
  <rv s="5">
    <fb>9577544</fb>
    <v>9</v>
  </rv>
  <rv s="5">
    <fb>44238</fb>
    <v>7</v>
  </rv>
  <rv s="5">
    <fb>63.56</fb>
    <v>8</v>
  </rv>
  <rv s="5">
    <fb>63.9666</fb>
    <v>8</v>
  </rv>
  <rv s="5">
    <fb>62.28</fb>
    <v>8</v>
  </rv>
  <rv s="5">
    <fb>62.7</fb>
    <v>8</v>
  </rv>
  <rv s="5">
    <fb>7690915</fb>
    <v>9</v>
  </rv>
  <rv s="5">
    <fb>44239</fb>
    <v>7</v>
  </rv>
  <rv s="5">
    <fb>63.12</fb>
    <v>8</v>
  </rv>
  <rv s="5">
    <fb>62.31</fb>
    <v>8</v>
  </rv>
  <rv s="5">
    <fb>6663628</fb>
    <v>9</v>
  </rv>
  <rv s="5">
    <fb>44243</fb>
    <v>7</v>
  </rv>
  <rv s="5">
    <fb>63.26</fb>
    <v>8</v>
  </rv>
  <rv s="5">
    <fb>62.14</fb>
    <v>8</v>
  </rv>
  <rv s="5">
    <fb>7526113</fb>
    <v>9</v>
  </rv>
  <rv s="5">
    <fb>44244</fb>
    <v>7</v>
  </rv>
  <rv s="5">
    <fb>62.15</fb>
    <v>8</v>
  </rv>
  <rv s="5">
    <fb>61.36</fb>
    <v>8</v>
  </rv>
  <rv s="5">
    <fb>62.09</fb>
    <v>8</v>
  </rv>
  <rv s="5">
    <fb>6245136</fb>
    <v>9</v>
  </rv>
  <rv s="5">
    <fb>44245</fb>
    <v>7</v>
  </rv>
  <rv s="5">
    <fb>61.81</fb>
    <v>8</v>
  </rv>
  <rv s="5">
    <fb>62.204999999999998</fb>
    <v>8</v>
  </rv>
  <rv s="5">
    <fb>61.66</fb>
    <v>8</v>
  </rv>
  <rv s="5">
    <fb>6262831</fb>
    <v>9</v>
  </rv>
  <rv s="5">
    <fb>44246</fb>
    <v>7</v>
  </rv>
  <rv s="5">
    <fb>62.26</fb>
    <v>8</v>
  </rv>
  <rv s="5">
    <fb>62.36</fb>
    <v>8</v>
  </rv>
  <rv s="5">
    <fb>61.075000000000003</fb>
    <v>8</v>
  </rv>
  <rv s="5">
    <fb>61.13</fb>
    <v>8</v>
  </rv>
  <rv s="5">
    <fb>10905120</fb>
    <v>9</v>
  </rv>
  <rv s="5">
    <fb>44249</fb>
    <v>7</v>
  </rv>
  <rv s="5">
    <fb>64.969700000000003</fb>
    <v>8</v>
  </rv>
  <rv s="5">
    <fb>64.45</fb>
    <v>8</v>
  </rv>
  <rv s="5">
    <fb>20940315</fb>
    <v>9</v>
  </rv>
  <rv s="5">
    <fb>44250</fb>
    <v>7</v>
  </rv>
  <rv s="5">
    <fb>64.42</fb>
    <v>8</v>
  </rv>
  <rv s="5">
    <fb>65.22</fb>
    <v>8</v>
  </rv>
  <rv s="5">
    <fb>64.5</fb>
    <v>8</v>
  </rv>
  <rv s="5">
    <fb>18175420</fb>
    <v>9</v>
  </rv>
  <rv s="5">
    <fb>44251</fb>
    <v>7</v>
  </rv>
  <rv s="5">
    <fb>64.489999999999995</fb>
    <v>8</v>
  </rv>
  <rv s="5">
    <fb>64.08</fb>
    <v>8</v>
  </rv>
  <rv s="5">
    <fb>10609343</fb>
    <v>9</v>
  </rv>
  <rv s="5">
    <fb>44252</fb>
    <v>7</v>
  </rv>
  <rv s="5">
    <fb>64.64</fb>
    <v>8</v>
  </rv>
  <rv s="5">
    <fb>66.36</fb>
    <v>8</v>
  </rv>
  <rv s="5">
    <fb>64.584999999999994</fb>
    <v>8</v>
  </rv>
  <rv s="5">
    <fb>15356112</fb>
    <v>9</v>
  </rv>
  <rv s="5">
    <fb>44253</fb>
    <v>7</v>
  </rv>
  <rv s="5">
    <fb>65.540000000000006</fb>
    <v>8</v>
  </rv>
  <rv s="5">
    <fb>66.28</fb>
    <v>8</v>
  </rv>
  <rv s="5">
    <fb>64.510000000000005</fb>
    <v>8</v>
  </rv>
  <rv s="5">
    <fb>20512572</fb>
    <v>9</v>
  </rv>
  <rv s="5">
    <fb>44256</fb>
    <v>7</v>
  </rv>
  <rv s="5">
    <fb>64.95</fb>
    <v>8</v>
  </rv>
  <rv s="5">
    <fb>66.73</fb>
    <v>8</v>
  </rv>
  <rv s="5">
    <fb>66.17</fb>
    <v>8</v>
  </rv>
  <rv s="5">
    <fb>11758868</fb>
    <v>9</v>
  </rv>
  <rv s="5">
    <fb>44257</fb>
    <v>7</v>
  </rv>
  <rv s="5">
    <fb>66.150000000000006</fb>
    <v>8</v>
  </rv>
  <rv s="5">
    <fb>67.42</fb>
    <v>8</v>
  </rv>
  <rv s="5">
    <fb>66.66</fb>
    <v>8</v>
  </rv>
  <rv s="5">
    <fb>13282034</fb>
    <v>9</v>
  </rv>
  <rv s="5">
    <fb>44258</fb>
    <v>7</v>
  </rv>
  <rv s="5">
    <fb>66.25</fb>
    <v>8</v>
  </rv>
  <rv s="5">
    <fb>67.540000000000006</fb>
    <v>8</v>
  </rv>
  <rv s="5">
    <fb>66.91</fb>
    <v>8</v>
  </rv>
  <rv s="5">
    <fb>15827615</fb>
    <v>9</v>
  </rv>
  <rv s="5">
    <fb>44259</fb>
    <v>7</v>
  </rv>
  <rv s="5">
    <fb>66.674999999999997</fb>
    <v>8</v>
  </rv>
  <rv s="5">
    <fb>67.31</fb>
    <v>8</v>
  </rv>
  <rv s="5">
    <fb>65.31</fb>
    <v>8</v>
  </rv>
  <rv s="5">
    <fb>65.61</fb>
    <v>8</v>
  </rv>
  <rv s="5">
    <fb>19951123</fb>
    <v>9</v>
  </rv>
  <rv s="5">
    <fb>44260</fb>
    <v>7</v>
  </rv>
  <rv s="5">
    <fb>67.310100000000006</fb>
    <v>8</v>
  </rv>
  <rv s="5">
    <fb>71.72</fb>
    <v>8</v>
  </rv>
  <rv s="5">
    <fb>69.97</fb>
    <v>8</v>
  </rv>
  <rv s="5">
    <fb>34211451</fb>
    <v>9</v>
  </rv>
  <rv s="5">
    <fb>44263</fb>
    <v>7</v>
  </rv>
  <rv s="5">
    <fb>70.47</fb>
    <v>8</v>
  </rv>
  <rv s="5">
    <fb>72.935000000000002</fb>
    <v>8</v>
  </rv>
  <rv s="5">
    <fb>70.099999999999994</fb>
    <v>8</v>
  </rv>
  <rv s="5">
    <fb>72.16</fb>
    <v>8</v>
  </rv>
  <rv s="5">
    <fb>23300493</fb>
    <v>9</v>
  </rv>
  <rv s="5">
    <fb>44264</fb>
    <v>7</v>
  </rv>
  <rv s="5">
    <fb>72.400000000000006</fb>
    <v>8</v>
  </rv>
  <rv s="5">
    <fb>73.22</fb>
    <v>8</v>
  </rv>
  <rv s="5">
    <fb>72</fb>
    <v>8</v>
  </rv>
  <rv s="5">
    <fb>72.64</fb>
    <v>8</v>
  </rv>
  <rv s="5">
    <fb>17296384</fb>
    <v>9</v>
  </rv>
  <rv s="5">
    <fb>44265</fb>
    <v>7</v>
  </rv>
  <rv s="5">
    <fb>73.5</fb>
    <v>8</v>
  </rv>
  <rv s="5">
    <fb>73.62</fb>
    <v>8</v>
  </rv>
  <rv s="5">
    <fb>71.5</fb>
    <v>8</v>
  </rv>
  <rv s="5">
    <fb>72.12</fb>
    <v>8</v>
  </rv>
  <rv s="5">
    <fb>21378578</fb>
    <v>9</v>
  </rv>
  <rv s="5">
    <fb>44266</fb>
    <v>7</v>
  </rv>
  <rv s="5">
    <fb>67.650000000000006</fb>
    <v>8</v>
  </rv>
  <rv s="5">
    <fb>68.099999999999994</fb>
    <v>8</v>
  </rv>
  <rv s="5">
    <fb>65.430000000000007</fb>
    <v>8</v>
  </rv>
  <rv s="5">
    <fb>67.41</fb>
    <v>8</v>
  </rv>
  <rv s="5">
    <fb>38095367</fb>
    <v>9</v>
  </rv>
  <rv s="5">
    <fb>44267</fb>
    <v>7</v>
  </rv>
  <rv s="5">
    <fb>66.959999999999994</fb>
    <v>8</v>
  </rv>
  <rv s="5">
    <fb>67.87</fb>
    <v>8</v>
  </rv>
  <rv s="5">
    <fb>66.45</fb>
    <v>8</v>
  </rv>
  <rv s="5">
    <fb>67.16</fb>
    <v>8</v>
  </rv>
  <rv s="5">
    <fb>11606331</fb>
    <v>9</v>
  </rv>
  <rv s="5">
    <fb>44270</fb>
    <v>7</v>
  </rv>
  <rv s="5">
    <fb>66.95</fb>
    <v>8</v>
  </rv>
  <rv s="5">
    <fb>67.78</fb>
    <v>8</v>
  </rv>
  <rv s="5">
    <fb>66.900000000000006</fb>
    <v>8</v>
  </rv>
  <rv s="5">
    <fb>67.73</fb>
    <v>8</v>
  </rv>
  <rv s="5">
    <fb>8921150</fb>
    <v>9</v>
  </rv>
  <rv s="5">
    <fb>44271</fb>
    <v>7</v>
  </rv>
  <rv s="5">
    <fb>68</fb>
    <v>8</v>
  </rv>
  <rv s="5">
    <fb>68.069999999999993</fb>
    <v>8</v>
  </rv>
  <rv s="5">
    <fb>66.680000000000007</fb>
    <v>8</v>
  </rv>
  <rv s="5">
    <fb>66.849999999999994</fb>
    <v>8</v>
  </rv>
  <rv s="5">
    <fb>14512509</fb>
    <v>9</v>
  </rv>
  <rv s="5">
    <fb>44272</fb>
    <v>7</v>
  </rv>
  <rv s="5">
    <fb>66.8</fb>
    <v>8</v>
  </rv>
  <rv s="5">
    <fb>66.16</fb>
    <v>8</v>
  </rv>
  <rv s="5">
    <fb>66.22</fb>
    <v>8</v>
  </rv>
  <rv s="5">
    <fb>11892394</fb>
    <v>9</v>
  </rv>
  <rv s="5">
    <fb>44273</fb>
    <v>7</v>
  </rv>
  <rv s="5">
    <fb>66.47</fb>
    <v>8</v>
  </rv>
  <rv s="5">
    <fb>67.004999999999995</fb>
    <v>8</v>
  </rv>
  <rv s="5">
    <fb>66.09</fb>
    <v>8</v>
  </rv>
  <rv s="5">
    <fb>66.739999999999995</fb>
    <v>8</v>
  </rv>
  <rv s="5">
    <fb>13751415</fb>
    <v>9</v>
  </rv>
  <rv s="5">
    <fb>44274</fb>
    <v>7</v>
  </rv>
  <rv s="5">
    <fb>66.790000000000006</fb>
    <v>8</v>
  </rv>
  <rv s="5">
    <fb>66.834999999999994</fb>
    <v>8</v>
  </rv>
  <rv s="5">
    <fb>65.954999999999998</fb>
    <v>8</v>
  </rv>
  <rv s="5">
    <fb>66.260000000000005</fb>
    <v>8</v>
  </rv>
  <rv s="5">
    <fb>30963637</fb>
    <v>9</v>
  </rv>
  <rv s="5">
    <fb>44277</fb>
    <v>7</v>
  </rv>
  <rv s="5">
    <fb>66.52</fb>
    <v>8</v>
  </rv>
  <rv s="5">
    <fb>65.86</fb>
    <v>8</v>
  </rv>
  <rv s="5">
    <fb>66.319999999999993</fb>
    <v>8</v>
  </rv>
  <rv s="5">
    <fb>10263671</fb>
    <v>9</v>
  </rv>
  <rv s="5">
    <fb>44278</fb>
    <v>7</v>
  </rv>
  <rv s="5">
    <fb>66.33</fb>
    <v>8</v>
  </rv>
  <rv s="5">
    <fb>67.94</fb>
    <v>8</v>
  </rv>
  <rv s="5">
    <fb>67.27</fb>
    <v>8</v>
  </rv>
  <rv s="5">
    <fb>12390136</fb>
    <v>9</v>
  </rv>
  <rv s="5">
    <fb>44279</fb>
    <v>7</v>
  </rv>
  <rv s="5">
    <fb>67.11</fb>
    <v>8</v>
  </rv>
  <rv s="5">
    <fb>67.405000000000001</fb>
    <v>8</v>
  </rv>
  <rv s="5">
    <fb>66.83</fb>
    <v>8</v>
  </rv>
  <rv s="5">
    <fb>11391115</fb>
    <v>9</v>
  </rv>
  <rv s="5">
    <fb>44280</fb>
    <v>7</v>
  </rv>
  <rv s="5">
    <fb>68.73</fb>
    <v>8</v>
  </rv>
  <rv s="5">
    <fb>66.760000000000005</fb>
    <v>8</v>
  </rv>
  <rv s="5">
    <fb>68.63</fb>
    <v>8</v>
  </rv>
  <rv s="5">
    <fb>14844716</fb>
    <v>9</v>
  </rv>
  <rv s="5">
    <fb>44281</fb>
    <v>7</v>
  </rv>
  <rv s="5">
    <fb>68.569999999999993</fb>
    <v>8</v>
  </rv>
  <rv s="5">
    <fb>70.37</fb>
    <v>8</v>
  </rv>
  <rv s="5">
    <fb>68.28</fb>
    <v>8</v>
  </rv>
  <rv s="5">
    <fb>70.25</fb>
    <v>8</v>
  </rv>
  <rv s="5">
    <fb>12617298</fb>
    <v>9</v>
  </rv>
  <rv s="5">
    <fb>44284</fb>
    <v>7</v>
  </rv>
  <rv s="5">
    <fb>70.209999999999994</fb>
    <v>8</v>
  </rv>
  <rv s="5">
    <fb>72.33</fb>
    <v>8</v>
  </rv>
  <rv s="5">
    <fb>70.17</fb>
    <v>8</v>
  </rv>
  <rv s="5">
    <fb>71.13</fb>
    <v>8</v>
  </rv>
  <rv s="5">
    <fb>15183697</fb>
    <v>9</v>
  </rv>
  <rv s="5">
    <fb>44285</fb>
    <v>7</v>
  </rv>
  <rv s="5">
    <fb>70.83</fb>
    <v>8</v>
  </rv>
  <rv s="5">
    <fb>71.05</fb>
    <v>8</v>
  </rv>
  <rv s="5">
    <fb>69.95</fb>
    <v>8</v>
  </rv>
  <rv s="5">
    <fb>70.55</fb>
    <v>8</v>
  </rv>
  <rv s="5">
    <fb>12000182</fb>
    <v>9</v>
  </rv>
  <rv s="5">
    <fb>44286</fb>
    <v>7</v>
  </rv>
  <rv s="5">
    <fb>70.7</fb>
    <v>8</v>
  </rv>
  <rv s="5">
    <fb>71.099999999999994</fb>
    <v>8</v>
  </rv>
  <rv s="5">
    <fb>69.91</fb>
    <v>8</v>
  </rv>
  <rv s="5">
    <fb>9971736</fb>
    <v>9</v>
  </rv>
  <rv s="5">
    <fb>44287</fb>
    <v>7</v>
  </rv>
  <rv s="5">
    <fb>70.459999999999994</fb>
    <v>8</v>
  </rv>
  <rv s="5">
    <fb>71.83</fb>
    <v>8</v>
  </rv>
  <rv s="5">
    <fb>70.334999999999994</fb>
    <v>8</v>
  </rv>
  <rv s="5">
    <fb>71.81</fb>
    <v>8</v>
  </rv>
  <rv s="5">
    <fb>13228748</fb>
    <v>9</v>
  </rv>
  <rv s="5">
    <fb>44291</fb>
    <v>7</v>
  </rv>
  <rv s="5">
    <fb>72.19</fb>
    <v>8</v>
  </rv>
  <rv s="5">
    <fb>74.894999999999996</fb>
    <v>8</v>
  </rv>
  <rv s="5">
    <fb>72.06</fb>
    <v>8</v>
  </rv>
  <rv s="5">
    <fb>74.16</fb>
    <v>8</v>
  </rv>
  <rv s="5">
    <fb>25010153</fb>
    <v>9</v>
  </rv>
  <rv s="5">
    <fb>44292</fb>
    <v>7</v>
  </rv>
  <rv s="5">
    <fb>74.650000000000006</fb>
    <v>8</v>
  </rv>
  <rv s="5">
    <fb>73.16</fb>
    <v>8</v>
  </rv>
  <rv s="5">
    <fb>74.28</fb>
    <v>8</v>
  </rv>
  <rv s="5">
    <fb>14699810</fb>
    <v>9</v>
  </rv>
  <rv s="5">
    <fb>44293</fb>
    <v>7</v>
  </rv>
  <rv s="5">
    <fb>73.599999999999994</fb>
    <v>8</v>
  </rv>
  <rv s="5">
    <fb>74.180000000000007</fb>
    <v>8</v>
  </rv>
  <rv s="5">
    <fb>73.45</fb>
    <v>8</v>
  </rv>
  <rv s="5">
    <fb>74.069999999999993</fb>
    <v>8</v>
  </rv>
  <rv s="5">
    <fb>12356770</fb>
    <v>9</v>
  </rv>
  <rv s="5">
    <fb>44294</fb>
    <v>7</v>
  </rv>
  <rv s="5">
    <fb>74.27</fb>
    <v>8</v>
  </rv>
  <rv s="5">
    <fb>75.53</fb>
    <v>8</v>
  </rv>
  <rv s="5">
    <fb>74.150000000000006</fb>
    <v>8</v>
  </rv>
  <rv s="5">
    <fb>75.28</fb>
    <v>8</v>
  </rv>
  <rv s="5">
    <fb>13507957</fb>
    <v>9</v>
  </rv>
  <rv s="5">
    <fb>44295</fb>
    <v>7</v>
  </rv>
  <rv s="5">
    <fb>75.349999999999994</fb>
    <v>8</v>
  </rv>
  <rv s="5">
    <fb>75.69</fb>
    <v>8</v>
  </rv>
  <rv s="5">
    <fb>74.900000000000006</fb>
    <v>8</v>
  </rv>
  <rv s="5">
    <fb>75.58</fb>
    <v>8</v>
  </rv>
  <rv s="5">
    <fb>13285733</fb>
    <v>9</v>
  </rv>
  <rv s="5">
    <fb>44298</fb>
    <v>7</v>
  </rv>
  <rv s="5">
    <fb>75.25</fb>
    <v>8</v>
  </rv>
  <rv s="5">
    <fb>76.185000000000002</fb>
    <v>8</v>
  </rv>
  <rv s="5">
    <fb>75.2</fb>
    <v>8</v>
  </rv>
  <rv s="5">
    <fb>76.12</fb>
    <v>8</v>
  </rv>
  <rv s="5">
    <fb>10623792</fb>
    <v>9</v>
  </rv>
  <rv s="5">
    <fb>44299</fb>
    <v>7</v>
  </rv>
  <rv s="5">
    <fb>76.16</fb>
    <v>8</v>
  </rv>
  <rv s="5">
    <fb>77.010000000000005</fb>
    <v>8</v>
  </rv>
  <rv s="5">
    <fb>75.900000000000006</fb>
    <v>8</v>
  </rv>
  <rv s="5">
    <fb>76.67</fb>
    <v>8</v>
  </rv>
  <rv s="5">
    <fb>13142446</fb>
    <v>9</v>
  </rv>
  <rv s="5">
    <fb>44300</fb>
    <v>7</v>
  </rv>
  <rv s="5">
    <fb>77.040000000000006</fb>
    <v>8</v>
  </rv>
  <rv s="5">
    <fb>77.364999999999995</fb>
    <v>8</v>
  </rv>
  <rv s="5">
    <fb>76.510000000000005</fb>
    <v>8</v>
  </rv>
  <rv s="5">
    <fb>76.819999999999993</fb>
    <v>8</v>
  </rv>
  <rv s="5">
    <fb>12730816</fb>
    <v>9</v>
  </rv>
  <rv s="5">
    <fb>44301</fb>
    <v>7</v>
  </rv>
  <rv s="5">
    <fb>77</fb>
    <v>8</v>
  </rv>
  <rv s="5">
    <fb>78.55</fb>
    <v>8</v>
  </rv>
  <rv s="5">
    <fb>76.83</fb>
    <v>8</v>
  </rv>
  <rv s="5">
    <fb>78.290000000000006</fb>
    <v>8</v>
  </rv>
  <rv s="5">
    <fb>13604189</fb>
    <v>9</v>
  </rv>
  <rv s="5">
    <fb>44302</fb>
    <v>7</v>
  </rv>
  <rv s="5">
    <fb>78.31</fb>
    <v>8</v>
  </rv>
  <rv s="5">
    <fb>79.34</fb>
    <v>8</v>
  </rv>
  <rv s="5">
    <fb>77.86</fb>
    <v>8</v>
  </rv>
  <rv s="5">
    <fb>78.95</fb>
    <v>8</v>
  </rv>
  <rv s="5">
    <fb>13334088</fb>
    <v>9</v>
  </rv>
  <rv s="5">
    <fb>44305</fb>
    <v>7</v>
  </rv>
  <rv s="5">
    <fb>78.81</fb>
    <v>8</v>
  </rv>
  <rv s="5">
    <fb>80.209999999999994</fb>
    <v>8</v>
  </rv>
  <rv s="5">
    <fb>78.34</fb>
    <v>8</v>
  </rv>
  <rv s="5">
    <fb>78.75</fb>
    <v>8</v>
  </rv>
  <rv s="5">
    <fb>19967188</fb>
    <v>9</v>
  </rv>
  <rv s="5">
    <fb>44306</fb>
    <v>7</v>
  </rv>
  <rv s="5">
    <fb>78.7</fb>
    <v>8</v>
  </rv>
  <rv s="5">
    <fb>79.42</fb>
    <v>8</v>
  </rv>
  <rv s="5">
    <fb>78.650000000000006</fb>
    <v>8</v>
  </rv>
  <rv s="5">
    <fb>79.239999999999995</fb>
    <v>8</v>
  </rv>
  <rv s="5">
    <fb>12562254</fb>
    <v>9</v>
  </rv>
  <rv s="5">
    <fb>44307</fb>
    <v>7</v>
  </rv>
  <rv s="5">
    <fb>78.790000000000006</fb>
    <v>8</v>
  </rv>
  <rv s="5">
    <fb>76.53</fb>
    <v>8</v>
  </rv>
  <rv s="5">
    <fb>76.66</fb>
    <v>8</v>
  </rv>
  <rv s="5">
    <fb>18672795</fb>
    <v>9</v>
  </rv>
  <rv s="5">
    <fb>44308</fb>
    <v>7</v>
  </rv>
  <rv s="5">
    <fb>76.11</fb>
    <v>8</v>
  </rv>
  <rv s="5">
    <fb>76.48</fb>
    <v>8</v>
  </rv>
  <rv s="5">
    <fb>74.745000000000005</fb>
    <v>8</v>
  </rv>
  <rv s="5">
    <fb>74.87</fb>
    <v>8</v>
  </rv>
  <rv s="5">
    <fb>16769293</fb>
    <v>9</v>
  </rv>
  <rv s="5">
    <fb>44309</fb>
    <v>7</v>
  </rv>
  <rv s="5">
    <fb>74.290000000000006</fb>
    <v>8</v>
  </rv>
  <rv s="5">
    <fb>75</fb>
    <v>8</v>
  </rv>
  <rv s="5">
    <fb>73.849999999999994</fb>
    <v>8</v>
  </rv>
  <rv s="5">
    <fb>74.97</fb>
    <v>8</v>
  </rv>
  <rv s="5">
    <fb>10665756</fb>
    <v>9</v>
  </rv>
  <rv s="5">
    <fb>44312</fb>
    <v>7</v>
  </rv>
  <rv s="5">
    <fb>75.040000000000006</fb>
    <v>8</v>
  </rv>
  <rv s="5">
    <fb>74.203100000000006</fb>
    <v>8</v>
  </rv>
  <rv s="5">
    <fb>74.5</fb>
    <v>8</v>
  </rv>
  <rv s="5">
    <fb>9402153</fb>
    <v>9</v>
  </rv>
  <rv s="5">
    <fb>44313</fb>
    <v>7</v>
  </rv>
  <rv s="5">
    <fb>74.39</fb>
    <v>8</v>
  </rv>
  <rv s="5">
    <fb>75.424999999999997</fb>
    <v>8</v>
  </rv>
  <rv s="5">
    <fb>74.22</fb>
    <v>8</v>
  </rv>
  <rv s="5">
    <fb>75.22</fb>
    <v>8</v>
  </rv>
  <rv s="5">
    <fb>9300188</fb>
    <v>9</v>
  </rv>
  <rv s="5">
    <fb>44314</fb>
    <v>7</v>
  </rv>
  <rv s="5">
    <fb>75.16</fb>
    <v>8</v>
  </rv>
  <rv s="5">
    <fb>75.27</fb>
    <v>8</v>
  </rv>
  <rv s="5">
    <fb>74.66</fb>
    <v>8</v>
  </rv>
  <rv s="5">
    <fb>74.77</fb>
    <v>8</v>
  </rv>
  <rv s="5">
    <fb>6107809</fb>
    <v>9</v>
  </rv>
  <rv s="5">
    <fb>44315</fb>
    <v>7</v>
  </rv>
  <rv s="5">
    <fb>75.38</fb>
    <v>8</v>
  </rv>
  <rv s="5">
    <fb>74.64</fb>
    <v>8</v>
  </rv>
  <rv s="5">
    <fb>75.87</fb>
    <v>8</v>
  </rv>
  <rv s="5">
    <fb>7940387</fb>
    <v>9</v>
  </rv>
  <rv s="5">
    <fb>44316</fb>
    <v>7</v>
  </rv>
  <rv s="5">
    <fb>75.56</fb>
    <v>8</v>
  </rv>
  <rv s="5">
    <fb>75.92</fb>
    <v>8</v>
  </rv>
  <rv s="5">
    <fb>75.19</fb>
    <v>8</v>
  </rv>
  <rv s="5">
    <fb>75.790000000000006</fb>
    <v>8</v>
  </rv>
  <rv s="5">
    <fb>7825321</fb>
    <v>9</v>
  </rv>
  <rv s="5">
    <fb>44319</fb>
    <v>7</v>
  </rv>
  <rv s="5">
    <fb>76.28</fb>
    <v>8</v>
  </rv>
  <rv s="5">
    <fb>77.48</fb>
    <v>8</v>
  </rv>
  <rv s="5">
    <fb>76.08</fb>
    <v>8</v>
  </rv>
  <rv s="5">
    <fb>77.33</fb>
    <v>8</v>
  </rv>
  <rv s="5">
    <fb>15319639</fb>
    <v>9</v>
  </rv>
  <rv s="5">
    <fb>44320</fb>
    <v>7</v>
  </rv>
  <rv s="5">
    <fb>77.069999999999993</fb>
    <v>8</v>
  </rv>
  <rv s="5">
    <fb>76.930000000000007</fb>
    <v>8</v>
  </rv>
  <rv s="5">
    <fb>78.53</fb>
    <v>8</v>
  </rv>
  <rv s="5">
    <fb>15316549</fb>
    <v>9</v>
  </rv>
  <rv s="5">
    <fb>44321</fb>
    <v>7</v>
  </rv>
  <rv s="5">
    <fb>78.97</fb>
    <v>8</v>
  </rv>
  <rv s="5">
    <fb>79.83</fb>
    <v>8</v>
  </rv>
  <rv s="5">
    <fb>78.42</fb>
    <v>8</v>
  </rv>
  <rv s="5">
    <fb>79.19</fb>
    <v>8</v>
  </rv>
  <rv s="5">
    <fb>12271945</fb>
    <v>9</v>
  </rv>
  <rv s="5">
    <fb>44322</fb>
    <v>7</v>
  </rv>
  <rv s="5">
    <fb>79.180000000000007</fb>
    <v>8</v>
  </rv>
  <rv s="5">
    <fb>79.960999999999999</fb>
    <v>8</v>
  </rv>
  <rv s="5">
    <fb>78.56</fb>
    <v>8</v>
  </rv>
  <rv s="5">
    <fb>79.739999999999995</fb>
    <v>8</v>
  </rv>
  <rv s="5">
    <fb>14089717</fb>
    <v>9</v>
  </rv>
  <rv s="5">
    <fb>44323</fb>
    <v>7</v>
  </rv>
  <rv s="5">
    <fb>79.81</fb>
    <v>8</v>
  </rv>
  <rv s="5">
    <fb>80.540000000000006</fb>
    <v>8</v>
  </rv>
  <rv s="5">
    <fb>78.58</fb>
    <v>8</v>
  </rv>
  <rv s="5">
    <fb>80.400000000000006</fb>
    <v>8</v>
  </rv>
  <rv s="5">
    <fb>14073449</fb>
    <v>9</v>
  </rv>
  <rv s="5">
    <fb>44326</fb>
    <v>7</v>
  </rv>
  <rv s="5">
    <fb>78.77</fb>
    <v>8</v>
  </rv>
  <rv s="5">
    <fb>80.723299999999995</fb>
    <v>8</v>
  </rv>
  <rv s="5">
    <fb>78.599999999999994</fb>
    <v>8</v>
  </rv>
  <rv s="5">
    <fb>80.150000000000006</fb>
    <v>8</v>
  </rv>
  <rv s="5">
    <fb>17356662</fb>
    <v>9</v>
  </rv>
  <rv s="5">
    <fb>44327</fb>
    <v>7</v>
  </rv>
  <rv s="5">
    <fb>79.75</fb>
    <v>8</v>
  </rv>
  <rv s="5">
    <fb>79.900000000000006</fb>
    <v>8</v>
  </rv>
  <rv s="5">
    <fb>77.251400000000004</fb>
    <v>8</v>
  </rv>
  <rv s="5">
    <fb>77.69</fb>
    <v>8</v>
  </rv>
  <rv s="5">
    <fb>12980394</fb>
    <v>9</v>
  </rv>
  <rv s="5">
    <fb>44328</fb>
    <v>7</v>
  </rv>
  <rv s="5">
    <fb>77.569999999999993</fb>
    <v>8</v>
  </rv>
  <rv s="5">
    <fb>78.19</fb>
    <v>8</v>
  </rv>
  <rv s="5">
    <fb>76.75</fb>
    <v>8</v>
  </rv>
  <rv s="5">
    <fb>12302575</fb>
    <v>9</v>
  </rv>
  <rv s="5">
    <fb>44329</fb>
    <v>7</v>
  </rv>
  <rv s="5">
    <fb>77.53</fb>
    <v>8</v>
  </rv>
  <rv s="5">
    <fb>78.44</fb>
    <v>8</v>
  </rv>
  <rv s="5">
    <fb>76.88</fb>
    <v>8</v>
  </rv>
  <rv s="5">
    <fb>78.14</fb>
    <v>8</v>
  </rv>
  <rv s="5">
    <fb>11399492</fb>
    <v>9</v>
  </rv>
  <rv s="5">
    <fb>44330</fb>
    <v>7</v>
  </rv>
  <rv s="5">
    <fb>78.12</fb>
    <v>8</v>
  </rv>
  <rv s="5">
    <fb>79.05</fb>
    <v>8</v>
  </rv>
  <rv s="5">
    <fb>78.89</fb>
    <v>8</v>
  </rv>
  <rv s="5">
    <fb>9015120</fb>
    <v>9</v>
  </rv>
  <rv s="5">
    <fb>44333</fb>
    <v>7</v>
  </rv>
  <rv s="5">
    <fb>78.88</fb>
    <v>8</v>
  </rv>
  <rv s="5">
    <fb>79.53</fb>
    <v>8</v>
  </rv>
  <rv s="5">
    <fb>78.849999999999994</fb>
    <v>8</v>
  </rv>
  <rv s="5">
    <fb>79.08</fb>
    <v>8</v>
  </rv>
  <rv s="5">
    <fb>6637900</fb>
    <v>9</v>
  </rv>
  <rv s="5">
    <fb>44334</fb>
    <v>7</v>
  </rv>
  <rv s="5">
    <fb>78.989999999999995</fb>
    <v>8</v>
  </rv>
  <rv s="5">
    <fb>79.47</fb>
    <v>8</v>
  </rv>
  <rv s="5">
    <fb>78.39</fb>
    <v>8</v>
  </rv>
  <rv s="5">
    <fb>78.69</fb>
    <v>8</v>
  </rv>
  <rv s="5">
    <fb>6643073</fb>
    <v>9</v>
  </rv>
  <rv s="5">
    <fb>44335</fb>
    <v>7</v>
  </rv>
  <rv s="5">
    <fb>77.81</fb>
    <v>8</v>
  </rv>
  <rv s="5">
    <fb>77.55</fb>
    <v>8</v>
  </rv>
  <rv s="5">
    <fb>78.739999999999995</fb>
    <v>8</v>
  </rv>
  <rv s="5">
    <fb>8165040</fb>
    <v>9</v>
  </rv>
  <rv s="5">
    <fb>44336</fb>
    <v>7</v>
  </rv>
  <rv s="5">
    <fb>79.319999999999993</fb>
    <v>8</v>
  </rv>
  <rv s="5">
    <fb>78.680000000000007</fb>
    <v>8</v>
  </rv>
  <rv s="5">
    <fb>78.72</fb>
    <v>8</v>
  </rv>
  <rv s="5">
    <fb>8802676</fb>
    <v>9</v>
  </rv>
  <rv s="5">
    <fb>44337</fb>
    <v>7</v>
  </rv>
  <rv s="5">
    <fb>79.849999999999994</fb>
    <v>8</v>
  </rv>
  <rv s="5">
    <fb>78.98</fb>
    <v>8</v>
  </rv>
  <rv s="5">
    <fb>79.03</fb>
    <v>8</v>
  </rv>
  <rv s="5">
    <fb>8628957</fb>
    <v>9</v>
  </rv>
  <rv s="5">
    <fb>44340</fb>
    <v>7</v>
  </rv>
  <rv s="5">
    <fb>79.489999999999995</fb>
    <v>8</v>
  </rv>
  <rv s="5">
    <fb>79.876000000000005</fb>
    <v>8</v>
  </rv>
  <rv s="5">
    <fb>79.14</fb>
    <v>8</v>
  </rv>
  <rv s="5">
    <fb>79.38</fb>
    <v>8</v>
  </rv>
  <rv s="5">
    <fb>7044732</fb>
    <v>9</v>
  </rv>
  <rv s="5">
    <fb>44341</fb>
    <v>7</v>
  </rv>
  <rv s="5">
    <fb>79.614999999999995</fb>
    <v>8</v>
  </rv>
  <rv s="5">
    <fb>79.680000000000007</fb>
    <v>8</v>
  </rv>
  <rv s="5">
    <fb>78.83</fb>
    <v>8</v>
  </rv>
  <rv s="5">
    <fb>7160582</fb>
    <v>9</v>
  </rv>
  <rv s="5">
    <fb>44342</fb>
    <v>7</v>
  </rv>
  <rv s="5">
    <fb>78.59</fb>
    <v>8</v>
  </rv>
  <rv s="5">
    <fb>79.37</fb>
    <v>8</v>
  </rv>
  <rv s="5">
    <fb>78.551000000000002</fb>
    <v>8</v>
  </rv>
  <rv s="5">
    <fb>79.260000000000005</fb>
    <v>8</v>
  </rv>
  <rv s="5">
    <fb>12851068</fb>
    <v>9</v>
  </rv>
  <rv s="5">
    <fb>44343</fb>
    <v>7</v>
  </rv>
  <rv s="5">
    <fb>79.5</fb>
    <v>8</v>
  </rv>
  <rv s="5">
    <fb>80.05</fb>
    <v>8</v>
  </rv>
  <rv s="5">
    <fb>78.84</fb>
    <v>8</v>
  </rv>
  <rv s="5">
    <fb>12867810</fb>
    <v>9</v>
  </rv>
  <rv s="5">
    <fb>44344</fb>
    <v>7</v>
  </rv>
  <rv s="5">
    <fb>79.36</fb>
    <v>8</v>
  </rv>
  <rv s="5">
    <fb>78.67</fb>
    <v>8</v>
  </rv>
  <rv s="5">
    <fb>6929875</fb>
    <v>9</v>
  </rv>
  <rv s="5">
    <fb>44348</fb>
    <v>7</v>
  </rv>
  <rv s="5">
    <fb>79.58</fb>
    <v>8</v>
  </rv>
  <rv s="5">
    <fb>78.48</fb>
    <v>8</v>
  </rv>
  <rv s="5">
    <fb>79.569999999999993</fb>
    <v>8</v>
  </rv>
  <rv s="5">
    <fb>10485636</fb>
    <v>9</v>
  </rv>
  <rv s="5">
    <fb>44349</fb>
    <v>7</v>
  </rv>
  <rv s="5">
    <fb>79.7</fb>
    <v>8</v>
  </rv>
  <rv s="5">
    <fb>80.930000000000007</fb>
    <v>8</v>
  </rv>
  <rv s="5">
    <fb>79.510000000000005</fb>
    <v>8</v>
  </rv>
  <rv s="5">
    <fb>80.27</fb>
    <v>8</v>
  </rv>
  <rv s="5">
    <fb>12249543</fb>
    <v>9</v>
  </rv>
  <rv s="5">
    <fb>44350</fb>
    <v>7</v>
  </rv>
  <rv s="5">
    <fb>79.8</fb>
    <v>8</v>
  </rv>
  <rv s="5">
    <fb>81.459999999999994</fb>
    <v>8</v>
  </rv>
  <rv s="5">
    <fb>79.650000000000006</fb>
    <v>8</v>
  </rv>
  <rv s="5">
    <fb>81.09</fb>
    <v>8</v>
  </rv>
  <rv s="5">
    <fb>12038728</fb>
    <v>9</v>
  </rv>
  <rv s="5">
    <fb>44351</fb>
    <v>7</v>
  </rv>
  <rv s="5">
    <fb>81.415000000000006</fb>
    <v>8</v>
  </rv>
  <rv s="5">
    <fb>83.96</fb>
    <v>8</v>
  </rv>
  <rv s="5">
    <fb>81.37</fb>
    <v>8</v>
  </rv>
  <rv s="5">
    <fb>82.89</fb>
    <v>8</v>
  </rv>
  <rv s="5">
    <fb>14502894</fb>
    <v>9</v>
  </rv>
  <rv s="5">
    <fb>44354</fb>
    <v>7</v>
  </rv>
  <rv s="5">
    <fb>82.94</fb>
    <v>8</v>
  </rv>
  <rv s="5">
    <fb>84.25</fb>
    <v>8</v>
  </rv>
  <rv s="5">
    <fb>82.85</fb>
    <v>8</v>
  </rv>
  <rv s="5">
    <fb>83.94</fb>
    <v>8</v>
  </rv>
  <rv s="5">
    <fb>10445620</fb>
    <v>9</v>
  </rv>
  <rv s="5">
    <fb>44355</fb>
    <v>7</v>
  </rv>
  <rv s="5">
    <fb>84.03</fb>
    <v>8</v>
  </rv>
  <rv s="5">
    <fb>85.03</fb>
    <v>8</v>
  </rv>
  <rv s="5">
    <fb>83.995000000000005</fb>
    <v>8</v>
  </rv>
  <rv s="5">
    <fb>84.61</fb>
    <v>8</v>
  </rv>
  <rv s="5">
    <fb>10726824</fb>
    <v>9</v>
  </rv>
  <rv s="5">
    <fb>44356</fb>
    <v>7</v>
  </rv>
  <rv s="5">
    <fb>84.6</fb>
    <v>8</v>
  </rv>
  <rv s="5">
    <fb>84.83</fb>
    <v>8</v>
  </rv>
  <rv s="5">
    <fb>84.52</fb>
    <v>8</v>
  </rv>
  <rv s="5">
    <fb>9720292</fb>
    <v>9</v>
  </rv>
  <rv s="5">
    <fb>44357</fb>
    <v>7</v>
  </rv>
  <rv s="5">
    <fb>84.16</fb>
    <v>8</v>
  </rv>
  <rv s="5">
    <fb>84.46</fb>
    <v>8</v>
  </rv>
  <rv s="5">
    <fb>81.709999999999994</fb>
    <v>8</v>
  </rv>
  <rv s="5">
    <fb>82.3</fb>
    <v>8</v>
  </rv>
  <rv s="5">
    <fb>16680776</fb>
    <v>9</v>
  </rv>
  <rv s="5">
    <fb>44358</fb>
    <v>7</v>
  </rv>
  <rv s="5">
    <fb>81.98</fb>
    <v>8</v>
  </rv>
  <rv s="5">
    <fb>83.24</fb>
    <v>8</v>
  </rv>
  <rv s="5">
    <fb>81.84</fb>
    <v>8</v>
  </rv>
  <rv s="5">
    <fb>82.9</fb>
    <v>8</v>
  </rv>
  <rv s="5">
    <fb>11066521</fb>
    <v>9</v>
  </rv>
  <rv s="5">
    <fb>44361</fb>
    <v>7</v>
  </rv>
  <rv s="5">
    <fb>83</fb>
    <v>8</v>
  </rv>
  <rv s="5">
    <fb>83.1</fb>
    <v>8</v>
  </rv>
  <rv s="5">
    <fb>82.13</fb>
    <v>8</v>
  </rv>
  <rv s="5">
    <fb>82.62</fb>
    <v>8</v>
  </rv>
  <rv s="5">
    <fb>10159253</fb>
    <v>9</v>
  </rv>
  <rv s="5">
    <fb>44362</fb>
    <v>7</v>
  </rv>
  <rv s="5">
    <fb>82</fb>
    <v>8</v>
  </rv>
  <rv s="5">
    <fb>82.51</fb>
    <v>8</v>
  </rv>
  <rv s="5">
    <fb>81.349999999999994</fb>
    <v>8</v>
  </rv>
  <rv s="5">
    <fb>81.64</fb>
    <v>8</v>
  </rv>
  <rv s="5">
    <fb>17298048</fb>
    <v>9</v>
  </rv>
  <rv s="5">
    <fb>44363</fb>
    <v>7</v>
  </rv>
  <rv s="5">
    <fb>77.989999999999995</fb>
    <v>8</v>
  </rv>
  <rv s="5">
    <fb>77.08</fb>
    <v>8</v>
  </rv>
  <rv s="5">
    <fb>36560609</fb>
    <v>9</v>
  </rv>
  <rv s="5">
    <fb>44364</fb>
    <v>7</v>
  </rv>
  <rv s="5">
    <fb>76.989999999999995</fb>
    <v>8</v>
  </rv>
  <rv s="5">
    <fb>77.739999999999995</fb>
    <v>8</v>
  </rv>
  <rv s="5">
    <fb>76.56</fb>
    <v>8</v>
  </rv>
  <rv s="5">
    <fb>77.56</fb>
    <v>8</v>
  </rv>
  <rv s="5">
    <fb>14836059</fb>
    <v>9</v>
  </rv>
  <rv s="5">
    <fb>44365</fb>
    <v>7</v>
  </rv>
  <rv s="5">
    <fb>76.900000000000006</fb>
    <v>8</v>
  </rv>
  <rv s="5">
    <fb>76.91</fb>
    <v>8</v>
  </rv>
  <rv s="5">
    <fb>75.974999999999994</fb>
    <v>8</v>
  </rv>
  <rv s="5">
    <fb>76.23</fb>
    <v>8</v>
  </rv>
  <rv s="5">
    <fb>22521187</fb>
    <v>9</v>
  </rv>
  <rv s="5">
    <fb>44368</fb>
    <v>7</v>
  </rv>
  <rv s="5">
    <fb>76.61</fb>
    <v>8</v>
  </rv>
  <rv s="5">
    <fb>78.099999999999994</fb>
    <v>8</v>
  </rv>
  <rv s="5">
    <fb>76.55</fb>
    <v>8</v>
  </rv>
  <rv s="5">
    <fb>8924329</fb>
    <v>9</v>
  </rv>
  <rv s="5">
    <fb>44369</fb>
    <v>7</v>
  </rv>
  <rv s="5">
    <fb>78.06</fb>
    <v>8</v>
  </rv>
  <rv s="5">
    <fb>77.66</fb>
    <v>8</v>
  </rv>
  <rv s="5">
    <fb>9845790</fb>
    <v>9</v>
  </rv>
  <rv s="5">
    <fb>44370</fb>
    <v>7</v>
  </rv>
  <rv s="5">
    <fb>78.760000000000005</fb>
    <v>8</v>
  </rv>
  <rv s="5">
    <fb>78.87</fb>
    <v>8</v>
  </rv>
  <rv s="5">
    <fb>7295957</fb>
    <v>9</v>
  </rv>
  <rv s="5">
    <fb>44371</fb>
    <v>7</v>
  </rv>
  <rv s="5">
    <fb>78.959999999999994</fb>
    <v>8</v>
  </rv>
  <rv s="5">
    <fb>77.605000000000004</fb>
    <v>8</v>
  </rv>
  <rv s="5">
    <fb>9623990</fb>
    <v>9</v>
  </rv>
  <rv s="5">
    <fb>44372</fb>
    <v>7</v>
  </rv>
  <rv s="5">
    <fb>78.03</fb>
    <v>8</v>
  </rv>
  <rv s="5">
    <fb>78.61</fb>
    <v>8</v>
  </rv>
  <rv s="5">
    <fb>77.563000000000002</fb>
    <v>8</v>
  </rv>
  <rv s="5">
    <fb>78.459999999999994</fb>
    <v>8</v>
  </rv>
  <rv s="5">
    <fb>12845044</fb>
    <v>9</v>
  </rv>
  <rv s="5">
    <fb>44375</fb>
    <v>7</v>
  </rv>
  <rv s="5">
    <fb>78.489999999999995</fb>
    <v>8</v>
  </rv>
  <rv s="5">
    <fb>78.965000000000003</fb>
    <v>8</v>
  </rv>
  <rv s="5">
    <fb>78.33</fb>
    <v>8</v>
  </rv>
  <rv s="5">
    <fb>78.5</fb>
    <v>8</v>
  </rv>
  <rv s="5">
    <fb>5605358</fb>
    <v>9</v>
  </rv>
  <rv s="5">
    <fb>44376</fb>
    <v>7</v>
  </rv>
  <rv s="5">
    <fb>78.540000000000006</fb>
    <v>8</v>
  </rv>
  <rv s="5">
    <fb>77.819999999999993</fb>
    <v>8</v>
  </rv>
  <rv s="5">
    <fb>5392865</fb>
    <v>9</v>
  </rv>
  <rv s="5">
    <fb>44377</fb>
    <v>7</v>
  </rv>
  <rv s="5">
    <fb>77.59</fb>
    <v>8</v>
  </rv>
  <rv s="5">
    <fb>78.209999999999994</fb>
    <v>8</v>
  </rv>
  <rv s="5">
    <fb>77.58</fb>
    <v>8</v>
  </rv>
  <rv s="5">
    <fb>77.84</fb>
    <v>8</v>
  </rv>
  <rv s="5">
    <fb>7899840</fb>
    <v>9</v>
  </rv>
  <rv s="5">
    <fb>44378</fb>
    <v>7</v>
  </rv>
  <rv s="5">
    <fb>77.98</fb>
    <v>8</v>
  </rv>
  <rv s="5">
    <fb>79.62</fb>
    <v>8</v>
  </rv>
  <rv s="5">
    <fb>77.91</fb>
    <v>8</v>
  </rv>
  <rv s="5">
    <fb>79.540000000000006</fb>
    <v>8</v>
  </rv>
  <rv s="5">
    <fb>13108048</fb>
    <v>9</v>
  </rv>
  <rv s="5">
    <fb>44379</fb>
    <v>7</v>
  </rv>
  <rv s="5">
    <fb>79.45</fb>
    <v>8</v>
  </rv>
  <rv s="5">
    <fb>82.26</fb>
    <v>8</v>
  </rv>
  <rv s="5">
    <fb>79.349999999999994</fb>
    <v>8</v>
  </rv>
  <rv s="5">
    <fb>81.819999999999993</fb>
    <v>8</v>
  </rv>
  <rv s="5">
    <fb>15258432</fb>
    <v>9</v>
  </rv>
  <rv s="5">
    <fb>44383</fb>
    <v>7</v>
  </rv>
  <rv s="5">
    <fb>81.599999999999994</fb>
    <v>8</v>
  </rv>
  <rv s="5">
    <fb>83.63</fb>
    <v>8</v>
  </rv>
  <rv s="5">
    <fb>81.36</fb>
    <v>8</v>
  </rv>
  <rv s="5">
    <fb>83.08</fb>
    <v>8</v>
  </rv>
  <rv s="5">
    <fb>14200383</fb>
    <v>9</v>
  </rv>
  <rv s="5">
    <fb>44384</fb>
    <v>7</v>
  </rv>
  <rv s="5">
    <fb>83.17</fb>
    <v>8</v>
  </rv>
  <rv s="5">
    <fb>87.17</fb>
    <v>8</v>
  </rv>
  <rv s="5">
    <fb>82.96</fb>
    <v>8</v>
  </rv>
  <rv s="5">
    <fb>86.09</fb>
    <v>8</v>
  </rv>
  <rv s="5">
    <fb>20976638</fb>
    <v>9</v>
  </rv>
  <rv s="5">
    <fb>44385</fb>
    <v>7</v>
  </rv>
  <rv s="5">
    <fb>85.02</fb>
    <v>8</v>
  </rv>
  <rv s="5">
    <fb>86.89</fb>
    <v>8</v>
  </rv>
  <rv s="5">
    <fb>84.655000000000001</fb>
    <v>8</v>
  </rv>
  <rv s="5">
    <fb>85.59</fb>
    <v>8</v>
  </rv>
  <rv s="5">
    <fb>16383270</fb>
    <v>9</v>
  </rv>
  <rv s="5">
    <fb>44386</fb>
    <v>7</v>
  </rv>
  <rv s="5">
    <fb>85.88</fb>
    <v>8</v>
  </rv>
  <rv s="5">
    <fb>88.4</fb>
    <v>8</v>
  </rv>
  <rv s="5">
    <fb>85.78</fb>
    <v>8</v>
  </rv>
  <rv s="5">
    <fb>87.76</fb>
    <v>8</v>
  </rv>
  <rv s="5">
    <fb>15685337</fb>
    <v>9</v>
  </rv>
  <rv s="5">
    <fb>44389</fb>
    <v>7</v>
  </rv>
  <rv s="5">
    <fb>87.53</fb>
    <v>8</v>
  </rv>
  <rv s="5">
    <fb>88.85</fb>
    <v>8</v>
  </rv>
  <rv s="5">
    <fb>86.97</fb>
    <v>8</v>
  </rv>
  <rv s="5">
    <fb>87.08</fb>
    <v>8</v>
  </rv>
  <rv s="5">
    <fb>16076792</fb>
    <v>9</v>
  </rv>
  <rv s="5">
    <fb>44390</fb>
    <v>7</v>
  </rv>
  <rv s="5">
    <fb>86.7</fb>
    <v>8</v>
  </rv>
  <rv s="5">
    <fb>87.93</fb>
    <v>8</v>
  </rv>
  <rv s="5">
    <fb>86.53</fb>
    <v>8</v>
  </rv>
  <rv s="5">
    <fb>87.07</fb>
    <v>8</v>
  </rv>
  <rv s="5">
    <fb>12789253</fb>
    <v>9</v>
  </rv>
  <rv s="5">
    <fb>44391</fb>
    <v>7</v>
  </rv>
  <rv s="5">
    <fb>88.67</fb>
    <v>8</v>
  </rv>
  <rv s="5">
    <fb>86.66</fb>
    <v>8</v>
  </rv>
  <rv s="5">
    <fb>88.28</fb>
    <v>8</v>
  </rv>
  <rv s="5">
    <fb>13330546</fb>
    <v>9</v>
  </rv>
  <rv s="5">
    <fb>44392</fb>
    <v>7</v>
  </rv>
  <rv s="5">
    <fb>88.1</fb>
    <v>8</v>
  </rv>
  <rv s="5">
    <fb>88.77</fb>
    <v>8</v>
  </rv>
  <rv s="5">
    <fb>85.51</fb>
    <v>8</v>
  </rv>
  <rv s="5">
    <fb>86.24</fb>
    <v>8</v>
  </rv>
  <rv s="5">
    <fb>18306277</fb>
    <v>9</v>
  </rv>
  <rv s="5">
    <fb>44393</fb>
    <v>7</v>
  </rv>
  <rv s="5">
    <fb>86.75</fb>
    <v>8</v>
  </rv>
  <rv s="5">
    <fb>88.474999999999994</fb>
    <v>8</v>
  </rv>
  <rv s="5">
    <fb>86.52</fb>
    <v>8</v>
  </rv>
  <rv s="5">
    <fb>87.49</fb>
    <v>8</v>
  </rv>
  <rv s="5">
    <fb>14617487</fb>
    <v>9</v>
  </rv>
  <rv s="5">
    <fb>44396</fb>
    <v>7</v>
  </rv>
  <rv s="5">
    <fb>86.91</fb>
    <v>8</v>
  </rv>
  <rv s="5">
    <fb>87.87</fb>
    <v>8</v>
  </rv>
  <rv s="5">
    <fb>86.185000000000002</fb>
    <v>8</v>
  </rv>
  <rv s="5">
    <fb>86.98</fb>
    <v>8</v>
  </rv>
  <rv s="5">
    <fb>15619867</fb>
    <v>9</v>
  </rv>
  <rv s="5">
    <fb>44397</fb>
    <v>7</v>
  </rv>
  <rv s="5">
    <fb>87.1</fb>
    <v>8</v>
  </rv>
  <rv s="5">
    <fb>89.05</fb>
    <v>8</v>
  </rv>
  <rv s="5">
    <fb>87.02</fb>
    <v>8</v>
  </rv>
  <rv s="5">
    <fb>88.66</fb>
    <v>8</v>
  </rv>
  <rv s="5">
    <fb>12813858</fb>
    <v>9</v>
  </rv>
  <rv s="5">
    <fb>44398</fb>
    <v>7</v>
  </rv>
  <rv s="5">
    <fb>88.89</fb>
    <v>8</v>
  </rv>
  <rv s="5">
    <fb>90.245000000000005</fb>
    <v>8</v>
  </rv>
  <rv s="5">
    <fb>88.454999999999998</fb>
    <v>8</v>
  </rv>
  <rv s="5">
    <fb>89.69</fb>
    <v>8</v>
  </rv>
  <rv s="5">
    <fb>13108092</fb>
    <v>9</v>
  </rv>
  <rv s="5">
    <fb>44399</fb>
    <v>7</v>
  </rv>
  <rv s="5">
    <fb>90</fb>
    <v>8</v>
  </rv>
  <rv s="5">
    <fb>91.14</fb>
    <v>8</v>
  </rv>
  <rv s="5">
    <fb>89.68</fb>
    <v>8</v>
  </rv>
  <rv s="5">
    <fb>90.69</fb>
    <v>8</v>
  </rv>
  <rv s="5">
    <fb>13639256</fb>
    <v>9</v>
  </rv>
  <rv s="5">
    <fb>44400</fb>
    <v>7</v>
  </rv>
  <rv s="5">
    <fb>90.99</fb>
    <v>8</v>
  </rv>
  <rv s="5">
    <fb>91.2</fb>
    <v>8</v>
  </rv>
  <rv s="5">
    <fb>87.114999999999995</fb>
    <v>8</v>
  </rv>
  <rv s="5">
    <fb>87.69</fb>
    <v>8</v>
  </rv>
  <rv s="5">
    <fb>12680902</fb>
    <v>9</v>
  </rv>
  <rv s="5">
    <fb>44403</fb>
    <v>7</v>
  </rv>
  <rv s="5">
    <fb>87.44</fb>
    <v>8</v>
  </rv>
  <rv s="5">
    <fb>86.67</fb>
    <v>8</v>
  </rv>
  <rv s="5">
    <fb>87.86</fb>
    <v>8</v>
  </rv>
  <rv s="5">
    <fb>10454091</fb>
    <v>9</v>
  </rv>
  <rv s="5">
    <fb>44404</fb>
    <v>7</v>
  </rv>
  <rv s="5">
    <fb>88.6</fb>
    <v>8</v>
  </rv>
  <rv s="5">
    <fb>87.12</fb>
    <v>8</v>
  </rv>
  <rv s="5">
    <fb>87.8</fb>
    <v>8</v>
  </rv>
  <rv s="5">
    <fb>8465196</fb>
    <v>9</v>
  </rv>
  <rv s="5">
    <fb>44405</fb>
    <v>7</v>
  </rv>
  <rv s="5">
    <fb>87.9</fb>
    <v>8</v>
  </rv>
  <rv s="5">
    <fb>87.944999999999993</fb>
    <v>8</v>
  </rv>
  <rv s="5">
    <fb>87.18</fb>
    <v>8</v>
  </rv>
  <rv s="5">
    <fb>6397023</fb>
    <v>9</v>
  </rv>
  <rv s="5">
    <fb>44406</fb>
    <v>7</v>
  </rv>
  <rv s="5">
    <fb>87.68</fb>
    <v>8</v>
  </rv>
  <rv s="5">
    <fb>88.26</fb>
    <v>8</v>
  </rv>
  <rv s="5">
    <fb>87.325000000000003</fb>
    <v>8</v>
  </rv>
  <rv s="5">
    <fb>87.63</fb>
    <v>8</v>
  </rv>
  <rv s="5">
    <fb>6201421</fb>
    <v>9</v>
  </rv>
  <rv s="5">
    <fb>44407</fb>
    <v>7</v>
  </rv>
  <rv s="5">
    <fb>87.41</fb>
    <v>8</v>
  </rv>
  <rv s="5">
    <fb>88.15</fb>
    <v>8</v>
  </rv>
  <rv s="5">
    <fb>86.87</fb>
    <v>8</v>
  </rv>
  <rv s="5">
    <fb>87.14</fb>
    <v>8</v>
  </rv>
  <rv s="5">
    <fb>7962771</fb>
    <v>9</v>
  </rv>
  <rv s="5">
    <fb>44410</fb>
    <v>7</v>
  </rv>
  <rv s="5">
    <fb>87.73</fb>
    <v>8</v>
  </rv>
  <rv s="5">
    <fb>87.09</fb>
    <v>8</v>
  </rv>
  <rv s="5">
    <fb>87.6</fb>
    <v>8</v>
  </rv>
  <rv s="5">
    <fb>5579320</fb>
    <v>9</v>
  </rv>
  <rv s="5">
    <fb>44411</fb>
    <v>7</v>
  </rv>
  <rv s="5">
    <fb>87.88</fb>
    <v>8</v>
  </rv>
  <rv s="5">
    <fb>90.165000000000006</fb>
    <v>8</v>
  </rv>
  <rv s="5">
    <fb>87.81</fb>
    <v>8</v>
  </rv>
  <rv s="5">
    <fb>89.74</fb>
    <v>8</v>
  </rv>
  <rv s="5">
    <fb>9889768</fb>
    <v>9</v>
  </rv>
  <rv s="5">
    <fb>44412</fb>
    <v>7</v>
  </rv>
  <rv s="5">
    <fb>89.79</fb>
    <v>8</v>
  </rv>
  <rv s="5">
    <fb>90.09</fb>
    <v>8</v>
  </rv>
  <rv s="5">
    <fb>89.28</fb>
    <v>8</v>
  </rv>
  <rv s="5">
    <fb>90.05</fb>
    <v>8</v>
  </rv>
  <rv s="5">
    <fb>7509939</fb>
    <v>9</v>
  </rv>
  <rv s="5">
    <fb>44413</fb>
    <v>7</v>
  </rv>
  <rv s="5">
    <fb>90.18</fb>
    <v>8</v>
  </rv>
  <rv s="5">
    <fb>90.52</fb>
    <v>8</v>
  </rv>
  <rv s="5">
    <fb>88.754999999999995</fb>
    <v>8</v>
  </rv>
  <rv s="5">
    <fb>89.43</fb>
    <v>8</v>
  </rv>
  <rv s="5">
    <fb>8231282</fb>
    <v>9</v>
  </rv>
  <rv s="5">
    <fb>44414</fb>
    <v>7</v>
  </rv>
  <rv s="5">
    <fb>89.24</fb>
    <v>8</v>
  </rv>
  <rv s="5">
    <fb>89.88</fb>
    <v>8</v>
  </rv>
  <rv s="5">
    <fb>88.82</fb>
    <v>8</v>
  </rv>
  <rv s="5">
    <fb>89.52</fb>
    <v>8</v>
  </rv>
  <rv s="5">
    <fb>6513914</fb>
    <v>9</v>
  </rv>
  <rv s="5">
    <fb>44417</fb>
    <v>7</v>
  </rv>
  <rv s="5">
    <fb>89.46</fb>
    <v>8</v>
  </rv>
  <rv s="5">
    <fb>90.47</fb>
    <v>8</v>
  </rv>
  <rv s="5">
    <fb>89.1</fb>
    <v>8</v>
  </rv>
  <rv s="5">
    <fb>89.9</fb>
    <v>8</v>
  </rv>
  <rv s="5">
    <fb>5798690</fb>
    <v>9</v>
  </rv>
  <rv s="5">
    <fb>44418</fb>
    <v>7</v>
  </rv>
  <rv s="5">
    <fb>90.114999999999995</fb>
    <v>8</v>
  </rv>
  <rv s="5">
    <fb>88.93</fb>
    <v>8</v>
  </rv>
  <rv s="5">
    <fb>89.64</fb>
    <v>8</v>
  </rv>
  <rv s="5">
    <fb>5473399</fb>
    <v>9</v>
  </rv>
  <rv s="5">
    <fb>44419</fb>
    <v>7</v>
  </rv>
  <rv s="5">
    <fb>90.42</fb>
    <v>8</v>
  </rv>
  <rv s="5">
    <fb>89.51</fb>
    <v>8</v>
  </rv>
  <rv s="5">
    <fb>89.63</fb>
    <v>8</v>
  </rv>
  <rv s="5">
    <fb>8009834</fb>
    <v>9</v>
  </rv>
  <rv s="5">
    <fb>44420</fb>
    <v>7</v>
  </rv>
  <rv s="5">
    <fb>89.11</fb>
    <v>8</v>
  </rv>
  <rv s="5">
    <fb>89.98</fb>
    <v>8</v>
  </rv>
  <rv s="5">
    <fb>89.81</fb>
    <v>8</v>
  </rv>
  <rv s="5">
    <fb>5687319</fb>
    <v>9</v>
  </rv>
  <rv s="5">
    <fb>44421</fb>
    <v>7</v>
  </rv>
  <rv s="5">
    <fb>90.62</fb>
    <v>8</v>
  </rv>
  <rv s="5">
    <fb>91.34</fb>
    <v>8</v>
  </rv>
  <rv s="5">
    <fb>89.95</fb>
    <v>8</v>
  </rv>
  <rv s="5">
    <fb>90.38</fb>
    <v>8</v>
  </rv>
  <rv s="5">
    <fb>6640448</fb>
    <v>9</v>
  </rv>
  <rv s="5">
    <fb>44424</fb>
    <v>7</v>
  </rv>
  <rv s="5">
    <fb>89.86</fb>
    <v>8</v>
  </rv>
  <rv s="5">
    <fb>90.84</fb>
    <v>8</v>
  </rv>
  <rv s="5">
    <fb>89.540099999999995</fb>
    <v>8</v>
  </rv>
  <rv s="5">
    <fb>90.82</fb>
    <v>8</v>
  </rv>
  <rv s="5">
    <fb>7123782</fb>
    <v>9</v>
  </rv>
  <rv s="5">
    <fb>44425</fb>
    <v>7</v>
  </rv>
  <rv s="5">
    <fb>91.775000000000006</fb>
    <v>8</v>
  </rv>
  <rv s="5">
    <fb>90.366900000000001</fb>
    <v>8</v>
  </rv>
  <rv s="5">
    <fb>90.95</fb>
    <v>8</v>
  </rv>
  <rv s="5">
    <fb>6738472</fb>
    <v>9</v>
  </rv>
  <rv s="5">
    <fb>44426</fb>
    <v>7</v>
  </rv>
  <rv s="5">
    <fb>90.49</fb>
    <v>8</v>
  </rv>
  <rv s="5">
    <fb>91.045000000000002</fb>
    <v>8</v>
  </rv>
  <rv s="5">
    <fb>88.86</fb>
    <v>8</v>
  </rv>
  <rv s="5">
    <fb>88.94</fb>
    <v>8</v>
  </rv>
  <rv s="5">
    <fb>7666310</fb>
    <v>9</v>
  </rv>
  <rv s="5">
    <fb>44427</fb>
    <v>7</v>
  </rv>
  <rv s="5">
    <fb>88.29</fb>
    <v>8</v>
  </rv>
  <rv s="5">
    <fb>89.39</fb>
    <v>8</v>
  </rv>
  <rv s="5">
    <fb>88.231300000000005</fb>
    <v>8</v>
  </rv>
  <rv s="5">
    <fb>88.71</fb>
    <v>8</v>
  </rv>
  <rv s="5">
    <fb>8099673</fb>
    <v>9</v>
  </rv>
  <rv s="5">
    <fb>44428</fb>
    <v>7</v>
  </rv>
  <rv s="5">
    <fb>88.8</fb>
    <v>8</v>
  </rv>
  <rv s="5">
    <fb>89.4</fb>
    <v>8</v>
  </rv>
  <rv s="5">
    <fb>88.3</fb>
    <v>8</v>
  </rv>
  <rv s="5">
    <fb>8716473</fb>
    <v>9</v>
  </rv>
  <rv s="5">
    <fb>44431</fb>
    <v>7</v>
  </rv>
  <rv s="5">
    <fb>89.49</fb>
    <v>8</v>
  </rv>
  <rv s="5">
    <fb>89.569000000000003</fb>
    <v>8</v>
  </rv>
  <rv s="5">
    <fb>89.12</fb>
    <v>8</v>
  </rv>
  <rv s="5">
    <fb>7147300</fb>
    <v>9</v>
  </rv>
  <rv s="5">
    <fb>44432</fb>
    <v>7</v>
  </rv>
  <rv s="5">
    <fb>89.21</fb>
    <v>8</v>
  </rv>
  <rv s="5">
    <fb>89.65</fb>
    <v>8</v>
  </rv>
  <rv s="5">
    <fb>88.47</fb>
    <v>8</v>
  </rv>
  <rv s="5">
    <fb>88.55</fb>
    <v>8</v>
  </rv>
  <rv s="5">
    <fb>6320123</fb>
    <v>9</v>
  </rv>
  <rv s="5">
    <fb>44433</fb>
    <v>7</v>
  </rv>
  <rv s="5">
    <fb>88.9</fb>
    <v>8</v>
  </rv>
  <rv s="5">
    <fb>88.05</fb>
    <v>8</v>
  </rv>
  <rv s="5">
    <fb>88.62</fb>
    <v>8</v>
  </rv>
  <rv s="5">
    <fb>5748627</fb>
    <v>9</v>
  </rv>
  <rv s="5">
    <fb>44434</fb>
    <v>7</v>
  </rv>
  <rv s="5">
    <fb>88.81</fb>
    <v>8</v>
  </rv>
  <rv s="5">
    <fb>89.18</fb>
    <v>8</v>
  </rv>
  <rv s="5">
    <fb>88.46</fb>
    <v>8</v>
  </rv>
  <rv s="5">
    <fb>88.72</fb>
    <v>8</v>
  </rv>
  <rv s="5">
    <fb>9093352</fb>
    <v>9</v>
  </rv>
  <rv s="5">
    <fb>44435</fb>
    <v>7</v>
  </rv>
  <rv s="5">
    <fb>88.79</fb>
    <v>8</v>
  </rv>
  <rv s="5">
    <fb>88.61</fb>
    <v>8</v>
  </rv>
  <rv s="5">
    <fb>89.35</fb>
    <v>8</v>
  </rv>
  <rv s="5">
    <fb>5426758</fb>
    <v>9</v>
  </rv>
  <rv s="5">
    <fb>44438</fb>
    <v>7</v>
  </rv>
  <rv s="5">
    <fb>89.981399999999994</fb>
    <v>8</v>
  </rv>
  <rv s="5">
    <fb>89.3</fb>
    <v>8</v>
  </rv>
  <rv s="5">
    <fb>89.45</fb>
    <v>8</v>
  </rv>
  <rv s="5">
    <fb>5356951</fb>
    <v>9</v>
  </rv>
  <rv s="5">
    <fb>44439</fb>
    <v>7</v>
  </rv>
  <rv s="5">
    <fb>89.5</fb>
    <v>8</v>
  </rv>
  <rv s="5">
    <fb>88.49</fb>
    <v>8</v>
  </rv>
  <rv s="5">
    <fb>89.13</fb>
    <v>8</v>
  </rv>
  <rv s="5">
    <fb>8113258</fb>
    <v>9</v>
  </rv>
  <rv s="5">
    <fb>44440</fb>
    <v>7</v>
  </rv>
  <rv s="5">
    <fb>89.26</fb>
    <v>8</v>
  </rv>
  <rv s="5">
    <fb>90.17</fb>
    <v>8</v>
  </rv>
  <rv s="5">
    <fb>88.87</fb>
    <v>8</v>
  </rv>
  <rv s="5">
    <fb>8208004</fb>
    <v>9</v>
  </rv>
  <rv s="5">
    <fb>44441</fb>
    <v>7</v>
  </rv>
  <rv s="5">
    <fb>90.5</fb>
    <v>8</v>
  </rv>
  <rv s="5">
    <fb>89.41</fb>
    <v>8</v>
  </rv>
  <rv s="5">
    <fb>89.8</fb>
    <v>8</v>
  </rv>
  <rv s="5">
    <fb>7717680</fb>
    <v>9</v>
  </rv>
  <rv s="5">
    <fb>44442</fb>
    <v>7</v>
  </rv>
  <rv s="5">
    <fb>89.34</fb>
    <v>8</v>
  </rv>
  <rv s="5">
    <fb>90.475700000000003</fb>
    <v>8</v>
  </rv>
  <rv s="5">
    <fb>8457134</fb>
    <v>9</v>
  </rv>
  <rv s="5">
    <fb>44446</fb>
    <v>7</v>
  </rv>
  <rv s="5">
    <fb>90.04</fb>
    <v>8</v>
  </rv>
  <rv s="5">
    <fb>90.67</fb>
    <v>8</v>
  </rv>
  <rv s="5">
    <fb>88.54</fb>
    <v>8</v>
  </rv>
  <rv s="5">
    <fb>11046158</fb>
    <v>9</v>
  </rv>
  <rv s="5">
    <fb>44447</fb>
    <v>7</v>
  </rv>
  <rv s="5">
    <fb>88.14</fb>
    <v>8</v>
  </rv>
  <rv s="5">
    <fb>89.6</fb>
    <v>8</v>
  </rv>
  <rv s="5">
    <fb>87.97</fb>
    <v>8</v>
  </rv>
  <rv s="5">
    <fb>89.47</fb>
    <v>8</v>
  </rv>
  <rv s="5">
    <fb>8851215</fb>
    <v>9</v>
  </rv>
  <rv s="5">
    <fb>44448</fb>
    <v>7</v>
  </rv>
  <rv s="5">
    <fb>90.83</fb>
    <v>8</v>
  </rv>
  <rv s="5">
    <fb>89.54</fb>
    <v>8</v>
  </rv>
  <rv s="5">
    <fb>11034731</fb>
    <v>9</v>
  </rv>
  <rv s="5">
    <fb>44449</fb>
    <v>7</v>
  </rv>
  <rv s="5">
    <fb>90.55</fb>
    <v>8</v>
  </rv>
  <rv s="5">
    <fb>10547389</fb>
    <v>9</v>
  </rv>
  <rv s="5">
    <fb>44452</fb>
    <v>7</v>
  </rv>
  <rv s="5">
    <fb>90.12</fb>
    <v>8</v>
  </rv>
  <rv s="5">
    <fb>90.51</fb>
    <v>8</v>
  </rv>
  <rv s="5">
    <fb>88.23</fb>
    <v>8</v>
  </rv>
  <rv s="5">
    <fb>18883408</fb>
    <v>9</v>
  </rv>
  <rv s="5">
    <fb>44453</fb>
    <v>7</v>
  </rv>
  <rv s="5">
    <fb>86.19</fb>
    <v>8</v>
  </rv>
  <rv s="5">
    <fb>86.95</fb>
    <v>8</v>
  </rv>
  <rv s="5">
    <fb>84.73</fb>
    <v>8</v>
  </rv>
  <rv s="5">
    <fb>86.39</fb>
    <v>8</v>
  </rv>
  <rv s="5">
    <fb>22714211</fb>
    <v>9</v>
  </rv>
  <rv s="5">
    <fb>44454</fb>
    <v>7</v>
  </rv>
  <rv s="5">
    <fb>86.55</fb>
    <v>8</v>
  </rv>
  <rv s="5">
    <fb>88.36</fb>
    <v>8</v>
  </rv>
  <rv s="5">
    <fb>86.17</fb>
    <v>8</v>
  </rv>
  <rv s="5">
    <fb>14951102</fb>
    <v>9</v>
  </rv>
  <rv s="5">
    <fb>44455</fb>
    <v>7</v>
  </rv>
  <rv s="5">
    <fb>87.67</fb>
    <v>8</v>
  </rv>
  <rv s="5">
    <fb>87.25</fb>
    <v>8</v>
  </rv>
  <rv s="5">
    <fb>12410530</fb>
    <v>9</v>
  </rv>
  <rv s="5">
    <fb>44456</fb>
    <v>7</v>
  </rv>
  <rv s="5">
    <fb>86.204999999999998</fb>
    <v>8</v>
  </rv>
  <rv s="5">
    <fb>87.57</fb>
    <v>8</v>
  </rv>
  <rv s="5">
    <fb>85.95</fb>
    <v>8</v>
  </rv>
  <rv s="5">
    <fb>58069781</fb>
    <v>9</v>
  </rv>
  <rv s="5">
    <fb>44459</fb>
    <v>7</v>
  </rv>
  <rv s="5">
    <fb>84.93</fb>
    <v>8</v>
  </rv>
  <rv s="5">
    <fb>13897724</fb>
    <v>9</v>
  </rv>
  <rv s="5">
    <fb>44460</fb>
    <v>7</v>
  </rv>
  <rv s="5">
    <fb>86.74</fb>
    <v>8</v>
  </rv>
  <rv s="5">
    <fb>87.66</fb>
    <v>8</v>
  </rv>
  <rv s="5">
    <fb>86.12</fb>
    <v>8</v>
  </rv>
  <rv s="5">
    <fb>86.92</fb>
    <v>8</v>
  </rv>
  <rv s="5">
    <fb>11124697</fb>
    <v>9</v>
  </rv>
  <rv s="5">
    <fb>44461</fb>
    <v>7</v>
  </rv>
  <rv s="5">
    <fb>87.614999999999995</fb>
    <v>8</v>
  </rv>
  <rv s="5">
    <fb>89</fb>
    <v>8</v>
  </rv>
  <rv s="5">
    <fb>87.24</fb>
    <v>8</v>
  </rv>
  <rv s="5">
    <fb>88.44</fb>
    <v>8</v>
  </rv>
  <rv s="5">
    <fb>9908007</fb>
    <v>9</v>
  </rv>
  <rv s="5">
    <fb>44462</fb>
    <v>7</v>
  </rv>
  <rv s="5">
    <fb>90.06</fb>
    <v>8</v>
  </rv>
  <rv s="5">
    <fb>89.42</fb>
    <v>8</v>
  </rv>
  <rv s="5">
    <fb>9720231</fb>
    <v>9</v>
  </rv>
  <rv s="5">
    <fb>44463</fb>
    <v>7</v>
  </rv>
  <rv s="5">
    <fb>89.27</fb>
    <v>8</v>
  </rv>
  <rv s="5">
    <fb>89.94</fb>
    <v>8</v>
  </rv>
  <rv s="5">
    <fb>7617784</fb>
    <v>9</v>
  </rv>
  <rv s="5">
    <fb>44466</fb>
    <v>7</v>
  </rv>
  <rv s="5">
    <fb>89.78</fb>
    <v>8</v>
  </rv>
  <rv s="5">
    <fb>91.305000000000007</fb>
    <v>8</v>
  </rv>
  <rv s="5">
    <fb>89.15</fb>
    <v>8</v>
  </rv>
  <rv s="5">
    <fb>91.04</fb>
    <v>8</v>
  </rv>
  <rv s="5">
    <fb>11532971</fb>
    <v>9</v>
  </rv>
  <rv s="5">
    <fb>44467</fb>
    <v>7</v>
  </rv>
  <rv s="5">
    <fb>90.64</fb>
    <v>8</v>
  </rv>
  <rv s="5">
    <fb>92.27</fb>
    <v>8</v>
  </rv>
  <rv s="5">
    <fb>90.051400000000001</fb>
    <v>8</v>
  </rv>
  <rv s="5">
    <fb>15041761</fb>
    <v>9</v>
  </rv>
  <rv s="5">
    <fb>44468</fb>
    <v>7</v>
  </rv>
  <rv s="5">
    <fb>91.15</fb>
    <v>8</v>
  </rv>
  <rv s="5">
    <fb>92.08</fb>
    <v>8</v>
  </rv>
  <rv s="5">
    <fb>91</fb>
    <v>8</v>
  </rv>
  <rv s="5">
    <fb>91.25</fb>
    <v>8</v>
  </rv>
  <rv s="5">
    <fb>12007329</fb>
    <v>9</v>
  </rv>
  <rv s="5">
    <fb>44469</fb>
    <v>7</v>
  </rv>
  <rv s="5">
    <fb>91.58</fb>
    <v>8</v>
  </rv>
  <rv s="5">
    <fb>87.13</fb>
    <v>8</v>
  </rv>
  <rv s="5">
    <fb>15651919</fb>
    <v>9</v>
  </rv>
  <rv s="5">
    <fb>44470</fb>
    <v>7</v>
  </rv>
  <rv s="5">
    <fb>90.265000000000001</fb>
    <v>8</v>
  </rv>
  <rv s="5">
    <fb>87.594999999999999</fb>
    <v>8</v>
  </rv>
  <rv s="5">
    <fb>13320918</fb>
    <v>9</v>
  </rv>
  <rv s="5">
    <fb>44473</fb>
    <v>7</v>
  </rv>
  <rv s="5">
    <fb>89.48</fb>
    <v>8</v>
  </rv>
  <rv s="5">
    <fb>90.433599999999998</fb>
    <v>8</v>
  </rv>
  <rv s="5">
    <fb>88.96</fb>
    <v>8</v>
  </rv>
  <rv s="5">
    <fb>10853862</fb>
    <v>9</v>
  </rv>
  <rv s="5">
    <fb>44474</fb>
    <v>7</v>
  </rv>
  <rv s="5">
    <fb>91.97</fb>
    <v>8</v>
  </rv>
  <rv s="5">
    <fb>89.168199999999999</fb>
    <v>8</v>
  </rv>
  <rv s="5">
    <fb>91.49</fb>
    <v>8</v>
  </rv>
  <rv s="5">
    <fb>9788585</fb>
    <v>9</v>
  </rv>
  <rv s="5">
    <fb>44475</fb>
    <v>7</v>
  </rv>
  <rv s="5">
    <fb>91.5</fb>
    <v>8</v>
  </rv>
  <rv s="5">
    <fb>10268251</fb>
    <v>9</v>
  </rv>
  <rv s="5">
    <fb>44476</fb>
    <v>7</v>
  </rv>
  <rv s="5">
    <fb>91.71</fb>
    <v>8</v>
  </rv>
  <rv s="5">
    <fb>92.88</fb>
    <v>8</v>
  </rv>
  <rv s="5">
    <fb>91.65</fb>
    <v>8</v>
  </rv>
  <rv s="5">
    <fb>92.31</fb>
    <v>8</v>
  </rv>
  <rv s="5">
    <fb>9124444</fb>
    <v>9</v>
  </rv>
  <rv s="5">
    <fb>44477</fb>
    <v>7</v>
  </rv>
  <rv s="5">
    <fb>92.38</fb>
    <v>8</v>
  </rv>
  <rv s="5">
    <fb>95.02</fb>
    <v>8</v>
  </rv>
  <rv s="5">
    <fb>92.11</fb>
    <v>8</v>
  </rv>
  <rv s="5">
    <fb>94.39</fb>
    <v>8</v>
  </rv>
  <rv s="5">
    <fb>13202330</fb>
    <v>9</v>
  </rv>
  <rv s="5">
    <fb>44480</fb>
    <v>7</v>
  </rv>
  <rv s="5">
    <fb>94.29</fb>
    <v>8</v>
  </rv>
  <rv s="5">
    <fb>96.8</fb>
    <v>8</v>
  </rv>
  <rv s="5">
    <fb>94.2</fb>
    <v>8</v>
  </rv>
  <rv s="5">
    <fb>95.29</fb>
    <v>8</v>
  </rv>
  <rv s="5">
    <fb>12959279</fb>
    <v>9</v>
  </rv>
  <rv s="5">
    <fb>44481</fb>
    <v>7</v>
  </rv>
  <rv s="5">
    <fb>95.83</fb>
    <v>8</v>
  </rv>
  <rv s="5">
    <fb>96.52</fb>
    <v>8</v>
  </rv>
  <rv s="5">
    <fb>95.26</fb>
    <v>8</v>
  </rv>
  <rv s="5">
    <fb>95.57</fb>
    <v>8</v>
  </rv>
  <rv s="5">
    <fb>9964109</fb>
    <v>9</v>
  </rv>
  <rv s="5">
    <fb>44482</fb>
    <v>7</v>
  </rv>
  <rv s="5">
    <fb>96.1</fb>
    <v>8</v>
  </rv>
  <rv s="5">
    <fb>96.99</fb>
    <v>8</v>
  </rv>
  <rv s="5">
    <fb>95.95</fb>
    <v>8</v>
  </rv>
  <rv s="5">
    <fb>96.4</fb>
    <v>8</v>
  </rv>
  <rv s="5">
    <fb>9461742</fb>
    <v>9</v>
  </rv>
  <rv s="5">
    <fb>44483</fb>
    <v>7</v>
  </rv>
  <rv s="5">
    <fb>97.35</fb>
    <v>8</v>
  </rv>
  <rv s="5">
    <fb>94.37</fb>
    <v>8</v>
  </rv>
  <rv s="5">
    <fb>95.28</fb>
    <v>8</v>
  </rv>
  <rv s="5">
    <fb>7911808</fb>
    <v>9</v>
  </rv>
  <rv s="5">
    <fb>44484</fb>
    <v>7</v>
  </rv>
  <rv s="5">
    <fb>95.09</fb>
    <v>8</v>
  </rv>
  <rv s="5">
    <fb>96.04</fb>
    <v>8</v>
  </rv>
  <rv s="5">
    <fb>94.73</fb>
    <v>8</v>
  </rv>
  <rv s="5">
    <fb>95.33</fb>
    <v>8</v>
  </rv>
  <rv s="5">
    <fb>7423125</fb>
    <v>9</v>
  </rv>
  <rv s="5">
    <fb>44487</fb>
    <v>7</v>
  </rv>
  <rv s="5">
    <fb>95.5</fb>
    <v>8</v>
  </rv>
  <rv s="5">
    <fb>96.65</fb>
    <v>8</v>
  </rv>
  <rv s="5">
    <fb>95.1</fb>
    <v>8</v>
  </rv>
  <rv s="5">
    <fb>96.51</fb>
    <v>8</v>
  </rv>
  <rv s="5">
    <fb>7344106</fb>
    <v>9</v>
  </rv>
  <rv s="5">
    <fb>44488</fb>
    <v>7</v>
  </rv>
  <rv s="5">
    <fb>97</fb>
    <v>8</v>
  </rv>
  <rv s="5">
    <fb>97.279899999999998</fb>
    <v>8</v>
  </rv>
  <rv s="5">
    <fb>96.32</fb>
    <v>8</v>
  </rv>
  <rv s="5">
    <fb>97.06</fb>
    <v>8</v>
  </rv>
  <rv s="5">
    <fb>5616545</fb>
    <v>9</v>
  </rv>
  <rv s="5">
    <fb>44489</fb>
    <v>7</v>
  </rv>
  <rv s="5">
    <fb>97.27</fb>
    <v>8</v>
  </rv>
  <rv s="5">
    <fb>97.969700000000003</fb>
    <v>8</v>
  </rv>
  <rv s="5">
    <fb>96.25</fb>
    <v>8</v>
  </rv>
  <rv s="5">
    <fb>96.64</fb>
    <v>8</v>
  </rv>
  <rv s="5">
    <fb>6574073</fb>
    <v>9</v>
  </rv>
  <rv s="5">
    <fb>44490</fb>
    <v>7</v>
  </rv>
  <rv s="5">
    <fb>96.57</fb>
    <v>8</v>
  </rv>
  <rv s="5">
    <fb>96.83</fb>
    <v>8</v>
  </rv>
  <rv s="5">
    <fb>95.71</fb>
    <v>8</v>
  </rv>
  <rv s="5">
    <fb>96.3</fb>
    <v>8</v>
  </rv>
  <rv s="5">
    <fb>6224679</fb>
    <v>9</v>
  </rv>
  <rv s="5">
    <fb>44491</fb>
    <v>7</v>
  </rv>
  <rv s="5">
    <fb>96.29</fb>
    <v>8</v>
  </rv>
  <rv s="5">
    <fb>98.27</fb>
    <v>8</v>
  </rv>
  <rv s="5">
    <fb>96.22</fb>
    <v>8</v>
  </rv>
  <rv s="5">
    <fb>98.25</fb>
    <v>8</v>
  </rv>
  <rv s="5">
    <fb>6819582</fb>
    <v>9</v>
  </rv>
  <rv s="5">
    <fb>44494</fb>
    <v>7</v>
  </rv>
  <rv s="5">
    <fb>98.44</fb>
    <v>8</v>
  </rv>
  <rv s="5">
    <fb>98.95</fb>
    <v>8</v>
  </rv>
  <rv s="5">
    <fb>97.55</fb>
    <v>8</v>
  </rv>
  <rv s="5">
    <fb>97.89</fb>
    <v>8</v>
  </rv>
  <rv s="5">
    <fb>5083106</fb>
    <v>9</v>
  </rv>
  <rv s="5">
    <fb>44495</fb>
    <v>7</v>
  </rv>
  <rv s="5">
    <fb>98.3</fb>
    <v>8</v>
  </rv>
  <rv s="5">
    <fb>98.56</fb>
    <v>8</v>
  </rv>
  <rv s="5">
    <fb>96.94</fb>
    <v>8</v>
  </rv>
  <rv s="5">
    <fb>96.98</fb>
    <v>8</v>
  </rv>
  <rv s="5">
    <fb>7089655</fb>
    <v>9</v>
  </rv>
  <rv s="5">
    <fb>44496</fb>
    <v>7</v>
  </rv>
  <rv s="5">
    <fb>96.81</fb>
    <v>8</v>
  </rv>
  <rv s="5">
    <fb>97.3</fb>
    <v>8</v>
  </rv>
  <rv s="5">
    <fb>96</fb>
    <v>8</v>
  </rv>
  <rv s="5">
    <fb>96.03</fb>
    <v>8</v>
  </rv>
  <rv s="5">
    <fb>5941450</fb>
    <v>9</v>
  </rv>
  <rv s="5">
    <fb>44497</fb>
    <v>7</v>
  </rv>
  <rv s="5">
    <fb>97.7</fb>
    <v>8</v>
  </rv>
  <rv s="5">
    <fb>95.93</fb>
    <v>8</v>
  </rv>
  <rv s="5">
    <fb>96.23</fb>
    <v>8</v>
  </rv>
  <rv s="5">
    <fb>5177185</fb>
    <v>9</v>
  </rv>
  <rv s="5">
    <fb>44498</fb>
    <v>7</v>
  </rv>
  <rv s="5">
    <fb>95.79</fb>
    <v>8</v>
  </rv>
  <rv s="5">
    <fb>96.97</fb>
    <v>8</v>
  </rv>
  <rv s="5">
    <fb>95.46</fb>
    <v>8</v>
  </rv>
  <rv s="5">
    <fb>95.94</fb>
    <v>8</v>
  </rv>
  <rv s="5">
    <fb>7578628</fb>
    <v>9</v>
  </rv>
  <rv s="5">
    <fb>44501</fb>
    <v>7</v>
  </rv>
  <rv s="5">
    <fb>93.91</fb>
    <v>8</v>
  </rv>
  <rv s="5">
    <fb>94.38</fb>
    <v>8</v>
  </rv>
  <rv s="5">
    <fb>7327599</fb>
    <v>9</v>
  </rv>
  <rv s="5">
    <fb>44502</fb>
    <v>7</v>
  </rv>
  <rv s="5">
    <fb>93.73</fb>
    <v>8</v>
  </rv>
  <rv s="5">
    <fb>95.915000000000006</fb>
    <v>8</v>
  </rv>
  <rv s="5">
    <fb>93.5</fb>
    <v>8</v>
  </rv>
  <rv s="5">
    <fb>95.87</fb>
    <v>8</v>
  </rv>
  <rv s="5">
    <fb>6229796</fb>
    <v>9</v>
  </rv>
  <rv s="5">
    <fb>44503</fb>
    <v>7</v>
  </rv>
  <rv s="5">
    <fb>96.5</fb>
    <v>8</v>
  </rv>
  <rv s="5">
    <fb>96.87</fb>
    <v>8</v>
  </rv>
  <rv s="5">
    <fb>94.747100000000003</fb>
    <v>8</v>
  </rv>
  <rv s="5">
    <fb>96.15</fb>
    <v>8</v>
  </rv>
  <rv s="5">
    <fb>5746432</fb>
    <v>9</v>
  </rv>
  <rv s="5">
    <fb>44504</fb>
    <v>7</v>
  </rv>
  <rv s="5">
    <fb>96.61</fb>
    <v>8</v>
  </rv>
  <rv s="5">
    <fb>95.32</fb>
    <v>8</v>
  </rv>
  <rv s="5">
    <fb>95.63</fb>
    <v>8</v>
  </rv>
  <rv s="5">
    <fb>5857745</fb>
    <v>9</v>
  </rv>
  <rv s="5">
    <fb>44505</fb>
    <v>7</v>
  </rv>
  <rv s="5">
    <fb>96.2</fb>
    <v>8</v>
  </rv>
  <rv s="5">
    <fb>96.55</fb>
    <v>8</v>
  </rv>
  <rv s="5">
    <fb>94.1</fb>
    <v>8</v>
  </rv>
  <rv s="5">
    <fb>94.95</fb>
    <v>8</v>
  </rv>
  <rv s="5">
    <fb>6160237</fb>
    <v>9</v>
  </rv>
  <rv s="5">
    <fb>44508</fb>
    <v>7</v>
  </rv>
  <rv s="5">
    <fb>95.25</fb>
    <v>8</v>
  </rv>
  <rv s="5">
    <fb>94.31</fb>
    <v>8</v>
  </rv>
  <rv s="5">
    <fb>95.14</fb>
    <v>8</v>
  </rv>
  <rv s="5">
    <fb>5056415</fb>
    <v>9</v>
  </rv>
  <rv s="5">
    <fb>44509</fb>
    <v>7</v>
  </rv>
  <rv s="5">
    <fb>95.11</fb>
    <v>8</v>
  </rv>
  <rv s="5">
    <fb>95.61</fb>
    <v>8</v>
  </rv>
  <rv s="5">
    <fb>94.055000000000007</fb>
    <v>8</v>
  </rv>
  <rv s="5">
    <fb>94.59</fb>
    <v>8</v>
  </rv>
  <rv s="5">
    <fb>6102570</fb>
    <v>9</v>
  </rv>
  <rv s="5">
    <fb>44510</fb>
    <v>7</v>
  </rv>
  <rv s="5">
    <fb>94.85</fb>
    <v>8</v>
  </rv>
  <rv s="5">
    <fb>93.355000000000004</fb>
    <v>8</v>
  </rv>
  <rv s="5">
    <fb>93.83</fb>
    <v>8</v>
  </rv>
  <rv s="5">
    <fb>5828755</fb>
    <v>9</v>
  </rv>
  <rv s="5">
    <fb>44511</fb>
    <v>7</v>
  </rv>
  <rv s="5">
    <fb>94.11</fb>
    <v>8</v>
  </rv>
  <rv s="5">
    <fb>94.76</fb>
    <v>8</v>
  </rv>
  <rv s="5">
    <fb>93.8</fb>
    <v>8</v>
  </rv>
  <rv s="5">
    <fb>94.04</fb>
    <v>8</v>
  </rv>
  <rv s="5">
    <fb>3620667</fb>
    <v>9</v>
  </rv>
  <rv s="5">
    <fb>44512</fb>
    <v>7</v>
  </rv>
  <rv s="5">
    <fb>94.47</fb>
    <v>8</v>
  </rv>
  <rv s="5">
    <fb>93.43</fb>
    <v>8</v>
  </rv>
  <rv s="5">
    <fb>93.54</fb>
    <v>8</v>
  </rv>
  <rv s="5">
    <fb>6435453</fb>
    <v>9</v>
  </rv>
  <rv s="5">
    <fb>44515</fb>
    <v>7</v>
  </rv>
  <rv s="5">
    <fb>93.82</fb>
    <v>8</v>
  </rv>
  <rv s="5">
    <fb>94.25</fb>
    <v>8</v>
  </rv>
  <rv s="5">
    <fb>92.92</fb>
    <v>8</v>
  </rv>
  <rv s="5">
    <fb>94.02</fb>
    <v>8</v>
  </rv>
  <rv s="5">
    <fb>5700925</fb>
    <v>9</v>
  </rv>
  <rv s="5">
    <fb>44516</fb>
    <v>7</v>
  </rv>
  <rv s="5">
    <fb>94.14</fb>
    <v>8</v>
  </rv>
  <rv s="5">
    <fb>96.37</fb>
    <v>8</v>
  </rv>
  <rv s="5">
    <fb>7392924</fb>
    <v>9</v>
  </rv>
  <rv s="5">
    <fb>44517</fb>
    <v>7</v>
  </rv>
  <rv s="5">
    <fb>95.76</fb>
    <v>8</v>
  </rv>
  <rv s="5">
    <fb>96.135000000000005</fb>
    <v>8</v>
  </rv>
  <rv s="5">
    <fb>94.82</fb>
    <v>8</v>
  </rv>
  <rv s="5">
    <fb>6257596</fb>
    <v>9</v>
  </rv>
  <rv s="5">
    <fb>44518</fb>
    <v>7</v>
  </rv>
  <rv s="5">
    <fb>95.15</fb>
    <v>8</v>
  </rv>
  <rv s="5">
    <fb>94.66</fb>
    <v>8</v>
  </rv>
  <rv s="5">
    <fb>5727254</fb>
    <v>9</v>
  </rv>
  <rv s="5">
    <fb>44519</fb>
    <v>7</v>
  </rv>
  <rv s="5">
    <fb>94.81</fb>
    <v>8</v>
  </rv>
  <rv s="5">
    <fb>96.96</fb>
    <v>8</v>
  </rv>
  <rv s="5">
    <fb>93.94</fb>
    <v>8</v>
  </rv>
  <rv s="5">
    <fb>93.97</fb>
    <v>8</v>
  </rv>
  <rv s="5">
    <fb>8938025</fb>
    <v>9</v>
  </rv>
  <rv s="5">
    <fb>44522</fb>
    <v>7</v>
  </rv>
  <rv s="5">
    <fb>95.67</fb>
    <v>8</v>
  </rv>
  <rv s="5">
    <fb>93.41</fb>
    <v>8</v>
  </rv>
  <rv s="5">
    <fb>94.61</fb>
    <v>8</v>
  </rv>
  <rv s="5">
    <fb>6489341</fb>
    <v>9</v>
  </rv>
  <rv s="5">
    <fb>44523</fb>
    <v>7</v>
  </rv>
  <rv s="5">
    <fb>94.16</fb>
    <v>8</v>
  </rv>
  <rv s="5">
    <fb>92.26</fb>
    <v>8</v>
  </rv>
  <rv s="5">
    <fb>92.94</fb>
    <v>8</v>
  </rv>
  <rv s="5">
    <fb>8905642</fb>
    <v>9</v>
  </rv>
  <rv s="5">
    <fb>44524</fb>
    <v>7</v>
  </rv>
  <rv s="5">
    <fb>92.23</fb>
    <v>8</v>
  </rv>
  <rv s="5">
    <fb>93.7</fb>
    <v>8</v>
  </rv>
  <rv s="5">
    <fb>92.15</fb>
    <v>8</v>
  </rv>
  <rv s="5">
    <fb>93.58</fb>
    <v>8</v>
  </rv>
  <rv s="5">
    <fb>10908548</fb>
    <v>9</v>
  </rv>
  <rv s="5">
    <fb>44526</fb>
    <v>7</v>
  </rv>
  <rv s="5">
    <fb>92.89</fb>
    <v>8</v>
  </rv>
  <rv s="5">
    <fb>94.08</fb>
    <v>8</v>
  </rv>
  <rv s="5">
    <fb>92.07</fb>
    <v>8</v>
  </rv>
  <rv s="5">
    <fb>92.33</fb>
    <v>8</v>
  </rv>
  <rv s="5">
    <fb>4519322</fb>
    <v>9</v>
  </rv>
  <rv s="5">
    <fb>44529</fb>
    <v>7</v>
  </rv>
  <rv s="5">
    <fb>93.17</fb>
    <v>8</v>
  </rv>
  <rv s="5">
    <fb>94.13</fb>
    <v>8</v>
  </rv>
  <rv s="5">
    <fb>92.864999999999995</fb>
    <v>8</v>
  </rv>
  <rv s="5">
    <fb>9552635</fb>
    <v>9</v>
  </rv>
  <rv s="5">
    <fb>44530</fb>
    <v>7</v>
  </rv>
  <rv s="5">
    <fb>93.02</fb>
    <v>8</v>
  </rv>
  <rv s="5">
    <fb>93.52</fb>
    <v>8</v>
  </rv>
  <rv s="5">
    <fb>90.61</fb>
    <v>8</v>
  </rv>
  <rv s="5">
    <fb>90.74</fb>
    <v>8</v>
  </rv>
  <rv s="5">
    <fb>23271206</fb>
    <v>9</v>
  </rv>
  <rv s="5">
    <fb>44531</fb>
    <v>7</v>
  </rv>
  <rv s="5">
    <fb>91.69</fb>
    <v>8</v>
  </rv>
  <rv s="5">
    <fb>92.39</fb>
    <v>8</v>
  </rv>
  <rv s="5">
    <fb>89.66</fb>
    <v>8</v>
  </rv>
  <rv s="5">
    <fb>89.75</fb>
    <v>8</v>
  </rv>
  <rv s="5">
    <fb>12085340</fb>
    <v>9</v>
  </rv>
  <rv s="5">
    <fb>44532</fb>
    <v>7</v>
  </rv>
  <rv s="5">
    <fb>89.000100000000003</fb>
    <v>8</v>
  </rv>
  <rv s="5">
    <fb>89.99</fb>
    <v>8</v>
  </rv>
  <rv s="5">
    <fb>7090016</fb>
    <v>9</v>
  </rv>
  <rv s="5">
    <fb>44533</fb>
    <v>7</v>
  </rv>
  <rv s="5">
    <fb>90.35</fb>
    <v>8</v>
  </rv>
  <rv s="5">
    <fb>90.79</fb>
    <v>8</v>
  </rv>
  <rv s="5">
    <fb>87.722999999999999</fb>
    <v>8</v>
  </rv>
  <rv s="5">
    <fb>88.24</fb>
    <v>8</v>
  </rv>
  <rv s="5">
    <fb>10808740</fb>
    <v>9</v>
  </rv>
  <rv s="5">
    <fb>44536</fb>
    <v>7</v>
  </rv>
  <rv s="5">
    <fb>88.34</fb>
    <v>8</v>
  </rv>
  <rv s="5">
    <fb>89.17</fb>
    <v>8</v>
  </rv>
  <rv s="5">
    <fb>87.85</fb>
    <v>8</v>
  </rv>
  <rv s="5">
    <fb>8398492</fb>
    <v>9</v>
  </rv>
  <rv s="5">
    <fb>44537</fb>
    <v>7</v>
  </rv>
  <rv s="5">
    <fb>90.73</fb>
    <v>8</v>
  </rv>
  <rv s="5">
    <fb>6803903</fb>
    <v>9</v>
  </rv>
  <rv s="5">
    <fb>44538</fb>
    <v>7</v>
  </rv>
  <rv s="5">
    <fb>87.91</fb>
    <v>8</v>
  </rv>
  <rv s="5">
    <fb>7695809</fb>
    <v>9</v>
  </rv>
  <rv s="5">
    <fb>44539</fb>
    <v>7</v>
  </rv>
  <rv s="5">
    <fb>8615780</fb>
    <v>9</v>
  </rv>
  <rv s="5">
    <fb>44540</fb>
    <v>7</v>
  </rv>
  <rv s="5">
    <fb>104.29</fb>
    <v>8</v>
  </rv>
  <rv s="5">
    <fb>106.34</fb>
    <v>8</v>
  </rv>
  <rv s="5">
    <fb>100.1</fb>
    <v>8</v>
  </rv>
  <rv s="5">
    <fb>102.63</fb>
    <v>8</v>
  </rv>
  <rv s="5">
    <fb>45824639</fb>
    <v>9</v>
  </rv>
  <rv s="5">
    <fb>44543</fb>
    <v>7</v>
  </rv>
  <rv s="5">
    <fb>102.44</fb>
    <v>8</v>
  </rv>
  <rv s="5">
    <fb>104.36</fb>
    <v>8</v>
  </rv>
  <rv s="5">
    <fb>100.52249999999999</fb>
    <v>8</v>
  </rv>
  <rv s="5">
    <fb>100.89</fb>
    <v>8</v>
  </rv>
  <rv s="5">
    <fb>16317620</fb>
    <v>9</v>
  </rv>
  <rv s="5">
    <fb>44544</fb>
    <v>7</v>
  </rv>
  <rv s="5">
    <fb>99.995000000000005</fb>
    <v>8</v>
  </rv>
  <rv s="5">
    <fb>101.46</fb>
    <v>8</v>
  </rv>
  <rv s="5">
    <fb>99.39</fb>
    <v>8</v>
  </rv>
  <rv s="5">
    <fb>99.89</fb>
    <v>8</v>
  </rv>
  <rv s="5">
    <fb>9511569</fb>
    <v>9</v>
  </rv>
  <rv s="5">
    <fb>44545</fb>
    <v>7</v>
  </rv>
  <rv s="5">
    <fb>100.58</fb>
    <v>8</v>
  </rv>
  <rv s="5">
    <fb>103.76</fb>
    <v>8</v>
  </rv>
  <rv s="5">
    <fb>100.24</fb>
    <v>8</v>
  </rv>
  <rv s="5">
    <fb>103.65</fb>
    <v>8</v>
  </rv>
  <rv s="5">
    <fb>14452216</fb>
    <v>9</v>
  </rv>
  <rv s="5">
    <fb>44546</fb>
    <v>7</v>
  </rv>
  <rv s="5">
    <fb>103.95</fb>
    <v>8</v>
  </rv>
  <rv s="5">
    <fb>104</fb>
    <v>8</v>
  </rv>
  <rv s="5">
    <fb>102.28</fb>
    <v>8</v>
  </rv>
  <rv s="5">
    <fb>103.22</fb>
    <v>8</v>
  </rv>
  <rv s="5">
    <fb>9053176</fb>
    <v>9</v>
  </rv>
  <rv s="5">
    <fb>44547</fb>
    <v>7</v>
  </rv>
  <rv s="5">
    <fb>97.69</fb>
    <v>8</v>
  </rv>
  <rv s="5">
    <fb>99.95</fb>
    <v>8</v>
  </rv>
  <rv s="5">
    <fb>95.81</fb>
    <v>8</v>
  </rv>
  <rv s="5">
    <fb>96.62</fb>
    <v>8</v>
  </rv>
  <rv s="5">
    <fb>28961171</fb>
    <v>9</v>
  </rv>
  <rv s="5">
    <fb>44550</fb>
    <v>7</v>
  </rv>
  <rv s="5">
    <fb>96.42</fb>
    <v>8</v>
  </rv>
  <rv s="5">
    <fb>91.52</fb>
    <v>8</v>
  </rv>
  <rv s="5">
    <fb>91.64</fb>
    <v>8</v>
  </rv>
  <rv s="5">
    <fb>17205399</fb>
    <v>9</v>
  </rv>
  <rv s="5">
    <fb>44551</fb>
    <v>7</v>
  </rv>
  <rv s="5">
    <fb>91.805000000000007</fb>
    <v>8</v>
  </rv>
  <rv s="5">
    <fb>91.84</fb>
    <v>8</v>
  </rv>
  <rv s="5">
    <fb>89.71</fb>
    <v>8</v>
  </rv>
  <rv s="5">
    <fb>91.51</fb>
    <v>8</v>
  </rv>
  <rv s="5">
    <fb>15822978</fb>
    <v>9</v>
  </rv>
  <rv s="5">
    <fb>44552</fb>
    <v>7</v>
  </rv>
  <rv s="5">
    <fb>91.27</fb>
    <v>8</v>
  </rv>
  <rv s="5">
    <fb>91.86</fb>
    <v>8</v>
  </rv>
  <rv s="5">
    <fb>10538961</fb>
    <v>9</v>
  </rv>
  <rv s="5">
    <fb>44553</fb>
    <v>7</v>
  </rv>
  <rv s="5">
    <fb>90.03</fb>
    <v>8</v>
  </rv>
  <rv s="5">
    <fb>90.36</fb>
    <v>8</v>
  </rv>
  <rv s="5">
    <fb>89.06</fb>
    <v>8</v>
  </rv>
  <rv s="5">
    <fb>89.72</fb>
    <v>8</v>
  </rv>
  <rv s="5">
    <fb>9655431</fb>
    <v>9</v>
  </rv>
  <rv s="5">
    <fb>44557</fb>
    <v>7</v>
  </rv>
  <rv s="5">
    <fb>89.7</fb>
    <v>8</v>
  </rv>
  <rv s="5">
    <fb>90.33</fb>
    <v>8</v>
  </rv>
  <rv s="5">
    <fb>89.02</fb>
    <v>8</v>
  </rv>
  <rv s="5">
    <fb>7668988</fb>
    <v>9</v>
  </rv>
  <rv s="5">
    <fb>44558</fb>
    <v>7</v>
  </rv>
  <rv s="5">
    <fb>88.52</fb>
    <v>8</v>
  </rv>
  <rv s="5">
    <fb>88.65</fb>
    <v>8</v>
  </rv>
  <rv s="5">
    <fb>5614472</fb>
    <v>9</v>
  </rv>
  <rv s="5">
    <fb>44559</fb>
    <v>7</v>
  </rv>
  <rv s="5">
    <fb>88.5</fb>
    <v>8</v>
  </rv>
  <rv s="5">
    <fb>89.19</fb>
    <v>8</v>
  </rv>
  <rv s="5">
    <fb>87.716399999999993</fb>
    <v>8</v>
  </rv>
  <rv s="5">
    <fb>88.21</fb>
    <v>8</v>
  </rv>
  <rv s="5">
    <fb>5628531</fb>
    <v>9</v>
  </rv>
  <rv s="5">
    <fb>44560</fb>
    <v>7</v>
  </rv>
  <rv s="5">
    <fb>88.91</fb>
    <v>8</v>
  </rv>
  <rv s="5">
    <fb>87.77</fb>
    <v>8</v>
  </rv>
  <rv s="5">
    <fb>88.01</fb>
    <v>8</v>
  </rv>
  <rv s="5">
    <fb>7382356</fb>
    <v>9</v>
  </rv>
  <rv s="5">
    <fb>44561</fb>
    <v>7</v>
  </rv>
  <rv s="5">
    <fb>87.21</fb>
    <v>8</v>
  </rv>
  <rv s="5">
    <fb>5908158</fb>
    <v>9</v>
  </rv>
  <rv s="5">
    <fb>44564</fb>
    <v>7</v>
  </rv>
  <rv s="5">
    <fb>87.33</fb>
    <v>8</v>
  </rv>
  <rv s="5">
    <fb>87.94</fb>
    <v>8</v>
  </rv>
  <rv s="5">
    <fb>85.76</fb>
    <v>8</v>
  </rv>
  <rv s="5">
    <fb>10653484</fb>
    <v>9</v>
  </rv>
  <rv s="5">
    <fb>44565</fb>
    <v>7</v>
  </rv>
  <rv s="5">
    <fb>89.584299999999999</fb>
    <v>8</v>
  </rv>
  <rv s="5">
    <fb>88.84</fb>
    <v>8</v>
  </rv>
  <rv s="5">
    <fb>11958975</fb>
    <v>9</v>
  </rv>
  <rv s="5">
    <fb>44566</fb>
    <v>7</v>
  </rv>
  <rv s="5">
    <fb>86.22</fb>
    <v>8</v>
  </rv>
  <rv s="5">
    <fb>86.46</fb>
    <v>8</v>
  </rv>
  <rv s="5">
    <fb>11236680</fb>
    <v>9</v>
  </rv>
  <rv s="5">
    <fb>44567</fb>
    <v>7</v>
  </rv>
  <rv s="5">
    <fb>86</fb>
    <v>8</v>
  </rv>
  <rv s="5">
    <fb>87.418899999999994</fb>
    <v>8</v>
  </rv>
  <rv s="5">
    <fb>85.55</fb>
    <v>8</v>
  </rv>
  <rv s="5">
    <fb>86.34</fb>
    <v>8</v>
  </rv>
  <rv s="5">
    <fb>7918392</fb>
    <v>9</v>
  </rv>
  <rv s="5">
    <fb>44568</fb>
    <v>7</v>
  </rv>
  <rv s="5">
    <fb>86.45</fb>
    <v>8</v>
  </rv>
  <rv s="5">
    <fb>88</fb>
    <v>8</v>
  </rv>
  <rv s="5">
    <fb>86.280100000000004</fb>
    <v>8</v>
  </rv>
  <rv s="5">
    <fb>87.51</fb>
    <v>8</v>
  </rv>
  <rv s="5">
    <fb>9836795</fb>
    <v>9</v>
  </rv>
  <rv s="5">
    <fb>44571</fb>
    <v>7</v>
  </rv>
  <rv s="5">
    <fb>87.38</fb>
    <v>8</v>
  </rv>
  <rv s="5">
    <fb>89.38</fb>
    <v>8</v>
  </rv>
  <rv s="5">
    <fb>86.951999999999998</fb>
    <v>8</v>
  </rv>
  <rv s="5">
    <fb>11025508</fb>
    <v>9</v>
  </rv>
  <rv s="5">
    <fb>44572</fb>
    <v>7</v>
  </rv>
  <rv s="5">
    <fb>88.64</fb>
    <v>8</v>
  </rv>
  <rv s="5">
    <fb>87.4101</fb>
    <v>8</v>
  </rv>
  <rv s="5">
    <fb>88.48</fb>
    <v>8</v>
  </rv>
  <rv s="5">
    <fb>7249777</fb>
    <v>9</v>
  </rv>
  <rv s="5">
    <fb>44573</fb>
    <v>7</v>
  </rv>
  <rv s="5">
    <fb>88.31</fb>
    <v>8</v>
  </rv>
  <rv s="5">
    <fb>5840337</fb>
    <v>9</v>
  </rv>
  <rv s="5">
    <fb>44574</fb>
    <v>7</v>
  </rv>
  <rv s="5">
    <fb>88.73</fb>
    <v>8</v>
  </rv>
  <rv s="5">
    <fb>88.92</fb>
    <v>8</v>
  </rv>
  <rv s="5">
    <fb>87.55</fb>
    <v>8</v>
  </rv>
  <rv s="5">
    <fb>87.79</fb>
    <v>8</v>
  </rv>
  <rv s="5">
    <fb>6044282</fb>
    <v>9</v>
  </rv>
  <rv s="5">
    <fb>44575</fb>
    <v>7</v>
  </rv>
  <rv s="5">
    <fb>87.48</fb>
    <v>8</v>
  </rv>
  <rv s="5">
    <fb>6054842</fb>
    <v>9</v>
  </rv>
  <rv s="5">
    <fb>44579</fb>
    <v>7</v>
  </rv>
  <rv s="5">
    <fb>85.34</fb>
    <v>8</v>
  </rv>
  <rv s="5">
    <fb>6827937</fb>
    <v>9</v>
  </rv>
  <rv s="5">
    <fb>44580</fb>
    <v>7</v>
  </rv>
  <rv s="5">
    <fb>85.77</fb>
    <v>8</v>
  </rv>
  <rv s="5">
    <fb>86.69</fb>
    <v>8</v>
  </rv>
  <rv s="5">
    <fb>83.23</fb>
    <v>8</v>
  </rv>
  <rv s="5">
    <fb>83.38</fb>
    <v>8</v>
  </rv>
  <rv s="5">
    <fb>10501777</fb>
    <v>9</v>
  </rv>
  <rv s="5">
    <fb>44581</fb>
    <v>7</v>
  </rv>
  <rv s="5">
    <fb>83.92</fb>
    <v>8</v>
  </rv>
  <rv s="5">
    <fb>85</fb>
    <v>8</v>
  </rv>
  <rv s="5">
    <fb>82.52</fb>
    <v>8</v>
  </rv>
  <rv s="5">
    <fb>82.72</fb>
    <v>8</v>
  </rv>
  <rv s="5">
    <fb>10836879</fb>
    <v>9</v>
  </rv>
  <rv s="5">
    <fb>44582</fb>
    <v>7</v>
  </rv>
  <rv s="5">
    <fb>83.36</fb>
    <v>8</v>
  </rv>
  <rv s="5">
    <fb>83.39</fb>
    <v>8</v>
  </rv>
  <rv s="5">
    <fb>82.03</fb>
    <v>8</v>
  </rv>
  <rv s="5">
    <fb>82.22</fb>
    <v>8</v>
  </rv>
  <rv s="5">
    <fb>11608986</fb>
    <v>9</v>
  </rv>
  <rv s="5">
    <fb>44585</fb>
    <v>7</v>
  </rv>
  <rv s="5">
    <fb>81.22</fb>
    <v>8</v>
  </rv>
  <rv s="5">
    <fb>82.42</fb>
    <v>8</v>
  </rv>
  <rv s="5">
    <fb>79.59</fb>
    <v>8</v>
  </rv>
  <rv s="5">
    <fb>16771776</fb>
    <v>9</v>
  </rv>
  <rv s="5">
    <fb>44586</fb>
    <v>7</v>
  </rv>
  <rv s="5">
    <fb>81.33</fb>
    <v>8</v>
  </rv>
  <rv s="5">
    <fb>82.1</fb>
    <v>8</v>
  </rv>
  <rv s="5">
    <fb>80.2</fb>
    <v>8</v>
  </rv>
  <rv s="5">
    <fb>81.069999999999993</fb>
    <v>8</v>
  </rv>
  <rv s="5">
    <fb>13469908</fb>
    <v>9</v>
  </rv>
  <rv s="5">
    <fb>44587</fb>
    <v>7</v>
  </rv>
  <rv s="5">
    <fb>81.91</fb>
    <v>8</v>
  </rv>
  <rv s="5">
    <fb>79.275000000000006</fb>
    <v>8</v>
  </rv>
  <rv s="5">
    <fb>13971284</fb>
    <v>9</v>
  </rv>
  <rv s="5">
    <fb>44588</fb>
    <v>7</v>
  </rv>
  <rv s="5">
    <fb>80.11</fb>
    <v>8</v>
  </rv>
  <rv s="5">
    <fb>81.150000000000006</fb>
    <v>8</v>
  </rv>
  <rv s="5">
    <fb>79.2</fb>
    <v>8</v>
  </rv>
  <rv s="5">
    <fb>79.78</fb>
    <v>8</v>
  </rv>
  <rv s="5">
    <fb>10333982</fb>
    <v>9</v>
  </rv>
  <rv s="5">
    <fb>44589</fb>
    <v>7</v>
  </rv>
  <rv s="5">
    <fb>79.989999999999995</fb>
    <v>8</v>
  </rv>
  <rv s="5">
    <fb>80.5</fb>
    <v>8</v>
  </rv>
  <rv s="5">
    <fb>78.569999999999993</fb>
    <v>8</v>
  </rv>
  <rv s="5">
    <fb>80.48</fb>
    <v>8</v>
  </rv>
  <rv s="5">
    <fb>7854679</fb>
    <v>9</v>
  </rv>
  <rv s="5">
    <fb>44592</fb>
    <v>7</v>
  </rv>
  <rv s="5">
    <fb>80.489999999999995</fb>
    <v>8</v>
  </rv>
  <rv s="5">
    <fb>80.12</fb>
    <v>8</v>
  </rv>
  <rv s="5">
    <fb>81.16</fb>
    <v>8</v>
  </rv>
  <rv s="5">
    <fb>10594228</fb>
    <v>9</v>
  </rv>
  <rv s="5">
    <fb>44593</fb>
    <v>7</v>
  </rv>
  <rv s="5">
    <fb>81.400000000000006</fb>
    <v>8</v>
  </rv>
  <rv s="5">
    <fb>79.644999999999996</fb>
    <v>8</v>
  </rv>
  <rv s="5">
    <fb>81.040000000000006</fb>
    <v>8</v>
  </rv>
  <rv s="5">
    <fb>8016863</fb>
    <v>9</v>
  </rv>
  <rv s="5">
    <fb>44594</fb>
    <v>7</v>
  </rv>
  <rv s="5">
    <fb>82.88</fb>
    <v>8</v>
  </rv>
  <rv s="5">
    <fb>80.84</fb>
    <v>8</v>
  </rv>
  <rv s="5">
    <fb>82.5</fb>
    <v>8</v>
  </rv>
  <rv s="5">
    <fb>9287553</fb>
    <v>9</v>
  </rv>
  <rv s="5">
    <fb>44595</fb>
    <v>7</v>
  </rv>
  <rv s="5">
    <fb>81.63</fb>
    <v>8</v>
  </rv>
  <rv s="5">
    <fb>82.759</fb>
    <v>8</v>
  </rv>
  <rv s="5">
    <fb>81.94</fb>
    <v>8</v>
  </rv>
  <rv s="5">
    <fb>8207183</fb>
    <v>9</v>
  </rv>
  <rv s="5">
    <fb>44596</fb>
    <v>7</v>
  </rv>
  <rv s="5">
    <fb>82.91</fb>
    <v>8</v>
  </rv>
  <rv s="5">
    <fb>81.474999999999994</fb>
    <v>8</v>
  </rv>
  <rv s="5">
    <fb>82.11</fb>
    <v>8</v>
  </rv>
  <rv s="5">
    <fb>5570209</fb>
    <v>9</v>
  </rv>
  <rv s="5">
    <fb>44599</fb>
    <v>7</v>
  </rv>
  <rv s="5">
    <fb>82.14</fb>
    <v>8</v>
  </rv>
  <rv s="5">
    <fb>82.25</fb>
    <v>8</v>
  </rv>
  <rv s="5">
    <fb>80.66</fb>
    <v>8</v>
  </rv>
  <rv s="5">
    <fb>80.739999999999995</fb>
    <v>8</v>
  </rv>
  <rv s="5">
    <fb>6292225</fb>
    <v>9</v>
  </rv>
  <rv s="5">
    <fb>44600</fb>
    <v>7</v>
  </rv>
  <rv s="5">
    <fb>80.290000000000006</fb>
    <v>8</v>
  </rv>
  <rv s="5">
    <fb>80.86</fb>
    <v>8</v>
  </rv>
  <rv s="5">
    <fb>79.8001</fb>
    <v>8</v>
  </rv>
  <rv s="5">
    <fb>80.790000000000006</fb>
    <v>8</v>
  </rv>
  <rv s="5">
    <fb>6585399</fb>
    <v>9</v>
  </rv>
  <rv s="5">
    <fb>44601</fb>
    <v>7</v>
  </rv>
  <rv s="5">
    <fb>81.745000000000005</fb>
    <v>8</v>
  </rv>
  <rv s="5">
    <fb>83.65</fb>
    <v>8</v>
  </rv>
  <rv s="5">
    <fb>81.650000000000006</fb>
    <v>8</v>
  </rv>
  <rv s="5">
    <fb>83.45</fb>
    <v>8</v>
  </rv>
  <rv s="5">
    <fb>8755857</fb>
    <v>9</v>
  </rv>
  <rv s="5">
    <fb>44602</fb>
    <v>7</v>
  </rv>
  <rv s="5">
    <fb>82.75</fb>
    <v>8</v>
  </rv>
  <rv s="5">
    <fb>83.78</fb>
    <v>8</v>
  </rv>
  <rv s="5">
    <fb>81.62</fb>
    <v>8</v>
  </rv>
  <rv s="5">
    <fb>81.849999999999994</fb>
    <v>8</v>
  </rv>
  <rv s="5">
    <fb>6336287</fb>
    <v>9</v>
  </rv>
  <rv s="5">
    <fb>44603</fb>
    <v>7</v>
  </rv>
  <rv s="5">
    <fb>82.43</fb>
    <v>8</v>
  </rv>
  <rv s="5">
    <fb>79.533799999999999</fb>
    <v>8</v>
  </rv>
  <rv s="5">
    <fb>7670453</fb>
    <v>9</v>
  </rv>
  <rv s="5">
    <fb>44606</fb>
    <v>7</v>
  </rv>
  <rv s="5">
    <fb>79.73</fb>
    <v>8</v>
  </rv>
  <rv s="5">
    <fb>5389794</fb>
    <v>9</v>
  </rv>
  <rv s="5">
    <fb>44607</fb>
    <v>7</v>
  </rv>
  <rv s="5">
    <fb>79.39</fb>
    <v>8</v>
  </rv>
  <rv s="5">
    <fb>79.924999999999997</fb>
    <v>8</v>
  </rv>
  <rv s="5">
    <fb>79.209999999999994</fb>
    <v>8</v>
  </rv>
  <rv s="5">
    <fb>79.77</fb>
    <v>8</v>
  </rv>
  <rv s="5">
    <fb>5713602</fb>
    <v>9</v>
  </rv>
  <rv s="5">
    <fb>44608</fb>
    <v>7</v>
  </rv>
  <rv s="5">
    <fb>79.781700000000001</fb>
    <v>8</v>
  </rv>
  <rv s="5">
    <fb>78.22</fb>
    <v>8</v>
  </rv>
  <rv s="5">
    <fb>6227096</fb>
    <v>9</v>
  </rv>
  <rv s="5">
    <fb>44609</fb>
    <v>7</v>
  </rv>
  <rv s="5">
    <fb>75.33</fb>
    <v>8</v>
  </rv>
  <rv s="5">
    <fb>9247133</fb>
    <v>9</v>
  </rv>
  <rv s="5">
    <fb>44610</fb>
    <v>7</v>
  </rv>
  <rv s="5">
    <fb>75.5</fb>
    <v>8</v>
  </rv>
  <rv s="5">
    <fb>75.73</fb>
    <v>8</v>
  </rv>
  <rv s="5">
    <fb>74.569999999999993</fb>
    <v>8</v>
  </rv>
  <rv s="5">
    <fb>7790102</fb>
    <v>9</v>
  </rv>
  <rv s="5">
    <fb>44614</fb>
    <v>7</v>
  </rv>
  <rv s="5">
    <fb>73.819999999999993</fb>
    <v>8</v>
  </rv>
  <rv s="5">
    <fb>74.91</fb>
    <v>8</v>
  </rv>
  <rv s="5">
    <fb>74.12</fb>
    <v>8</v>
  </rv>
  <rv s="5">
    <fb>8039023</fb>
    <v>9</v>
  </rv>
  <rv s="5">
    <fb>44615</fb>
    <v>7</v>
  </rv>
  <rv s="5">
    <fb>74.38</fb>
    <v>8</v>
  </rv>
  <rv s="5">
    <fb>72.349999999999994</fb>
    <v>8</v>
  </rv>
  <rv s="5">
    <fb>72.47</fb>
    <v>8</v>
  </rv>
  <rv s="5">
    <fb>6807081</fb>
    <v>9</v>
  </rv>
  <rv s="5">
    <fb>44616</fb>
    <v>7</v>
  </rv>
  <rv s="5">
    <fb>70.94</fb>
    <v>8</v>
  </rv>
  <rv s="5">
    <fb>74.944999999999993</fb>
    <v>8</v>
  </rv>
  <rv s="5">
    <fb>70.23</fb>
    <v>8</v>
  </rv>
  <rv s="5">
    <fb>74.81</fb>
    <v>8</v>
  </rv>
  <rv s="5">
    <fb>11240472</fb>
    <v>9</v>
  </rv>
  <rv s="5">
    <fb>44617</fb>
    <v>7</v>
  </rv>
  <rv s="5">
    <fb>76.834999999999994</fb>
    <v>8</v>
  </rv>
  <rv s="5">
    <fb>74.319999999999993</fb>
    <v>8</v>
  </rv>
  <rv s="5">
    <fb>76.349999999999994</fb>
    <v>8</v>
  </rv>
  <rv s="5">
    <fb>8291803</fb>
    <v>9</v>
  </rv>
  <rv s="5">
    <fb>44620</fb>
    <v>7</v>
  </rv>
  <rv s="5">
    <fb>75.569999999999993</fb>
    <v>8</v>
  </rv>
  <rv s="5">
    <fb>76.699799999999996</fb>
    <v>8</v>
  </rv>
  <rv s="5">
    <fb>75.02</fb>
    <v>8</v>
  </rv>
  <rv s="5">
    <fb>75.97</fb>
    <v>8</v>
  </rv>
  <rv s="5">
    <fb>9234369</fb>
    <v>9</v>
  </rv>
  <rv s="5">
    <fb>44621</fb>
    <v>7</v>
  </rv>
  <rv s="5">
    <fb>75.98</fb>
    <v>8</v>
  </rv>
  <rv s="5">
    <fb>76.499899999999997</fb>
    <v>8</v>
  </rv>
  <rv s="5">
    <fb>75.62</fb>
    <v>8</v>
  </rv>
  <rv s="5">
    <fb>76.010000000000005</fb>
    <v>8</v>
  </rv>
  <rv s="5">
    <fb>8752131</fb>
    <v>9</v>
  </rv>
  <rv s="5">
    <fb>44622</fb>
    <v>7</v>
  </rv>
  <rv s="5">
    <fb>76.45</fb>
    <v>8</v>
  </rv>
  <rv s="5">
    <fb>78.86</fb>
    <v>8</v>
  </rv>
  <rv s="5">
    <fb>76.25</fb>
    <v>8</v>
  </rv>
  <rv s="5">
    <fb>78.28</fb>
    <v>8</v>
  </rv>
  <rv s="5">
    <fb>8527165</fb>
    <v>9</v>
  </rv>
  <rv s="5">
    <fb>44623</fb>
    <v>7</v>
  </rv>
  <rv s="5">
    <fb>79.040000000000006</fb>
    <v>8</v>
  </rv>
  <rv s="5">
    <fb>77.430000000000007</fb>
    <v>8</v>
  </rv>
  <rv s="5">
    <fb>78.25</fb>
    <v>8</v>
  </rv>
  <rv s="5">
    <fb>8203025</fb>
    <v>9</v>
  </rv>
  <rv s="5">
    <fb>44624</fb>
    <v>7</v>
  </rv>
  <rv s="5">
    <fb>77.67</fb>
    <v>8</v>
  </rv>
  <rv s="5">
    <fb>75.78</fb>
    <v>8</v>
  </rv>
  <rv s="5">
    <fb>76.489999999999995</fb>
    <v>8</v>
  </rv>
  <rv s="5">
    <fb>8841964</fb>
    <v>9</v>
  </rv>
  <rv s="5">
    <fb>44627</fb>
    <v>7</v>
  </rv>
  <rv s="5">
    <fb>76.290000000000006</fb>
    <v>8</v>
  </rv>
  <rv s="5">
    <fb>76.39</fb>
    <v>8</v>
  </rv>
  <rv s="5">
    <fb>73.444999999999993</fb>
    <v>8</v>
  </rv>
  <rv s="5">
    <fb>11110149</fb>
    <v>9</v>
  </rv>
  <rv s="5">
    <fb>44628</fb>
    <v>7</v>
  </rv>
  <rv s="5">
    <fb>73.84</fb>
    <v>8</v>
  </rv>
  <rv s="5">
    <fb>75.23</fb>
    <v>8</v>
  </rv>
  <rv s="5">
    <fb>73.114999999999995</fb>
    <v>8</v>
  </rv>
  <rv s="5">
    <fb>73.33</fb>
    <v>8</v>
  </rv>
  <rv s="5">
    <fb>9134057</fb>
    <v>9</v>
  </rv>
  <rv s="5">
    <fb>44629</fb>
    <v>7</v>
  </rv>
  <rv s="5">
    <fb>74.92</fb>
    <v>8</v>
  </rv>
  <rv s="5">
    <fb>76.95</fb>
    <v>8</v>
  </rv>
  <rv s="5">
    <fb>74.69</fb>
    <v>8</v>
  </rv>
  <rv s="5">
    <fb>76.099999999999994</fb>
    <v>8</v>
  </rv>
  <rv s="5">
    <fb>8959496</fb>
    <v>9</v>
  </rv>
  <rv s="5">
    <fb>44630</fb>
    <v>7</v>
  </rv>
  <rv s="5">
    <fb>75.099999999999994</fb>
    <v>8</v>
  </rv>
  <rv s="5">
    <fb>76.849999999999994</fb>
    <v>8</v>
  </rv>
  <rv s="5">
    <fb>75.03</fb>
    <v>8</v>
  </rv>
  <rv s="5">
    <fb>76.650000000000006</fb>
    <v>8</v>
  </rv>
  <rv s="5">
    <fb>13812596</fb>
    <v>9</v>
  </rv>
  <rv s="5">
    <fb>44631</fb>
    <v>7</v>
  </rv>
  <rv s="5">
    <fb>76.7</fb>
    <v>8</v>
  </rv>
  <rv s="5">
    <fb>74</fb>
    <v>8</v>
  </rv>
  <rv s="5">
    <fb>22795849</fb>
    <v>9</v>
  </rv>
  <rv s="5">
    <fb>44634</fb>
    <v>7</v>
  </rv>
  <rv s="5">
    <fb>77.92</fb>
    <v>8</v>
  </rv>
  <rv s="5">
    <fb>75.44</fb>
    <v>8</v>
  </rv>
  <rv s="5">
    <fb>13306302</fb>
    <v>9</v>
  </rv>
  <rv s="5">
    <fb>44635</fb>
    <v>7</v>
  </rv>
  <rv s="5">
    <fb>78.05</fb>
    <v>8</v>
  </rv>
  <rv s="5">
    <fb>81.540000000000006</fb>
    <v>8</v>
  </rv>
  <rv s="5">
    <fb>80.599999999999994</fb>
    <v>8</v>
  </rv>
  <rv s="5">
    <fb>16847194</fb>
    <v>9</v>
  </rv>
  <rv s="5">
    <fb>44636</fb>
    <v>7</v>
  </rv>
  <rv s="5">
    <fb>81</fb>
    <v>8</v>
  </rv>
  <rv s="5">
    <fb>81.23</fb>
    <v>8</v>
  </rv>
  <rv s="5">
    <fb>77.75</fb>
    <v>8</v>
  </rv>
  <rv s="5">
    <fb>79.959999999999994</fb>
    <v>8</v>
  </rv>
  <rv s="5">
    <fb>14071329</fb>
    <v>9</v>
  </rv>
  <rv s="5">
    <fb>44637</fb>
    <v>7</v>
  </rv>
  <rv s="5">
    <fb>81.290000000000006</fb>
    <v>8</v>
  </rv>
  <rv s="5">
    <fb>10462536</fb>
    <v>9</v>
  </rv>
  <rv s="5">
    <fb>44638</fb>
    <v>7</v>
  </rv>
  <rv s="5">
    <fb>79.63</fb>
    <v>8</v>
  </rv>
  <rv s="5">
    <fb>81.99</fb>
    <v>8</v>
  </rv>
  <rv s="5">
    <fb>81.680000000000007</fb>
    <v>8</v>
  </rv>
  <rv s="5">
    <fb>24176035</fb>
    <v>9</v>
  </rv>
  <rv s="5">
    <fb>44641</fb>
    <v>7</v>
  </rv>
  <rv s="5">
    <fb>81.28</fb>
    <v>8</v>
  </rv>
  <rv s="5">
    <fb>80.959999999999994</fb>
    <v>8</v>
  </rv>
  <rv s="5">
    <fb>8131283</fb>
    <v>9</v>
  </rv>
  <rv s="5">
    <fb>44642</fb>
    <v>7</v>
  </rv>
  <rv s="5">
    <fb>82.23</fb>
    <v>8</v>
  </rv>
  <rv s="5">
    <fb>80.83</fb>
    <v>8</v>
  </rv>
  <rv s="5">
    <fb>81.8</fb>
    <v>8</v>
  </rv>
  <rv s="5">
    <fb>9292304</fb>
    <v>9</v>
  </rv>
  <rv s="5">
    <fb>44643</fb>
    <v>7</v>
  </rv>
  <rv s="5">
    <fb>81.25</fb>
    <v>8</v>
  </rv>
  <rv s="5">
    <fb>81.41</fb>
    <v>8</v>
  </rv>
  <rv s="5">
    <fb>80.22</fb>
    <v>8</v>
  </rv>
  <rv s="5">
    <fb>80.39</fb>
    <v>8</v>
  </rv>
  <rv s="5">
    <fb>7451282</fb>
    <v>9</v>
  </rv>
  <rv s="5">
    <fb>44644</fb>
    <v>7</v>
  </rv>
  <rv s="5">
    <fb>80.650000000000006</fb>
    <v>8</v>
  </rv>
  <rv s="5">
    <fb>82.814999999999998</fb>
    <v>8</v>
  </rv>
  <rv s="5">
    <fb>82.24</fb>
    <v>8</v>
  </rv>
  <rv s="5">
    <fb>7025694</fb>
    <v>9</v>
  </rv>
  <rv s="5">
    <fb>44645</fb>
    <v>7</v>
  </rv>
  <rv s="5">
    <fb>82.04</fb>
    <v>8</v>
  </rv>
  <rv s="5">
    <fb>82.84</fb>
    <v>8</v>
  </rv>
  <rv s="5">
    <fb>81.73</fb>
    <v>8</v>
  </rv>
  <rv s="5">
    <fb>5685003</fb>
    <v>9</v>
  </rv>
  <rv s="5">
    <fb>44648</fb>
    <v>7</v>
  </rv>
  <rv s="5">
    <fb>81.739999999999995</fb>
    <v>8</v>
  </rv>
  <rv s="5">
    <fb>83.706800000000001</fb>
    <v>8</v>
  </rv>
  <rv s="5">
    <fb>83.6</fb>
    <v>8</v>
  </rv>
  <rv s="5">
    <fb>6626753</fb>
    <v>9</v>
  </rv>
  <rv s="5">
    <fb>44649</fb>
    <v>7</v>
  </rv>
  <rv s="5">
    <fb>84.49</fb>
    <v>8</v>
  </rv>
  <rv s="5">
    <fb>84.51</fb>
    <v>8</v>
  </rv>
  <rv s="5">
    <fb>83.113</fb>
    <v>8</v>
  </rv>
  <rv s="5">
    <fb>84.29</fb>
    <v>8</v>
  </rv>
  <rv s="5">
    <fb>5762029</fb>
    <v>9</v>
  </rv>
  <rv s="5">
    <fb>44650</fb>
    <v>7</v>
  </rv>
  <rv s="5">
    <fb>84.36</fb>
    <v>8</v>
  </rv>
  <rv s="5">
    <fb>83.12</fb>
    <v>8</v>
  </rv>
  <rv s="5">
    <fb>5533157</fb>
    <v>9</v>
  </rv>
  <rv s="5">
    <fb>44651</fb>
    <v>7</v>
  </rv>
  <rv s="5">
    <fb>83.11</fb>
    <v>8</v>
  </rv>
  <rv s="5">
    <fb>83.91</fb>
    <v>8</v>
  </rv>
  <rv s="5">
    <fb>82.59</fb>
    <v>8</v>
  </rv>
  <rv s="5">
    <fb>82.73</fb>
    <v>8</v>
  </rv>
  <rv s="5">
    <fb>9433347</fb>
    <v>9</v>
  </rv>
  <rv s="5">
    <fb>44652</fb>
    <v>7</v>
  </rv>
  <rv s="5">
    <fb>83.04</fb>
    <v>8</v>
  </rv>
  <rv s="5">
    <fb>81.47</fb>
    <v>8</v>
  </rv>
  <rv s="5">
    <fb>82.01</fb>
    <v>8</v>
  </rv>
  <rv s="5">
    <fb>6147478</fb>
    <v>9</v>
  </rv>
  <rv s="5">
    <fb>44655</fb>
    <v>7</v>
  </rv>
  <rv s="5">
    <fb>84.295000000000002</fb>
    <v>8</v>
  </rv>
  <rv s="5">
    <fb>84.07</fb>
    <v>8</v>
  </rv>
  <rv s="5">
    <fb>7884320</fb>
    <v>9</v>
  </rv>
  <rv s="5">
    <fb>44656</fb>
    <v>7</v>
  </rv>
  <rv s="5">
    <fb>83.4</fb>
    <v>8</v>
  </rv>
  <rv s="5">
    <fb>82.67</fb>
    <v>8</v>
  </rv>
  <rv s="5">
    <fb>5143421</fb>
    <v>9</v>
  </rv>
  <rv s="5">
    <fb>44657</fb>
    <v>7</v>
  </rv>
  <rv s="5">
    <fb>81.92</fb>
    <v>8</v>
  </rv>
  <rv s="5">
    <fb>82.47</fb>
    <v>8</v>
  </rv>
  <rv s="5">
    <fb>81.370099999999994</fb>
    <v>8</v>
  </rv>
  <rv s="5">
    <fb>82.12</fb>
    <v>8</v>
  </rv>
  <rv s="5">
    <fb>5492353</fb>
    <v>9</v>
  </rv>
  <rv s="5">
    <fb>44658</fb>
    <v>7</v>
  </rv>
  <rv s="5">
    <fb>80.78</fb>
    <v>8</v>
  </rv>
  <rv s="5">
    <fb>7112164</fb>
    <v>9</v>
  </rv>
  <rv s="5">
    <fb>44659</fb>
    <v>7</v>
  </rv>
  <rv s="5">
    <fb>81.83</fb>
    <v>8</v>
  </rv>
  <rv s="5">
    <fb>80.260000000000005</fb>
    <v>8</v>
  </rv>
  <rv s="5">
    <fb>80.94</fb>
    <v>8</v>
  </rv>
  <rv s="5">
    <fb>6182460</fb>
    <v>9</v>
  </rv>
  <rv s="5">
    <fb>44662</fb>
    <v>7</v>
  </rv>
  <rv s="5">
    <fb>80.63</fb>
    <v>8</v>
  </rv>
  <rv s="5">
    <fb>81.13</fb>
    <v>8</v>
  </rv>
  <rv s="5">
    <fb>79.760000000000005</fb>
    <v>8</v>
  </rv>
  <rv s="5">
    <fb>5738411</fb>
    <v>9</v>
  </rv>
  <rv s="5">
    <fb>44663</fb>
    <v>7</v>
  </rv>
  <rv s="5">
    <fb>79.95</fb>
    <v>8</v>
  </rv>
  <rv s="5">
    <fb>80.989999999999995</fb>
    <v>8</v>
  </rv>
  <rv s="5">
    <fb>79.02</fb>
    <v>8</v>
  </rv>
  <rv s="5">
    <fb>79.33</fb>
    <v>8</v>
  </rv>
  <rv s="5">
    <fb>6174735</fb>
    <v>9</v>
  </rv>
  <rv s="5">
    <fb>44664</fb>
    <v>7</v>
  </rv>
  <rv s="5">
    <fb>78.63</fb>
    <v>8</v>
  </rv>
  <rv s="5">
    <fb>4728639</fb>
    <v>9</v>
  </rv>
  <rv s="5">
    <fb>44665</fb>
    <v>7</v>
  </rv>
  <rv s="5">
    <fb>80.36</fb>
    <v>8</v>
  </rv>
  <rv s="5">
    <fb>5590385</fb>
    <v>9</v>
  </rv>
  <rv s="5">
    <fb>44669</fb>
    <v>7</v>
  </rv>
  <rv s="5">
    <fb>79.150000000000006</fb>
    <v>8</v>
  </rv>
  <rv s="5">
    <fb>79.98</fb>
    <v>8</v>
  </rv>
  <rv s="5">
    <fb>4955883</fb>
    <v>9</v>
  </rv>
  <rv s="5">
    <fb>44670</fb>
    <v>7</v>
  </rv>
  <rv s="5">
    <fb>78.235500000000002</fb>
    <v>8</v>
  </rv>
  <rv s="5">
    <fb>79.56</fb>
    <v>8</v>
  </rv>
  <rv s="5">
    <fb>5412371</fb>
    <v>9</v>
  </rv>
  <rv s="5">
    <fb>44671</fb>
    <v>7</v>
  </rv>
  <rv s="5">
    <fb>79.790000000000006</fb>
    <v>8</v>
  </rv>
  <rv s="5">
    <fb>81.86</fb>
    <v>8</v>
  </rv>
  <rv s="5">
    <fb>9472638</fb>
    <v>9</v>
  </rv>
  <rv s="5">
    <fb>44672</fb>
    <v>7</v>
  </rv>
  <rv s="5">
    <fb>81.489999999999995</fb>
    <v>8</v>
  </rv>
  <rv s="5">
    <fb>79.48</fb>
    <v>8</v>
  </rv>
  <rv s="5">
    <fb>5616095</fb>
    <v>9</v>
  </rv>
  <rv s="5">
    <fb>44673</fb>
    <v>7</v>
  </rv>
  <rv s="5">
    <fb>79.27</fb>
    <v>8</v>
  </rv>
  <rv s="5">
    <fb>76.209999999999994</fb>
    <v>8</v>
  </rv>
  <rv s="5">
    <fb>9357054</fb>
    <v>9</v>
  </rv>
  <rv s="5">
    <fb>44676</fb>
    <v>7</v>
  </rv>
  <rv s="5">
    <fb>76.2</fb>
    <v>8</v>
  </rv>
  <rv s="5">
    <fb>77.06</fb>
    <v>8</v>
  </rv>
  <rv s="5">
    <fb>74.7</fb>
    <v>8</v>
  </rv>
  <rv s="5">
    <fb>76.98</fb>
    <v>8</v>
  </rv>
  <rv s="5">
    <fb>7305933</fb>
    <v>9</v>
  </rv>
  <rv s="5">
    <fb>44677</fb>
    <v>7</v>
  </rv>
  <rv s="5">
    <fb>74.48</fb>
    <v>8</v>
  </rv>
  <rv s="5">
    <fb>74.510000000000005</fb>
    <v>8</v>
  </rv>
  <rv s="5">
    <fb>7555238</fb>
    <v>9</v>
  </rv>
  <rv s="5">
    <fb>44678</fb>
    <v>7</v>
  </rv>
  <rv s="5">
    <fb>74.58</fb>
    <v>8</v>
  </rv>
  <rv s="5">
    <fb>76.02</fb>
    <v>8</v>
  </rv>
  <rv s="5">
    <fb>74.42</fb>
    <v>8</v>
  </rv>
  <rv s="5">
    <fb>74.760000000000005</fb>
    <v>8</v>
  </rv>
  <rv s="5">
    <fb>7279244</fb>
    <v>9</v>
  </rv>
  <rv s="5">
    <fb>44679</fb>
    <v>7</v>
  </rv>
  <rv s="5">
    <fb>75.52</fb>
    <v>8</v>
  </rv>
  <rv s="5">
    <fb>76.63</fb>
    <v>8</v>
  </rv>
  <rv s="5">
    <fb>74.599999999999994</fb>
    <v>8</v>
  </rv>
  <rv s="5">
    <fb>76.14</fb>
    <v>8</v>
  </rv>
  <rv s="5">
    <fb>6178748</fb>
    <v>9</v>
  </rv>
  <rv s="5">
    <fb>44680</fb>
    <v>7</v>
  </rv>
  <rv s="5">
    <fb>75.34</fb>
    <v>8</v>
  </rv>
  <rv s="5">
    <fb>73.150000000000006</fb>
    <v>8</v>
  </rv>
  <rv s="5">
    <fb>73.400000000000006</fb>
    <v>8</v>
  </rv>
  <rv s="5">
    <fb>7946947</fb>
    <v>9</v>
  </rv>
  <rv s="5">
    <fb>44683</fb>
    <v>7</v>
  </rv>
  <rv s="5">
    <fb>73.930000000000007</fb>
    <v>8</v>
  </rv>
  <rv s="5">
    <fb>72.525000000000006</fb>
    <v>8</v>
  </rv>
  <rv s="5">
    <fb>7379947</fb>
    <v>9</v>
  </rv>
  <rv s="5">
    <fb>44684</fb>
    <v>7</v>
  </rv>
  <rv s="5">
    <fb>74.209999999999994</fb>
    <v>8</v>
  </rv>
  <rv s="5">
    <fb>72.805000000000007</fb>
    <v>8</v>
  </rv>
  <rv s="5">
    <fb>73.290000000000006</fb>
    <v>8</v>
  </rv>
  <rv s="5">
    <fb>5211626</fb>
    <v>9</v>
  </rv>
  <rv s="5">
    <fb>44685</fb>
    <v>7</v>
  </rv>
  <rv s="5">
    <fb>73.38</fb>
    <v>8</v>
  </rv>
  <rv s="5">
    <fb>72.790000000000006</fb>
    <v>8</v>
  </rv>
  <rv s="5">
    <fb>75.209999999999994</fb>
    <v>8</v>
  </rv>
  <rv s="5">
    <fb>6760142</fb>
    <v>9</v>
  </rv>
  <rv s="5">
    <fb>44686</fb>
    <v>7</v>
  </rv>
  <rv s="5">
    <fb>74.72</fb>
    <v>8</v>
  </rv>
  <rv s="5">
    <fb>71.989999999999995</fb>
    <v>8</v>
  </rv>
  <rv s="5">
    <fb>72.8</fb>
    <v>8</v>
  </rv>
  <rv s="5">
    <fb>7197207</fb>
    <v>9</v>
  </rv>
  <rv s="5">
    <fb>44687</fb>
    <v>7</v>
  </rv>
  <rv s="5">
    <fb>72.13</fb>
    <v>8</v>
  </rv>
  <rv s="5">
    <fb>72.94</fb>
    <v>8</v>
  </rv>
  <rv s="5">
    <fb>71.63</fb>
    <v>8</v>
  </rv>
  <rv s="5">
    <fb>72.489999999999995</fb>
    <v>8</v>
  </rv>
  <rv s="5">
    <fb>6222457</fb>
    <v>9</v>
  </rv>
  <rv s="5">
    <fb>44690</fb>
    <v>7</v>
  </rv>
  <rv s="5">
    <fb>71.64</fb>
    <v>8</v>
  </rv>
  <rv s="5">
    <fb>72.59</fb>
    <v>8</v>
  </rv>
  <rv s="5">
    <fb>71.17</fb>
    <v>8</v>
  </rv>
  <rv s="5">
    <fb>71.540000000000006</fb>
    <v>8</v>
  </rv>
  <rv s="5">
    <fb>7019736</fb>
    <v>9</v>
  </rv>
  <rv s="5">
    <fb>44691</fb>
    <v>7</v>
  </rv>
  <rv s="5">
    <fb>72.5</fb>
    <v>8</v>
  </rv>
  <rv s="5">
    <fb>71.27</fb>
    <v>8</v>
  </rv>
  <rv s="5">
    <fb>72.53</fb>
    <v>8</v>
  </rv>
  <rv s="5">
    <fb>8129032</fb>
    <v>9</v>
  </rv>
  <rv s="5">
    <fb>44692</fb>
    <v>7</v>
  </rv>
  <rv s="5">
    <fb>72.31</fb>
    <v>8</v>
  </rv>
  <rv s="5">
    <fb>73.459999999999994</fb>
    <v>8</v>
  </rv>
  <rv s="5">
    <fb>70.87</fb>
    <v>8</v>
  </rv>
  <rv s="5">
    <fb>71.03</fb>
    <v>8</v>
  </rv>
  <rv s="5">
    <fb>6932051</fb>
    <v>9</v>
  </rv>
  <rv s="5">
    <fb>44693</fb>
    <v>7</v>
  </rv>
  <rv s="5">
    <fb>70.88</fb>
    <v>8</v>
  </rv>
  <rv s="5">
    <fb>70.930000000000007</fb>
    <v>8</v>
  </rv>
  <rv s="5">
    <fb>68.97</fb>
    <v>8</v>
  </rv>
  <rv s="5">
    <fb>70.73</fb>
    <v>8</v>
  </rv>
  <rv s="5">
    <fb>11698892</fb>
    <v>9</v>
  </rv>
  <rv s="5">
    <fb>44694</fb>
    <v>7</v>
  </rv>
  <rv s="5">
    <fb>70.959999999999994</fb>
    <v>8</v>
  </rv>
  <rv s="5">
    <fb>71.98</fb>
    <v>8</v>
  </rv>
  <rv s="5">
    <fb>70.53</fb>
    <v>8</v>
  </rv>
  <rv s="5">
    <fb>6700124</fb>
    <v>9</v>
  </rv>
  <rv s="5">
    <fb>44697</fb>
    <v>7</v>
  </rv>
  <rv s="5">
    <fb>70.69</fb>
    <v>8</v>
  </rv>
  <rv s="5">
    <fb>70.91</fb>
    <v>8</v>
  </rv>
  <rv s="5">
    <fb>69.39</fb>
    <v>8</v>
  </rv>
  <rv s="5">
    <fb>69.709999999999994</fb>
    <v>8</v>
  </rv>
  <rv s="5">
    <fb>6942287</fb>
    <v>9</v>
  </rv>
  <rv s="5">
    <fb>44698</fb>
    <v>7</v>
  </rv>
  <rv s="5">
    <fb>71.045000000000002</fb>
    <v>8</v>
  </rv>
  <rv s="5">
    <fb>71.900000000000006</fb>
    <v>8</v>
  </rv>
  <rv s="5">
    <fb>71.88</fb>
    <v>8</v>
  </rv>
  <rv s="5">
    <fb>5952505</fb>
    <v>9</v>
  </rv>
  <rv s="5">
    <fb>44699</fb>
    <v>7</v>
  </rv>
  <rv s="5">
    <fb>70.8</fb>
    <v>8</v>
  </rv>
  <rv s="5">
    <fb>67.81</fb>
    <v>8</v>
  </rv>
  <rv s="5">
    <fb>68.3</fb>
    <v>8</v>
  </rv>
  <rv s="5">
    <fb>7977287</fb>
    <v>9</v>
  </rv>
  <rv s="5">
    <fb>44700</fb>
    <v>7</v>
  </rv>
  <rv s="5">
    <fb>67.48</fb>
    <v>8</v>
  </rv>
  <rv s="5">
    <fb>67.900000000000006</fb>
    <v>8</v>
  </rv>
  <rv s="5">
    <fb>66.72</fb>
    <v>8</v>
  </rv>
  <rv s="5">
    <fb>67.040000000000006</fb>
    <v>8</v>
  </rv>
  <rv s="5">
    <fb>9451784</fb>
    <v>9</v>
  </rv>
  <rv s="5">
    <fb>44701</fb>
    <v>7</v>
  </rv>
  <rv s="5">
    <fb>67.88</fb>
    <v>8</v>
  </rv>
  <rv s="5">
    <fb>68.69</fb>
    <v>8</v>
  </rv>
  <rv s="5">
    <fb>7531062</fb>
    <v>9</v>
  </rv>
  <rv s="5">
    <fb>44704</fb>
    <v>7</v>
  </rv>
  <rv s="5">
    <fb>69.31</fb>
    <v>8</v>
  </rv>
  <rv s="5">
    <fb>68.67</fb>
    <v>8</v>
  </rv>
  <rv s="5">
    <fb>70.040000000000006</fb>
    <v>8</v>
  </rv>
  <rv s="5">
    <fb>7370173</fb>
    <v>9</v>
  </rv>
  <rv s="5">
    <fb>44705</fb>
    <v>7</v>
  </rv>
  <rv s="5">
    <fb>69.67</fb>
    <v>8</v>
  </rv>
  <rv s="5">
    <fb>68.31</fb>
    <v>8</v>
  </rv>
  <rv s="5">
    <fb>69.03</fb>
    <v>8</v>
  </rv>
  <rv s="5">
    <fb>6644122</fb>
    <v>9</v>
  </rv>
  <rv s="5">
    <fb>44706</fb>
    <v>7</v>
  </rv>
  <rv s="5">
    <fb>68.88</fb>
    <v>8</v>
  </rv>
  <rv s="5">
    <fb>70.22</fb>
    <v>8</v>
  </rv>
  <rv s="5">
    <fb>68.77</fb>
    <v>8</v>
  </rv>
  <rv s="5">
    <fb>69.83</fb>
    <v>8</v>
  </rv>
  <rv s="5">
    <fb>7103302</fb>
    <v>9</v>
  </rv>
  <rv s="5">
    <fb>44707</fb>
    <v>7</v>
  </rv>
  <rv s="5">
    <fb>70.13</fb>
    <v>8</v>
  </rv>
  <rv s="5">
    <fb>71.66</fb>
    <v>8</v>
  </rv>
  <rv s="5">
    <fb>6759102</fb>
    <v>9</v>
  </rv>
  <rv s="5">
    <fb>44708</fb>
    <v>7</v>
  </rv>
  <rv s="5">
    <fb>72.36</fb>
    <v>8</v>
  </rv>
  <rv s="5">
    <fb>72.844999999999999</fb>
    <v>8</v>
  </rv>
  <rv s="5">
    <fb>71.55</fb>
    <v>8</v>
  </rv>
  <rv s="5">
    <fb>72.78</fb>
    <v>8</v>
  </rv>
  <rv s="5">
    <fb>6566671</fb>
    <v>9</v>
  </rv>
  <rv s="5">
    <fb>44712</fb>
    <v>7</v>
  </rv>
  <rv s="5">
    <fb>72.23</fb>
    <v>8</v>
  </rv>
  <rv s="5">
    <fb>72.98</fb>
    <v>8</v>
  </rv>
  <rv s="5">
    <fb>71.52</fb>
    <v>8</v>
  </rv>
  <rv s="5">
    <fb>71.92</fb>
    <v>8</v>
  </rv>
  <rv s="5">
    <fb>16890347</fb>
    <v>9</v>
  </rv>
  <rv s="5">
    <fb>44713</fb>
    <v>7</v>
  </rv>
  <rv s="5">
    <fb>73.02</fb>
    <v>8</v>
  </rv>
  <rv s="5">
    <fb>73.27</fb>
    <v>8</v>
  </rv>
  <rv s="5">
    <fb>71.150000000000006</fb>
    <v>8</v>
  </rv>
  <rv s="5">
    <fb>71.599999999999994</fb>
    <v>8</v>
  </rv>
  <rv s="5">
    <fb>5804707</fb>
    <v>9</v>
  </rv>
  <rv s="5">
    <fb>44714</fb>
    <v>7</v>
  </rv>
  <rv s="5">
    <fb>71.48</fb>
    <v>8</v>
  </rv>
  <rv s="5">
    <fb>73.185000000000002</fb>
    <v>8</v>
  </rv>
  <rv s="5">
    <fb>71.010000000000005</fb>
    <v>8</v>
  </rv>
  <rv s="5">
    <fb>73.14</fb>
    <v>8</v>
  </rv>
  <rv s="5">
    <fb>6200443</fb>
    <v>9</v>
  </rv>
  <rv s="5">
    <fb>44715</fb>
    <v>7</v>
  </rv>
  <rv s="5">
    <fb>72.56</fb>
    <v>8</v>
  </rv>
  <rv s="5">
    <fb>72.954999999999998</fb>
    <v>8</v>
  </rv>
  <rv s="5">
    <fb>71.2273</fb>
    <v>8</v>
  </rv>
  <rv s="5">
    <fb>71.790000000000006</fb>
    <v>8</v>
  </rv>
  <rv s="5">
    <fb>8169519</fb>
    <v>9</v>
  </rv>
  <rv s="5">
    <fb>44718</fb>
    <v>7</v>
  </rv>
  <rv s="5">
    <fb>72.63</fb>
    <v>8</v>
  </rv>
  <rv s="5">
    <fb>74.84</fb>
    <v>8</v>
  </rv>
  <rv s="5">
    <fb>72.97</fb>
    <v>8</v>
  </rv>
  <rv s="5">
    <fb>5274706</fb>
    <v>9</v>
  </rv>
  <rv s="5">
    <fb>44719</fb>
    <v>7</v>
  </rv>
  <rv s="5">
    <fb>71.59</fb>
    <v>8</v>
  </rv>
  <rv s="5">
    <fb>73.13</fb>
    <v>8</v>
  </rv>
  <rv s="5">
    <fb>72.69</fb>
    <v>8</v>
  </rv>
  <rv s="5">
    <fb>5675655</fb>
    <v>9</v>
  </rv>
  <rv s="5">
    <fb>44720</fb>
    <v>7</v>
  </rv>
  <rv s="5">
    <fb>72.010000000000005</fb>
    <v>8</v>
  </rv>
  <rv s="5">
    <fb>72.150000000000006</fb>
    <v>8</v>
  </rv>
  <rv s="5">
    <fb>71.38</fb>
    <v>8</v>
  </rv>
  <rv s="5">
    <fb>5253466</fb>
    <v>9</v>
  </rv>
  <rv s="5">
    <fb>44721</fb>
    <v>7</v>
  </rv>
  <rv s="5">
    <fb>70.77</fb>
    <v>8</v>
  </rv>
  <rv s="5">
    <fb>71.16</fb>
    <v>8</v>
  </rv>
  <rv s="5">
    <fb>69.2</fb>
    <v>8</v>
  </rv>
  <rv s="5">
    <fb>69.22</fb>
    <v>8</v>
  </rv>
  <rv s="5">
    <fb>6828482</fb>
    <v>9</v>
  </rv>
  <rv s="5">
    <fb>44722</fb>
    <v>7</v>
  </rv>
  <rv s="5">
    <fb>67.98</fb>
    <v>8</v>
  </rv>
  <rv s="5">
    <fb>68.215000000000003</fb>
    <v>8</v>
  </rv>
  <rv s="5">
    <fb>67.14</fb>
    <v>8</v>
  </rv>
  <rv s="5">
    <fb>10261566</fb>
    <v>9</v>
  </rv>
  <rv s="5">
    <fb>44725</fb>
    <v>7</v>
  </rv>
  <rv s="5">
    <fb>65.78</fb>
    <v>8</v>
  </rv>
  <rv s="5">
    <fb>66.099999999999994</fb>
    <v>8</v>
  </rv>
  <rv s="5">
    <fb>63.76</fb>
    <v>8</v>
  </rv>
  <rv s="5">
    <fb>16547246</fb>
    <v>9</v>
  </rv>
  <rv s="5">
    <fb>44726</fb>
    <v>7</v>
  </rv>
  <rv s="5">
    <fb>72.430000000000007</fb>
    <v>8</v>
  </rv>
  <rv s="5">
    <fb>69.02</fb>
    <v>8</v>
  </rv>
  <rv s="5">
    <fb>70.72</fb>
    <v>8</v>
  </rv>
  <rv s="5">
    <fb>29661295</fb>
    <v>9</v>
  </rv>
  <rv s="5">
    <fb>44727</fb>
    <v>7</v>
  </rv>
  <rv s="5">
    <fb>70.45</fb>
    <v>8</v>
  </rv>
  <rv s="5">
    <fb>71.415000000000006</fb>
    <v>8</v>
  </rv>
  <rv s="5">
    <fb>69.7</fb>
    <v>8</v>
  </rv>
  <rv s="5">
    <fb>11765545</fb>
    <v>9</v>
  </rv>
  <rv s="5">
    <fb>44728</fb>
    <v>7</v>
  </rv>
  <rv s="5">
    <fb>68.5</fb>
    <v>8</v>
  </rv>
  <rv s="5">
    <fb>68.959999999999994</fb>
    <v>8</v>
  </rv>
  <rv s="5">
    <fb>67.58</fb>
    <v>8</v>
  </rv>
  <rv s="5">
    <fb>68.709999999999994</fb>
    <v>8</v>
  </rv>
  <rv s="5">
    <fb>10685987</fb>
    <v>9</v>
  </rv>
  <rv s="5">
    <fb>44729</fb>
    <v>7</v>
  </rv>
  <rv s="5">
    <fb>68.75</fb>
    <v>8</v>
  </rv>
  <rv s="5">
    <fb>69.37</fb>
    <v>8</v>
  </rv>
  <rv s="5">
    <fb>67.389899999999997</fb>
    <v>8</v>
  </rv>
  <rv s="5">
    <fb>67.72</fb>
    <v>8</v>
  </rv>
  <rv s="5">
    <fb>16445643</fb>
    <v>9</v>
  </rv>
  <rv s="5">
    <fb>44733</fb>
    <v>7</v>
  </rv>
  <rv s="5">
    <fb>68.61</fb>
    <v>8</v>
  </rv>
  <rv s="5">
    <fb>69.53</fb>
    <v>8</v>
  </rv>
  <rv s="5">
    <fb>67.39</fb>
    <v>8</v>
  </rv>
  <rv s="5">
    <fb>67.680000000000007</fb>
    <v>8</v>
  </rv>
  <rv s="5">
    <fb>10047748</fb>
    <v>9</v>
  </rv>
  <rv s="5">
    <fb>44734</fb>
    <v>7</v>
  </rv>
  <rv s="5">
    <fb>66.930000000000007</fb>
    <v>8</v>
  </rv>
  <rv s="5">
    <fb>67.569999999999993</fb>
    <v>8</v>
  </rv>
  <rv s="5">
    <fb>66.38</fb>
    <v>8</v>
  </rv>
  <rv s="5">
    <fb>66.53</fb>
    <v>8</v>
  </rv>
  <rv s="5">
    <fb>8222382</fb>
    <v>9</v>
  </rv>
  <rv s="5">
    <fb>44735</fb>
    <v>7</v>
  </rv>
  <rv s="5">
    <fb>66.31</fb>
    <v>8</v>
  </rv>
  <rv s="5">
    <fb>67.63</fb>
    <v>8</v>
  </rv>
  <rv s="5">
    <fb>8775794</fb>
    <v>9</v>
  </rv>
  <rv s="5">
    <fb>44736</fb>
    <v>7</v>
  </rv>
  <rv s="5">
    <fb>68.33</fb>
    <v>8</v>
  </rv>
  <rv s="5">
    <fb>70.78</fb>
    <v>8</v>
  </rv>
  <rv s="5">
    <fb>67.97</fb>
    <v>8</v>
  </rv>
  <rv s="5">
    <fb>20132584</fb>
    <v>9</v>
  </rv>
  <rv s="5">
    <fb>44739</fb>
    <v>7</v>
  </rv>
  <rv s="5">
    <fb>70.849999999999994</fb>
    <v>8</v>
  </rv>
  <rv s="5">
    <fb>68.94</fb>
    <v>8</v>
  </rv>
  <rv s="5">
    <fb>70.41</fb>
    <v>8</v>
  </rv>
  <rv s="5">
    <fb>8840843</fb>
    <v>9</v>
  </rv>
  <rv s="5">
    <fb>44740</fb>
    <v>7</v>
  </rv>
  <rv s="5">
    <fb>70.569999999999993</fb>
    <v>8</v>
  </rv>
  <rv s="5">
    <fb>71.069999999999993</fb>
    <v>8</v>
  </rv>
  <rv s="5">
    <fb>68.53</fb>
    <v>8</v>
  </rv>
  <rv s="5">
    <fb>68.58</fb>
    <v>8</v>
  </rv>
  <rv s="5">
    <fb>7253564</fb>
    <v>9</v>
  </rv>
  <rv s="5">
    <fb>44741</fb>
    <v>7</v>
  </rv>
  <rv s="5">
    <fb>70.09</fb>
    <v>8</v>
  </rv>
  <rv s="5">
    <fb>68.78</fb>
    <v>8</v>
  </rv>
  <rv s="5">
    <fb>69.209999999999994</fb>
    <v>8</v>
  </rv>
  <rv s="5">
    <fb>8077928</fb>
    <v>9</v>
  </rv>
  <rv s="5">
    <fb>44742</fb>
    <v>7</v>
  </rv>
  <rv s="5">
    <fb>68.209999999999994</fb>
    <v>8</v>
  </rv>
  <rv s="5">
    <fb>69.87</fb>
    <v>8</v>
  </rv>
  <rv s="5">
    <fb>9888767</fb>
    <v>9</v>
  </rv>
  <rv s="5">
    <fb>44743</fb>
    <v>7</v>
  </rv>
  <rv s="5">
    <fb>69.849999999999994</fb>
    <v>8</v>
  </rv>
  <rv s="5">
    <fb>70.98</fb>
    <v>8</v>
  </rv>
  <rv s="5">
    <fb>69.81</fb>
    <v>8</v>
  </rv>
  <rv s="5">
    <fb>7805555</fb>
    <v>9</v>
  </rv>
  <rv s="5">
    <fb>44747</fb>
    <v>7</v>
  </rv>
  <rv s="5">
    <fb>70.38</fb>
    <v>8</v>
  </rv>
  <rv s="5">
    <fb>70.180000000000007</fb>
    <v>8</v>
  </rv>
  <rv s="5">
    <fb>9043000</fb>
    <v>9</v>
  </rv>
  <rv s="5">
    <fb>44748</fb>
    <v>7</v>
  </rv>
  <rv s="5">
    <fb>72.319999999999993</fb>
    <v>8</v>
  </rv>
  <rv s="5">
    <fb>72.739999999999995</fb>
    <v>8</v>
  </rv>
  <rv s="5">
    <fb>71.31</fb>
    <v>8</v>
  </rv>
  <rv s="5">
    <fb>6043679</fb>
    <v>9</v>
  </rv>
  <rv s="5">
    <fb>44749</fb>
    <v>7</v>
  </rv>
  <rv s="5">
    <fb>71.174999999999997</fb>
    <v>8</v>
  </rv>
  <rv s="5">
    <fb>7814621</fb>
    <v>9</v>
  </rv>
  <rv s="5">
    <fb>44750</fb>
    <v>7</v>
  </rv>
  <rv s="5">
    <fb>71.69</fb>
    <v>8</v>
  </rv>
  <rv s="5">
    <fb>72.239999999999995</fb>
    <v>8</v>
  </rv>
  <rv s="5">
    <fb>71.33</fb>
    <v>8</v>
  </rv>
  <rv s="5">
    <fb>71.87</fb>
    <v>8</v>
  </rv>
  <rv s="5">
    <fb>4927307</fb>
    <v>9</v>
  </rv>
  <rv s="5">
    <fb>44753</fb>
    <v>7</v>
  </rv>
  <rv s="5">
    <fb>71</fb>
    <v>8</v>
  </rv>
  <rv s="5">
    <fb>71.97</fb>
    <v>8</v>
  </rv>
  <rv s="5">
    <fb>70.900000000000006</fb>
    <v>8</v>
  </rv>
  <rv s="5">
    <fb>71.569999999999993</fb>
    <v>8</v>
  </rv>
  <rv s="5">
    <fb>4554846</fb>
    <v>9</v>
  </rv>
  <rv s="5">
    <fb>44754</fb>
    <v>7</v>
  </rv>
  <rv s="5">
    <fb>71.94</fb>
    <v>8</v>
  </rv>
  <rv s="5">
    <fb>70.069999999999993</fb>
    <v>8</v>
  </rv>
  <rv s="5">
    <fb>7140901</fb>
    <v>9</v>
  </rv>
  <rv s="5">
    <fb>44755</fb>
    <v>7</v>
  </rv>
  <rv s="5">
    <fb>69.05</fb>
    <v>8</v>
  </rv>
  <rv s="5">
    <fb>68.680000000000007</fb>
    <v>8</v>
  </rv>
  <rv s="5">
    <fb>70.03</fb>
    <v>8</v>
  </rv>
  <rv s="5">
    <fb>6454765</fb>
    <v>9</v>
  </rv>
  <rv s="5">
    <fb>44756</fb>
    <v>7</v>
  </rv>
  <rv s="5">
    <fb>69.16</fb>
    <v>8</v>
  </rv>
  <rv s="5">
    <fb>69.584999999999994</fb>
    <v>8</v>
  </rv>
  <rv s="5">
    <fb>68.23</fb>
    <v>8</v>
  </rv>
  <rv s="5">
    <fb>69.45</fb>
    <v>8</v>
  </rv>
  <rv s="5">
    <fb>4915580</fb>
    <v>9</v>
  </rv>
  <rv s="5">
    <fb>44757</fb>
    <v>7</v>
  </rv>
  <rv s="5">
    <fb>70.260000000000005</fb>
    <v>8</v>
  </rv>
  <rv s="5">
    <fb>70</fb>
    <v>8</v>
  </rv>
  <rv s="5">
    <fb>70.739999999999995</fb>
    <v>8</v>
  </rv>
  <rv s="5">
    <fb>5134170</fb>
    <v>9</v>
  </rv>
  <rv s="5">
    <fb>44760</fb>
    <v>7</v>
  </rv>
  <rv s="5">
    <fb>71.25</fb>
    <v>8</v>
  </rv>
  <rv s="5">
    <fb>71.709999999999994</fb>
    <v>8</v>
  </rv>
  <rv s="5">
    <fb>70.144999999999996</fb>
    <v>8</v>
  </rv>
  <rv s="5">
    <fb>4642410</fb>
    <v>9</v>
  </rv>
  <rv s="5">
    <fb>44761</fb>
    <v>7</v>
  </rv>
  <rv s="5">
    <fb>70.643000000000001</fb>
    <v>8</v>
  </rv>
  <rv s="5">
    <fb>72.3</fb>
    <v>8</v>
  </rv>
  <rv s="5">
    <fb>7160284</fb>
    <v>9</v>
  </rv>
  <rv s="5">
    <fb>44762</fb>
    <v>7</v>
  </rv>
  <rv s="5">
    <fb>72.55</fb>
    <v>8</v>
  </rv>
  <rv s="5">
    <fb>73.099999999999994</fb>
    <v>8</v>
  </rv>
  <rv s="5">
    <fb>5655726</fb>
    <v>9</v>
  </rv>
  <rv s="5">
    <fb>44763</fb>
    <v>7</v>
  </rv>
  <rv s="5">
    <fb>74.63</fb>
    <v>8</v>
  </rv>
  <rv s="5">
    <fb>72.127200000000002</fb>
    <v>8</v>
  </rv>
  <rv s="5">
    <fb>74.540000000000006</fb>
    <v>8</v>
  </rv>
  <rv s="5">
    <fb>7005112</fb>
    <v>9</v>
  </rv>
  <rv s="5">
    <fb>44764</fb>
    <v>7</v>
  </rv>
  <rv s="5">
    <fb>74.819999999999993</fb>
    <v>8</v>
  </rv>
  <rv s="5">
    <fb>75.290000000000006</fb>
    <v>8</v>
  </rv>
  <rv s="5">
    <fb>74.260000000000005</fb>
    <v>8</v>
  </rv>
  <rv s="5">
    <fb>6659961</fb>
    <v>9</v>
  </rv>
  <rv s="5">
    <fb>44767</fb>
    <v>7</v>
  </rv>
  <rv s="5">
    <fb>75.430000000000007</fb>
    <v>8</v>
  </rv>
  <rv s="5">
    <fb>74.34</fb>
    <v>8</v>
  </rv>
  <rv s="5">
    <fb>74.86</fb>
    <v>8</v>
  </rv>
  <rv s="5">
    <fb>5721609</fb>
    <v>9</v>
  </rv>
  <rv s="5">
    <fb>44768</fb>
    <v>7</v>
  </rv>
  <rv s="5">
    <fb>74.8</fb>
    <v>8</v>
  </rv>
  <rv s="5">
    <fb>75.3</fb>
    <v>8</v>
  </rv>
  <rv s="5">
    <fb>73.704999999999998</fb>
    <v>8</v>
  </rv>
  <rv s="5">
    <fb>74.03</fb>
    <v>8</v>
  </rv>
  <rv s="5">
    <fb>7284442</fb>
    <v>9</v>
  </rv>
  <rv s="5">
    <fb>44769</fb>
    <v>7</v>
  </rv>
  <rv s="5">
    <fb>6677226</fb>
    <v>9</v>
  </rv>
  <rv s="5">
    <fb>44770</fb>
    <v>7</v>
  </rv>
  <rv s="5">
    <fb>75.64</fb>
    <v>8</v>
  </rv>
  <rv s="5">
    <fb>77.275000000000006</fb>
    <v>8</v>
  </rv>
  <rv s="5">
    <fb>75.31</fb>
    <v>8</v>
  </rv>
  <rv s="5">
    <fb>5688062</fb>
    <v>9</v>
  </rv>
  <rv s="5">
    <fb>44771</fb>
    <v>7</v>
  </rv>
  <rv s="5">
    <fb>78.16</fb>
    <v>8</v>
  </rv>
  <rv s="5">
    <fb>5926562</fb>
    <v>9</v>
  </rv>
  <rv s="5">
    <fb>44774</fb>
    <v>7</v>
  </rv>
  <rv s="5">
    <fb>77.180000000000007</fb>
    <v>8</v>
  </rv>
  <rv s="5">
    <fb>77.808099999999996</fb>
    <v>8</v>
  </rv>
  <rv s="5">
    <fb>77.44</fb>
    <v>8</v>
  </rv>
  <rv s="5">
    <fb>5227535</fb>
    <v>9</v>
  </rv>
  <rv s="5">
    <fb>44775</fb>
    <v>7</v>
  </rv>
  <rv s="5">
    <fb>77.260000000000005</fb>
    <v>8</v>
  </rv>
  <rv s="5">
    <fb>76.06</fb>
    <v>8</v>
  </rv>
  <rv s="5">
    <fb>6403482</fb>
    <v>9</v>
  </rv>
  <rv s="5">
    <fb>44776</fb>
    <v>7</v>
  </rv>
  <rv s="5">
    <fb>76.72</fb>
    <v>8</v>
  </rv>
  <rv s="5">
    <fb>77.760000000000005</fb>
    <v>8</v>
  </rv>
  <rv s="5">
    <fb>76.3</fb>
    <v>8</v>
  </rv>
  <rv s="5">
    <fb>77.37</fb>
    <v>8</v>
  </rv>
  <rv s="5">
    <fb>6127778</fb>
    <v>9</v>
  </rv>
  <rv s="5">
    <fb>44777</fb>
    <v>7</v>
  </rv>
  <rv s="5">
    <fb>77.45</fb>
    <v>8</v>
  </rv>
  <rv s="5">
    <fb>77.849999999999994</fb>
    <v>8</v>
  </rv>
  <rv s="5">
    <fb>77.11</fb>
    <v>8</v>
  </rv>
  <rv s="5">
    <fb>77.400000000000006</fb>
    <v>8</v>
  </rv>
  <rv s="5">
    <fb>3656151</fb>
    <v>9</v>
  </rv>
  <rv s="5">
    <fb>44778</fb>
    <v>7</v>
  </rv>
  <rv s="5">
    <fb>76.27</fb>
    <v>8</v>
  </rv>
  <rv s="5">
    <fb>76</fb>
    <v>8</v>
  </rv>
  <rv s="5">
    <fb>77.349999999999994</fb>
    <v>8</v>
  </rv>
  <rv s="5">
    <fb>4858132</fb>
    <v>9</v>
  </rv>
  <rv s="5">
    <fb>44781</fb>
    <v>7</v>
  </rv>
  <rv s="5">
    <fb>76.92</fb>
    <v>8</v>
  </rv>
  <rv s="5">
    <fb>76.270799999999994</fb>
    <v>8</v>
  </rv>
  <rv s="5">
    <fb>76.47</fb>
    <v>8</v>
  </rv>
  <rv s="5">
    <fb>4733592</fb>
    <v>9</v>
  </rv>
  <rv s="5">
    <fb>44782</fb>
    <v>7</v>
  </rv>
  <rv s="5">
    <fb>75.84</fb>
    <v>8</v>
  </rv>
  <rv s="5">
    <fb>76.77</fb>
    <v>8</v>
  </rv>
  <rv s="5">
    <fb>4243763</fb>
    <v>9</v>
  </rv>
  <rv s="5">
    <fb>44783</fb>
    <v>7</v>
  </rv>
  <rv s="5">
    <fb>77.2</fb>
    <v>8</v>
  </rv>
  <rv s="5">
    <fb>77.540000000000006</fb>
    <v>8</v>
  </rv>
  <rv s="5">
    <fb>5258490</fb>
    <v>9</v>
  </rv>
  <rv s="5">
    <fb>44784</fb>
    <v>7</v>
  </rv>
  <rv s="5">
    <fb>77.95</fb>
    <v>8</v>
  </rv>
  <rv s="5">
    <fb>78</fb>
    <v>8</v>
  </rv>
  <rv s="5">
    <fb>77.16</fb>
    <v>8</v>
  </rv>
  <rv s="5">
    <fb>5555003</fb>
    <v>9</v>
  </rv>
  <rv s="5">
    <fb>44785</fb>
    <v>7</v>
  </rv>
  <rv s="5">
    <fb>6692347</fb>
    <v>9</v>
  </rv>
  <rv s="5">
    <fb>44788</fb>
    <v>7</v>
  </rv>
  <rv s="5">
    <fb>79.415000000000006</fb>
    <v>8</v>
  </rv>
  <rv s="5">
    <fb>79.11</fb>
    <v>8</v>
  </rv>
  <rv s="5">
    <fb>3733644</fb>
    <v>9</v>
  </rv>
  <rv s="5">
    <fb>44789</fb>
    <v>7</v>
  </rv>
  <rv s="5">
    <fb>78.900000000000006</fb>
    <v>8</v>
  </rv>
  <rv s="5">
    <fb>79.655000000000001</fb>
    <v>8</v>
  </rv>
  <rv s="5">
    <fb>79.52</fb>
    <v>8</v>
  </rv>
  <rv s="5">
    <fb>6185088</fb>
    <v>9</v>
  </rv>
  <rv s="5">
    <fb>44790</fb>
    <v>7</v>
  </rv>
  <rv s="5">
    <fb>79</fb>
    <v>8</v>
  </rv>
  <rv s="5">
    <fb>79.25</fb>
    <v>8</v>
  </rv>
  <rv s="5">
    <fb>5185253</fb>
    <v>9</v>
  </rv>
  <rv s="5">
    <fb>44791</fb>
    <v>7</v>
  </rv>
  <rv s="5">
    <fb>79.28</fb>
    <v>8</v>
  </rv>
  <rv s="5">
    <fb>79.883499999999998</fb>
    <v>8</v>
  </rv>
  <rv s="5">
    <fb>79.010000000000005</fb>
    <v>8</v>
  </rv>
  <rv s="5">
    <fb>4120543</fb>
    <v>9</v>
  </rv>
  <rv s="5">
    <fb>44792</fb>
    <v>7</v>
  </rv>
  <rv s="5">
    <fb>79.13</fb>
    <v>8</v>
  </rv>
  <rv s="5">
    <fb>78.4392</fb>
    <v>8</v>
  </rv>
  <rv s="5">
    <fb>78.66</fb>
    <v>8</v>
  </rv>
  <rv s="5">
    <fb>4679022</fb>
    <v>9</v>
  </rv>
  <rv s="5">
    <fb>44795</fb>
    <v>7</v>
  </rv>
  <rv s="5">
    <fb>77.930000000000007</fb>
    <v>8</v>
  </rv>
  <rv s="5">
    <fb>76.17</fb>
    <v>8</v>
  </rv>
  <rv s="5">
    <fb>76.459999999999994</fb>
    <v>8</v>
  </rv>
  <rv s="5">
    <fb>5757837</fb>
    <v>9</v>
  </rv>
  <rv s="5">
    <fb>44796</fb>
    <v>7</v>
  </rv>
  <rv s="5">
    <fb>76.41</fb>
    <v>8</v>
  </rv>
  <rv s="5">
    <fb>4432266</fb>
    <v>9</v>
  </rv>
  <rv s="5">
    <fb>44797</fb>
    <v>7</v>
  </rv>
  <rv s="5">
    <fb>76.05</fb>
    <v>8</v>
  </rv>
  <rv s="5">
    <fb>3876359</fb>
    <v>9</v>
  </rv>
  <rv s="5">
    <fb>44798</fb>
    <v>7</v>
  </rv>
  <rv s="5">
    <fb>76.34</fb>
    <v>8</v>
  </rv>
  <rv s="5">
    <fb>76.89</fb>
    <v>8</v>
  </rv>
  <rv s="5">
    <fb>3523549</fb>
    <v>9</v>
  </rv>
  <rv s="5">
    <fb>44799</fb>
    <v>7</v>
  </rv>
  <rv s="5">
    <fb>4904315</fb>
    <v>9</v>
  </rv>
  <rv s="5">
    <fb>44802</fb>
    <v>7</v>
  </rv>
  <rv s="5">
    <fb>74.11</fb>
    <v>8</v>
  </rv>
  <rv s="5">
    <fb>74.19</fb>
    <v>8</v>
  </rv>
  <rv s="5">
    <fb>4295701</fb>
    <v>9</v>
  </rv>
  <rv s="5">
    <fb>44803</fb>
    <v>7</v>
  </rv>
  <rv s="5">
    <fb>74.67</fb>
    <v>8</v>
  </rv>
  <rv s="5">
    <fb>74.14</fb>
    <v>8</v>
  </rv>
  <rv s="5">
    <fb>5099130</fb>
    <v>9</v>
  </rv>
  <rv s="5">
    <fb>44804</fb>
    <v>7</v>
  </rv>
  <rv s="5">
    <fb>74.459999999999994</fb>
    <v>8</v>
  </rv>
  <rv s="5">
    <fb>75.150000000000006</fb>
    <v>8</v>
  </rv>
  <rv s="5">
    <fb>74.040000000000006</fb>
    <v>8</v>
  </rv>
  <rv s="5">
    <fb>8612925</fb>
    <v>9</v>
  </rv>
  <rv s="5">
    <fb>44805</fb>
    <v>7</v>
  </rv>
  <rv s="5">
    <fb>75.37</fb>
    <v>8</v>
  </rv>
  <rv s="5">
    <fb>73.53</fb>
    <v>8</v>
  </rv>
  <rv s="5">
    <fb>8139759</fb>
    <v>9</v>
  </rv>
  <rv s="5">
    <fb>44806</fb>
    <v>7</v>
  </rv>
  <rv s="5">
    <fb>75.739999999999995</fb>
    <v>8</v>
  </rv>
  <rv s="5">
    <fb>74.680000000000007</fb>
    <v>8</v>
  </rv>
  <rv s="5">
    <fb>11027695</fb>
    <v>9</v>
  </rv>
  <rv s="5">
    <fb>44810</fb>
    <v>7</v>
  </rv>
  <rv s="5">
    <fb>75.194999999999993</fb>
    <v>8</v>
  </rv>
  <rv s="5">
    <fb>73.55</fb>
    <v>8</v>
  </rv>
  <rv s="5">
    <fb>73.83</fb>
    <v>8</v>
  </rv>
  <rv s="5">
    <fb>7090148</fb>
    <v>9</v>
  </rv>
  <rv s="5">
    <fb>44811</fb>
    <v>7</v>
  </rv>
  <rv s="5">
    <fb>73.680000000000007</fb>
    <v>8</v>
  </rv>
  <rv s="5">
    <fb>73.42</fb>
    <v>8</v>
  </rv>
  <rv s="5">
    <fb>74.489999999999995</fb>
    <v>8</v>
  </rv>
  <rv s="5">
    <fb>5792572</fb>
    <v>9</v>
  </rv>
  <rv s="5">
    <fb>44812</fb>
    <v>7</v>
  </rv>
  <rv s="5">
    <fb>73.61</fb>
    <v>8</v>
  </rv>
  <rv s="5">
    <fb>6897091</fb>
    <v>9</v>
  </rv>
  <rv s="5">
    <fb>44813</fb>
    <v>7</v>
  </rv>
  <rv s="5">
    <fb>74.44</fb>
    <v>8</v>
  </rv>
  <rv s="5">
    <fb>75.91</fb>
    <v>8</v>
  </rv>
  <rv s="5">
    <fb>7764742</fb>
    <v>9</v>
  </rv>
  <rv s="5">
    <fb>44816</fb>
    <v>7</v>
  </rv>
  <rv s="5">
    <fb>77.377099999999999</fb>
    <v>8</v>
  </rv>
  <rv s="5">
    <fb>15628850</fb>
    <v>9</v>
  </rv>
  <rv s="5">
    <fb>44817</fb>
    <v>7</v>
  </rv>
  <rv s="5">
    <fb>79.4101</fb>
    <v>8</v>
  </rv>
  <rv s="5">
    <fb>75.780100000000004</fb>
    <v>8</v>
  </rv>
  <rv s="5">
    <fb>76.040000000000006</fb>
    <v>8</v>
  </rv>
  <rv s="5">
    <fb>29476532</fb>
    <v>9</v>
  </rv>
  <rv s="5">
    <fb>44818</fb>
    <v>7</v>
  </rv>
  <rv s="5">
    <fb>71.77</fb>
    <v>8</v>
  </rv>
  <rv s="5">
    <fb>21601363</fb>
    <v>9</v>
  </rv>
  <rv s="5">
    <fb>44819</fb>
    <v>7</v>
  </rv>
  <rv s="5">
    <fb>72.09</fb>
    <v>8</v>
  </rv>
  <rv s="5">
    <fb>69.745000000000005</fb>
    <v>8</v>
  </rv>
  <rv s="5">
    <fb>70.239999999999995</fb>
    <v>8</v>
  </rv>
  <rv s="5">
    <fb>12478141</fb>
    <v>9</v>
  </rv>
  <rv s="5">
    <fb>44820</fb>
    <v>7</v>
  </rv>
  <rv s="5">
    <fb>69.58</fb>
    <v>8</v>
  </rv>
  <rv s="5">
    <fb>69.8</fb>
    <v>8</v>
  </rv>
  <rv s="5">
    <fb>68.245000000000005</fb>
    <v>8</v>
  </rv>
  <rv s="5">
    <fb>68.83</fb>
    <v>8</v>
  </rv>
  <rv s="5">
    <fb>23411963</fb>
    <v>9</v>
  </rv>
  <rv s="5">
    <fb>44823</fb>
    <v>7</v>
  </rv>
  <rv s="5">
    <fb>68.2</fb>
    <v>8</v>
  </rv>
  <rv s="5">
    <fb>69.13</fb>
    <v>8</v>
  </rv>
  <rv s="5">
    <fb>67.905000000000001</fb>
    <v>8</v>
  </rv>
  <rv s="5">
    <fb>69.069999999999993</fb>
    <v>8</v>
  </rv>
  <rv s="5">
    <fb>8363973</fb>
    <v>9</v>
  </rv>
  <rv s="5">
    <fb>44824</fb>
    <v>7</v>
  </rv>
  <rv s="5">
    <fb>68.27</fb>
    <v>8</v>
  </rv>
  <rv s="5">
    <fb>68.454999999999998</fb>
    <v>8</v>
  </rv>
  <rv s="5">
    <fb>67.448999999999998</fb>
    <v>8</v>
  </rv>
  <rv s="5">
    <fb>68.11</fb>
    <v>8</v>
  </rv>
  <rv s="5">
    <fb>8624496</fb>
    <v>9</v>
  </rv>
  <rv s="5">
    <fb>44825</fb>
    <v>7</v>
  </rv>
  <rv s="5">
    <fb>66.75</fb>
    <v>8</v>
  </rv>
  <rv s="5">
    <fb>6768203</fb>
    <v>9</v>
  </rv>
  <rv s="5">
    <fb>44826</fb>
    <v>7</v>
  </rv>
  <rv s="5">
    <fb>66.94</fb>
    <v>8</v>
  </rv>
  <rv s="5">
    <fb>65.84</fb>
    <v>8</v>
  </rv>
  <rv s="5">
    <fb>66.03</fb>
    <v>8</v>
  </rv>
  <rv s="5">
    <fb>7190884</fb>
    <v>9</v>
  </rv>
  <rv s="5">
    <fb>44827</fb>
    <v>7</v>
  </rv>
  <rv s="5">
    <fb>65.349999999999994</fb>
    <v>8</v>
  </rv>
  <rv s="5">
    <fb>65.44</fb>
    <v>8</v>
  </rv>
  <rv s="5">
    <fb>64.55</fb>
    <v>8</v>
  </rv>
  <rv s="5">
    <fb>9282634</fb>
    <v>9</v>
  </rv>
  <rv s="5">
    <fb>44830</fb>
    <v>7</v>
  </rv>
  <rv s="5">
    <fb>64.33</fb>
    <v>8</v>
  </rv>
  <rv s="5">
    <fb>64.92</fb>
    <v>8</v>
  </rv>
  <rv s="5">
    <fb>63.45</fb>
    <v>8</v>
  </rv>
  <rv s="5">
    <fb>6897757</fb>
    <v>9</v>
  </rv>
  <rv s="5">
    <fb>44831</fb>
    <v>7</v>
  </rv>
  <rv s="5">
    <fb>64.16</fb>
    <v>8</v>
  </rv>
  <rv s="5">
    <fb>62.034999999999997</fb>
    <v>8</v>
  </rv>
  <rv s="5">
    <fb>9284984</fb>
    <v>9</v>
  </rv>
  <rv s="5">
    <fb>44832</fb>
    <v>7</v>
  </rv>
  <rv s="5">
    <fb>62.62</fb>
    <v>8</v>
  </rv>
  <rv s="5">
    <fb>63.344999999999999</fb>
    <v>8</v>
  </rv>
  <rv s="5">
    <fb>8549898</fb>
    <v>9</v>
  </rv>
  <rv s="5">
    <fb>44833</fb>
    <v>7</v>
  </rv>
  <rv s="5">
    <fb>62.6</fb>
    <v>8</v>
  </rv>
  <rv s="5">
    <fb>60.78</fb>
    <v>8</v>
  </rv>
  <rv s="5">
    <fb>8882075</fb>
    <v>9</v>
  </rv>
  <rv s="5">
    <fb>44834</fb>
    <v>7</v>
  </rv>
  <rv s="5">
    <fb>61.26</fb>
    <v>8</v>
  </rv>
  <rv s="5">
    <fb>9794421</fb>
    <v>9</v>
  </rv>
  <rv s="5">
    <fb>44837</fb>
    <v>7</v>
  </rv>
  <rv s="5">
    <fb>60.99</fb>
    <v>8</v>
  </rv>
  <rv s="5">
    <fb>63.234999999999999</fb>
    <v>8</v>
  </rv>
  <rv s="5">
    <fb>60.805</fb>
    <v>8</v>
  </rv>
  <rv s="5">
    <fb>9661405</fb>
    <v>9</v>
  </rv>
  <rv s="5">
    <fb>44838</fb>
    <v>7</v>
  </rv>
  <rv s="5">
    <fb>63.8</fb>
    <v>8</v>
  </rv>
  <rv s="5">
    <fb>65.83</fb>
    <v>8</v>
  </rv>
  <rv s="5">
    <fb>9892607</fb>
    <v>9</v>
  </rv>
  <rv s="5">
    <fb>44839</fb>
    <v>7</v>
  </rv>
  <rv s="5">
    <fb>65.34</fb>
    <v>8</v>
  </rv>
  <rv s="5">
    <fb>67.19</fb>
    <v>8</v>
  </rv>
  <rv s="5">
    <fb>64.98</fb>
    <v>8</v>
  </rv>
  <rv s="5">
    <fb>66.64</fb>
    <v>8</v>
  </rv>
  <rv s="5">
    <fb>9201607</fb>
    <v>9</v>
  </rv>
  <rv s="5">
    <fb>44840</fb>
    <v>7</v>
  </rv>
  <rv s="5">
    <fb>66.81</fb>
    <v>8</v>
  </rv>
  <rv s="5">
    <fb>65.224999999999994</fb>
    <v>8</v>
  </rv>
  <rv s="5">
    <fb>6991998</fb>
    <v>9</v>
  </rv>
  <rv s="5">
    <fb>44841</fb>
    <v>7</v>
  </rv>
  <rv s="5">
    <fb>64.62</fb>
    <v>8</v>
  </rv>
  <rv s="5">
    <fb>62.74</fb>
    <v>8</v>
  </rv>
  <rv s="5">
    <fb>63.29</fb>
    <v>8</v>
  </rv>
  <rv s="5">
    <fb>7138048</fb>
    <v>9</v>
  </rv>
  <rv s="5">
    <fb>44844</fb>
    <v>7</v>
  </rv>
  <rv s="5">
    <fb>62.02</fb>
    <v>8</v>
  </rv>
  <rv s="5">
    <fb>6407213</fb>
    <v>9</v>
  </rv>
  <rv s="5">
    <fb>44845</fb>
    <v>7</v>
  </rv>
  <rv s="5">
    <fb>63.1</fb>
    <v>8</v>
  </rv>
  <rv s="5">
    <fb>62.41</fb>
    <v>8</v>
  </rv>
  <rv s="5">
    <fb>7377104</fb>
    <v>9</v>
  </rv>
  <rv s="5">
    <fb>44846</fb>
    <v>7</v>
  </rv>
  <rv s="5">
    <fb>64.275000000000006</fb>
    <v>8</v>
  </rv>
  <rv s="5">
    <fb>63.78</fb>
    <v>8</v>
  </rv>
  <rv s="5">
    <fb>9008662</fb>
    <v>9</v>
  </rv>
  <rv s="5">
    <fb>44847</fb>
    <v>7</v>
  </rv>
  <rv s="5">
    <fb>65.704999999999998</fb>
    <v>8</v>
  </rv>
  <rv s="5">
    <fb>65.2</fb>
    <v>8</v>
  </rv>
  <rv s="5">
    <fb>10147221</fb>
    <v>9</v>
  </rv>
  <rv s="5">
    <fb>44848</fb>
    <v>7</v>
  </rv>
  <rv s="5">
    <fb>65.72</fb>
    <v>8</v>
  </rv>
  <rv s="5">
    <fb>66.614999999999995</fb>
    <v>8</v>
  </rv>
  <rv s="5">
    <fb>64.209999999999994</fb>
    <v>8</v>
  </rv>
  <rv s="5">
    <fb>64.31</fb>
    <v>8</v>
  </rv>
  <rv s="5">
    <fb>8045062</fb>
    <v>9</v>
  </rv>
  <rv s="5">
    <fb>44851</fb>
    <v>7</v>
  </rv>
  <rv s="5">
    <fb>65.88</fb>
    <v>8</v>
  </rv>
  <rv s="5">
    <fb>67.564999999999998</fb>
    <v>8</v>
  </rv>
  <rv s="5">
    <fb>65.87</fb>
    <v>8</v>
  </rv>
  <rv s="5">
    <fb>67.02</fb>
    <v>8</v>
  </rv>
  <rv s="5">
    <fb>11368318</fb>
    <v>9</v>
  </rv>
  <rv s="5">
    <fb>44852</fb>
    <v>7</v>
  </rv>
  <rv s="5">
    <fb>67.03</fb>
    <v>8</v>
  </rv>
  <rv s="5">
    <fb>6688607</fb>
    <v>9</v>
  </rv>
  <rv s="5">
    <fb>44853</fb>
    <v>7</v>
  </rv>
  <rv s="5">
    <fb>66.489999999999995</fb>
    <v>8</v>
  </rv>
  <rv s="5">
    <fb>65.775000000000006</fb>
    <v>8</v>
  </rv>
  <rv s="5">
    <fb>66.3</fb>
    <v>8</v>
  </rv>
  <rv s="5">
    <fb>5506033</fb>
    <v>9</v>
  </rv>
  <rv s="5">
    <fb>44854</fb>
    <v>7</v>
  </rv>
  <rv s="5">
    <fb>67.53</fb>
    <v>8</v>
  </rv>
  <rv s="5">
    <fb>69.92</fb>
    <v>8</v>
  </rv>
  <rv s="5">
    <fb>69.25</fb>
    <v>8</v>
  </rv>
  <rv s="5">
    <fb>17600525</fb>
    <v>9</v>
  </rv>
  <rv s="5">
    <fb>44855</fb>
    <v>7</v>
  </rv>
  <rv s="5">
    <fb>70.31</fb>
    <v>8</v>
  </rv>
  <rv s="5">
    <fb>72.7</fb>
    <v>8</v>
  </rv>
  <rv s="5">
    <fb>15652602</fb>
    <v>9</v>
  </rv>
  <rv s="5">
    <fb>44858</fb>
    <v>7</v>
  </rv>
  <rv s="5">
    <fb>72.930000000000007</fb>
    <v>8</v>
  </rv>
  <rv s="5">
    <fb>73.69</fb>
    <v>8</v>
  </rv>
  <rv s="5">
    <fb>71.78</fb>
    <v>8</v>
  </rv>
  <rv s="5">
    <fb>72.92</fb>
    <v>8</v>
  </rv>
  <rv s="5">
    <fb>11489360</fb>
    <v>9</v>
  </rv>
  <rv s="5">
    <fb>44859</fb>
    <v>7</v>
  </rv>
  <rv s="5">
    <fb>72.61</fb>
    <v>8</v>
  </rv>
  <rv s="5">
    <fb>9137741</fb>
    <v>9</v>
  </rv>
  <rv s="5">
    <fb>44860</fb>
    <v>7</v>
  </rv>
  <rv s="5">
    <fb>75.72</fb>
    <v>8</v>
  </rv>
  <rv s="5">
    <fb>10693739</fb>
    <v>9</v>
  </rv>
  <rv s="5">
    <fb>44861</fb>
    <v>7</v>
  </rv>
  <rv s="5">
    <fb>74.75</fb>
    <v>8</v>
  </rv>
  <rv s="5">
    <fb>75.879900000000006</fb>
    <v>8</v>
  </rv>
  <rv s="5">
    <fb>74.545000000000002</fb>
    <v>8</v>
  </rv>
  <rv s="5">
    <fb>7053018</fb>
    <v>9</v>
  </rv>
  <rv s="5">
    <fb>44862</fb>
    <v>7</v>
  </rv>
  <rv s="5">
    <fb>77.674999999999997</fb>
    <v>8</v>
  </rv>
  <rv s="5">
    <fb>77.36</fb>
    <v>8</v>
  </rv>
  <rv s="5">
    <fb>8758344</fb>
    <v>9</v>
  </rv>
  <rv s="5">
    <fb>44865</fb>
    <v>7</v>
  </rv>
  <rv s="5">
    <fb>76.5</fb>
    <v>8</v>
  </rv>
  <rv s="5">
    <fb>76.400000000000006</fb>
    <v>8</v>
  </rv>
  <rv s="5">
    <fb>78.069999999999993</fb>
    <v>8</v>
  </rv>
  <rv s="5">
    <fb>12348964</fb>
    <v>9</v>
  </rv>
  <rv s="5">
    <fb>44866</fb>
    <v>7</v>
  </rv>
  <rv s="5">
    <fb>79.23</fb>
    <v>8</v>
  </rv>
  <rv s="5">
    <fb>7752961</fb>
    <v>9</v>
  </rv>
  <rv s="5">
    <fb>44867</fb>
    <v>7</v>
  </rv>
  <rv s="5">
    <fb>75.004999999999995</fb>
    <v>8</v>
  </rv>
  <rv s="5">
    <fb>75.12</fb>
    <v>8</v>
  </rv>
  <rv s="5">
    <fb>7524547</fb>
    <v>9</v>
  </rv>
  <rv s="5">
    <fb>44868</fb>
    <v>7</v>
  </rv>
  <rv s="5">
    <fb>74.05</fb>
    <v>8</v>
  </rv>
  <rv s="5">
    <fb>6761242</fb>
    <v>9</v>
  </rv>
  <rv s="5">
    <fb>44869</fb>
    <v>7</v>
  </rv>
  <rv s="5">
    <fb>75.94</fb>
    <v>8</v>
  </rv>
  <rv s="5">
    <fb>74.239999999999995</fb>
    <v>8</v>
  </rv>
  <rv s="5">
    <fb>7218982</fb>
    <v>9</v>
  </rv>
  <rv s="5">
    <fb>44872</fb>
    <v>7</v>
  </rv>
  <rv s="5">
    <fb>77.09</fb>
    <v>8</v>
  </rv>
  <rv s="5">
    <fb>75.489999999999995</fb>
    <v>8</v>
  </rv>
  <rv s="5">
    <fb>76.739999999999995</fb>
    <v>8</v>
  </rv>
  <rv s="5">
    <fb>5394281</fb>
    <v>9</v>
  </rv>
  <rv s="5">
    <fb>44873</fb>
    <v>7</v>
  </rv>
  <rv s="5">
    <fb>77.14</fb>
    <v>8</v>
  </rv>
  <rv s="5">
    <fb>9104244</fb>
    <v>9</v>
  </rv>
  <rv s="5">
    <fb>44874</fb>
    <v>7</v>
  </rv>
  <rv s="5">
    <fb>76.540000000000006</fb>
    <v>8</v>
  </rv>
  <rv s="5">
    <fb>75.66</fb>
    <v>8</v>
  </rv>
  <rv s="5">
    <fb>6013703</fb>
    <v>9</v>
  </rv>
  <rv s="5">
    <fb>44875</fb>
    <v>7</v>
  </rv>
  <rv s="5">
    <fb>77.7</fb>
    <v>8</v>
  </rv>
  <rv s="5">
    <fb>78.472499999999997</fb>
    <v>8</v>
  </rv>
  <rv s="5">
    <fb>76.709999999999994</fb>
    <v>8</v>
  </rv>
  <rv s="5">
    <fb>77.17</fb>
    <v>8</v>
  </rv>
  <rv s="5">
    <fb>10437314</fb>
    <v>9</v>
  </rv>
  <rv s="5">
    <fb>44876</fb>
    <v>7</v>
  </rv>
  <rv s="5">
    <fb>77.13</fb>
    <v>8</v>
  </rv>
  <rv s="5">
    <fb>77.891099999999994</fb>
    <v>8</v>
  </rv>
  <rv s="5">
    <fb>76.569999999999993</fb>
    <v>8</v>
  </rv>
  <rv s="5">
    <fb>7712925</fb>
    <v>9</v>
  </rv>
  <rv s="5">
    <fb>44879</fb>
    <v>7</v>
  </rv>
  <rv s="5">
    <fb>79.534999999999997</fb>
    <v>8</v>
  </rv>
  <rv s="5">
    <fb>77.334999999999994</fb>
    <v>8</v>
  </rv>
  <rv s="5">
    <fb>7152952</fb>
    <v>9</v>
  </rv>
  <rv s="5">
    <fb>44880</fb>
    <v>7</v>
  </rv>
  <rv s="5">
    <fb>78.930000000000007</fb>
    <v>8</v>
  </rv>
  <rv s="5">
    <fb>80.674999999999997</fb>
    <v>8</v>
  </rv>
  <rv s="5">
    <fb>78.010000000000005</fb>
    <v>8</v>
  </rv>
  <rv s="5">
    <fb>7618478</fb>
    <v>9</v>
  </rv>
  <rv s="5">
    <fb>44881</fb>
    <v>7</v>
  </rv>
  <rv s="5">
    <fb>79.12</fb>
    <v>8</v>
  </rv>
  <rv s="5">
    <fb>80.23</fb>
    <v>8</v>
  </rv>
  <rv s="5">
    <fb>78.864999999999995</fb>
    <v>8</v>
  </rv>
  <rv s="5">
    <fb>79.89</fb>
    <v>8</v>
  </rv>
  <rv s="5">
    <fb>6011890</fb>
    <v>9</v>
  </rv>
  <rv s="5">
    <fb>44882</fb>
    <v>7</v>
  </rv>
  <rv s="5">
    <fb>79.17</fb>
    <v>8</v>
  </rv>
  <rv s="5">
    <fb>79.575000000000003</fb>
    <v>8</v>
  </rv>
  <rv s="5">
    <fb>5717402</fb>
    <v>9</v>
  </rv>
  <rv s="5">
    <fb>44883</fb>
    <v>7</v>
  </rv>
  <rv s="5">
    <fb>80</fb>
    <v>8</v>
  </rv>
  <rv s="5">
    <fb>80.459999999999994</fb>
    <v>8</v>
  </rv>
  <rv s="5">
    <fb>6106989</fb>
    <v>9</v>
  </rv>
  <rv s="5">
    <fb>44886</fb>
    <v>7</v>
  </rv>
  <rv s="5">
    <fb>80.099999999999994</fb>
    <v>8</v>
  </rv>
  <rv s="5">
    <fb>79.819999999999993</fb>
    <v>8</v>
  </rv>
  <rv s="5">
    <fb>5235554</fb>
    <v>9</v>
  </rv>
  <rv s="5">
    <fb>44887</fb>
    <v>7</v>
  </rv>
  <rv s="5">
    <fb>82.21</fb>
    <v>8</v>
  </rv>
  <rv s="5">
    <fb>8796154</fb>
    <v>9</v>
  </rv>
  <rv s="5">
    <fb>44888</fb>
    <v>7</v>
  </rv>
  <rv s="5">
    <fb>82.92</fb>
    <v>8</v>
  </rv>
  <rv s="5">
    <fb>81.78</fb>
    <v>8</v>
  </rv>
  <rv s="5">
    <fb>82.56</fb>
    <v>8</v>
  </rv>
  <rv s="5">
    <fb>6347899</fb>
    <v>9</v>
  </rv>
  <rv s="5">
    <fb>44890</fb>
    <v>7</v>
  </rv>
  <rv s="5">
    <fb>83.484999999999999</fb>
    <v>8</v>
  </rv>
  <rv s="5">
    <fb>82.534999999999997</fb>
    <v>8</v>
  </rv>
  <rv s="5">
    <fb>2754876</fb>
    <v>9</v>
  </rv>
  <rv s="5">
    <fb>44893</fb>
    <v>7</v>
  </rv>
  <rv s="5">
    <fb>81.39</fb>
    <v>8</v>
  </rv>
  <rv s="5">
    <fb>5113103</fb>
    <v>9</v>
  </rv>
  <rv s="5">
    <fb>44894</fb>
    <v>7</v>
  </rv>
  <rv s="5">
    <fb>81.5</fb>
    <v>8</v>
  </rv>
  <rv s="5">
    <fb>80.52</fb>
    <v>8</v>
  </rv>
  <rv s="5">
    <fb>80.849999999999994</fb>
    <v>8</v>
  </rv>
  <rv s="5">
    <fb>4928270</fb>
    <v>9</v>
  </rv>
  <rv s="5">
    <fb>44895</fb>
    <v>7</v>
  </rv>
  <rv s="5">
    <fb>80.47</fb>
    <v>8</v>
  </rv>
  <rv s="5">
    <fb>83.174999999999997</fb>
    <v>8</v>
  </rv>
  <rv s="5">
    <fb>83.03</fb>
    <v>8</v>
  </rv>
  <rv s="5">
    <fb>9610329</fb>
    <v>9</v>
  </rv>
  <rv s="5">
    <fb>44896</fb>
    <v>7</v>
  </rv>
  <rv s="5">
    <fb>83.05</fb>
    <v>8</v>
  </rv>
  <rv s="5">
    <fb>84.53</fb>
    <v>8</v>
  </rv>
  <rv s="5">
    <fb>82.35</fb>
    <v>8</v>
  </rv>
  <rv s="5">
    <fb>84.11</fb>
    <v>8</v>
  </rv>
  <rv s="5">
    <fb>6127308</fb>
    <v>9</v>
  </rv>
  <rv s="5">
    <fb>44897</fb>
    <v>7</v>
  </rv>
  <rv s="5">
    <fb>83.2</fb>
    <v>8</v>
  </rv>
  <rv s="5">
    <fb>83.62</fb>
    <v>8</v>
  </rv>
  <rv s="5">
    <fb>82.58</fb>
    <v>8</v>
  </rv>
  <rv s="5">
    <fb>83.35</fb>
    <v>8</v>
  </rv>
  <rv s="5">
    <fb>4798927</fb>
    <v>9</v>
  </rv>
  <rv s="5">
    <fb>44900</fb>
    <v>7</v>
  </rv>
  <rv s="5">
    <fb>82.41</fb>
    <v>8</v>
  </rv>
  <rv s="5">
    <fb>79.41</fb>
    <v>8</v>
  </rv>
  <rv s="5">
    <fb>79.430000000000007</fb>
    <v>8</v>
  </rv>
  <rv s="5">
    <fb>9102943</fb>
    <v>9</v>
  </rv>
  <rv s="5">
    <fb>44901</fb>
    <v>7</v>
  </rv>
  <rv s="5">
    <fb>78.91</fb>
    <v>8</v>
  </rv>
  <rv s="5">
    <fb>7656126</fb>
    <v>9</v>
  </rv>
  <rv s="5">
    <fb>44902</fb>
    <v>7</v>
  </rv>
  <rv s="5">
    <fb>79.444999999999993</fb>
    <v>8</v>
  </rv>
  <rv s="5">
    <fb>78.78</fb>
    <v>8</v>
  </rv>
  <rv s="5">
    <fb>5105512</fb>
    <v>9</v>
  </rv>
  <rv s="5">
    <fb>44903</fb>
    <v>7</v>
  </rv>
  <rv s="5">
    <fb>80.069999999999993</fb>
    <v>8</v>
  </rv>
  <rv s="5">
    <fb>5918748</fb>
    <v>9</v>
  </rv>
  <rv s="5">
    <fb>44904</fb>
    <v>7</v>
  </rv>
  <rv s="5">
    <fb>79.86</fb>
    <v>8</v>
  </rv>
  <rv s="5">
    <fb>6850806</fb>
    <v>9</v>
  </rv>
  <rv s="5">
    <fb>44907</fb>
    <v>7</v>
  </rv>
  <rv s="5">
    <fb>80.31</fb>
    <v>8</v>
  </rv>
  <rv s="5">
    <fb>79.935000000000002</fb>
    <v>8</v>
  </rv>
  <rv s="5">
    <fb>15807550</fb>
    <v>9</v>
  </rv>
  <rv s="5">
    <fb>44908</fb>
    <v>7</v>
  </rv>
  <rv s="5">
    <fb>84.94</fb>
    <v>8</v>
  </rv>
  <rv s="5">
    <fb>85.58</fb>
    <v>8</v>
  </rv>
  <rv s="5">
    <fb>80.56</fb>
    <v>8</v>
  </rv>
  <rv s="5">
    <fb>22812160</fb>
    <v>9</v>
  </rv>
  <rv s="5">
    <fb>44909</fb>
    <v>7</v>
  </rv>
  <rv s="5">
    <fb>80.81</fb>
    <v>8</v>
  </rv>
  <rv s="5">
    <fb>80.569999999999993</fb>
    <v>8</v>
  </rv>
  <rv s="5">
    <fb>11183148</fb>
    <v>9</v>
  </rv>
  <rv s="5">
    <fb>44910</fb>
    <v>7</v>
  </rv>
  <rv s="5">
    <fb>81.03</fb>
    <v>8</v>
  </rv>
  <rv s="5">
    <fb>79.459999999999994</fb>
    <v>8</v>
  </rv>
  <rv s="5">
    <fb>8198939</fb>
    <v>9</v>
  </rv>
  <rv s="5">
    <fb>44911</fb>
    <v>7</v>
  </rv>
  <rv s="5">
    <fb>19200747</fb>
    <v>9</v>
  </rv>
  <rv s="5">
    <fb>44914</fb>
    <v>7</v>
  </rv>
  <rv s="5">
    <fb>79.92</fb>
    <v>8</v>
  </rv>
  <rv s="5">
    <fb>81.099999999999994</fb>
    <v>8</v>
  </rv>
  <rv s="5">
    <fb>7738813</fb>
    <v>9</v>
  </rv>
  <rv s="5">
    <fb>44915</fb>
    <v>7</v>
  </rv>
  <rv s="5">
    <fb>80.349999999999994</fb>
    <v>8</v>
  </rv>
  <rv s="5">
    <fb>6390180</fb>
    <v>9</v>
  </rv>
  <rv s="5">
    <fb>44916</fb>
    <v>7</v>
  </rv>
  <rv s="5">
    <fb>5932395</fb>
    <v>9</v>
  </rv>
  <rv s="5">
    <fb>44917</fb>
    <v>7</v>
  </rv>
  <rv s="5">
    <fb>81.17</fb>
    <v>8</v>
  </rv>
  <rv s="5">
    <fb>8182431</fb>
    <v>9</v>
  </rv>
  <rv s="5">
    <fb>44918</fb>
    <v>7</v>
  </rv>
  <rv s="5">
    <fb>80.510000000000005</fb>
    <v>8</v>
  </rv>
  <rv s="5">
    <fb>80.900000000000006</fb>
    <v>8</v>
  </rv>
  <rv s="5">
    <fb>4129226</fb>
    <v>9</v>
  </rv>
  <rv s="5">
    <fb>44922</fb>
    <v>7</v>
  </rv>
  <rv s="5">
    <fb>80.88</fb>
    <v>8</v>
  </rv>
  <rv s="5">
    <fb>80.605000000000004</fb>
    <v>8</v>
  </rv>
  <rv s="5">
    <fb>80.98</fb>
    <v>8</v>
  </rv>
  <rv s="5">
    <fb>4290843</fb>
    <v>9</v>
  </rv>
  <rv s="5">
    <fb>44923</fb>
    <v>7</v>
  </rv>
  <rv s="5">
    <fb>81.639899999999997</fb>
    <v>8</v>
  </rv>
  <rv s="5">
    <fb>80.194999999999993</fb>
    <v>8</v>
  </rv>
  <rv s="5">
    <fb>80.33</fb>
    <v>8</v>
  </rv>
  <rv s="5">
    <fb>3794094</fb>
    <v>9</v>
  </rv>
  <rv s="5">
    <fb>44924</fb>
    <v>7</v>
  </rv>
  <rv s="5">
    <fb>80.97</fb>
    <v>8</v>
  </rv>
  <rv s="5">
    <fb>80.7</fb>
    <v>8</v>
  </rv>
  <rv s="5">
    <fb>3867801</fb>
    <v>9</v>
  </rv>
  <rv s="5">
    <fb>44925</fb>
    <v>7</v>
  </rv>
  <rv s="5">
    <fb>81.93</fb>
    <v>8</v>
  </rv>
  <rv s="5">
    <fb>80.760000000000005</fb>
    <v>8</v>
  </rv>
  <rv s="5">
    <fb>5375702</fb>
    <v>9</v>
  </rv>
  <rv s="5">
    <fb>44929</fb>
    <v>7</v>
  </rv>
  <rv s="5">
    <fb>83.84</fb>
    <v>8</v>
  </rv>
  <rv s="5">
    <fb>83.72</fb>
    <v>8</v>
  </rv>
  <rv s="5">
    <fb>8997534</fb>
    <v>9</v>
  </rv>
  <rv s="5">
    <fb>44930</fb>
    <v>7</v>
  </rv>
  <rv s="5">
    <fb>84.2</fb>
    <v>8</v>
  </rv>
  <rv s="5">
    <fb>85.17</fb>
    <v>8</v>
  </rv>
  <rv s="5">
    <fb>83.64</fb>
    <v>8</v>
  </rv>
  <rv s="5">
    <fb>84.48</fb>
    <v>8</v>
  </rv>
  <rv s="5">
    <fb>7836238</fb>
    <v>9</v>
  </rv>
  <rv s="5">
    <fb>44931</fb>
    <v>7</v>
  </rv>
  <rv s="5">
    <fb>85.4</fb>
    <v>8</v>
  </rv>
  <rv s="5">
    <fb>83.22</fb>
    <v>8</v>
  </rv>
  <rv s="5">
    <fb>84.31</fb>
    <v>8</v>
  </rv>
  <rv s="5">
    <fb>7643784</fb>
    <v>9</v>
  </rv>
  <rv s="5">
    <fb>44932</fb>
    <v>7</v>
  </rv>
  <rv s="5">
    <fb>84.74</fb>
    <v>8</v>
  </rv>
  <rv s="5">
    <fb>83.82</fb>
    <v>8</v>
  </rv>
  <rv s="5">
    <fb>85.66</fb>
    <v>8</v>
  </rv>
  <rv s="5">
    <fb>8641597</fb>
    <v>9</v>
  </rv>
  <rv s="5">
    <fb>44935</fb>
    <v>7</v>
  </rv>
  <rv s="5">
    <fb>86.84</fb>
    <v>8</v>
  </rv>
  <rv s="5">
    <fb>87.59</fb>
    <v>8</v>
  </rv>
  <rv s="5">
    <fb>86.16</fb>
    <v>8</v>
  </rv>
  <rv s="5">
    <fb>86.42</fb>
    <v>8</v>
  </rv>
  <rv s="5">
    <fb>7519836</fb>
    <v>9</v>
  </rv>
  <rv s="5">
    <fb>44936</fb>
    <v>7</v>
  </rv>
  <rv s="5">
    <fb>85.64</fb>
    <v>8</v>
  </rv>
  <rv s="5">
    <fb>86.61</fb>
    <v>8</v>
  </rv>
  <rv s="5">
    <fb>85.57</fb>
    <v>8</v>
  </rv>
  <rv s="5">
    <fb>86.5</fb>
    <v>8</v>
  </rv>
  <rv s="5">
    <fb>5703270</fb>
    <v>9</v>
  </rv>
  <rv s="5">
    <fb>44937</fb>
    <v>7</v>
  </rv>
  <rv s="5">
    <fb>87.37</fb>
    <v>8</v>
  </rv>
  <rv s="5">
    <fb>8359667</fb>
    <v>9</v>
  </rv>
  <rv s="5">
    <fb>44938</fb>
    <v>7</v>
  </rv>
  <rv s="5">
    <fb>88.7</fb>
    <v>8</v>
  </rv>
  <rv s="5">
    <fb>89.194999999999993</fb>
    <v>8</v>
  </rv>
  <rv s="5">
    <fb>88.17</fb>
    <v>8</v>
  </rv>
  <rv s="5">
    <fb>88.78</fb>
    <v>8</v>
  </rv>
  <rv s="5">
    <fb>6071099</fb>
    <v>9</v>
  </rv>
  <rv s="5">
    <fb>44939</fb>
    <v>7</v>
  </rv>
  <rv s="5">
    <fb>87.95</fb>
    <v>8</v>
  </rv>
  <rv s="5">
    <fb>89.466200000000001</fb>
    <v>8</v>
  </rv>
  <rv s="5">
    <fb>89.2</fb>
    <v>8</v>
  </rv>
  <rv s="5">
    <fb>5090938</fb>
    <v>9</v>
  </rv>
  <rv s="5">
    <fb>44943</fb>
    <v>7</v>
  </rv>
  <rv s="5">
    <fb>89.44</fb>
    <v>8</v>
  </rv>
  <rv s="5">
    <fb>88.424999999999997</fb>
    <v>8</v>
  </rv>
  <rv s="5">
    <fb>6550412</fb>
    <v>9</v>
  </rv>
  <rv s="5">
    <fb>44944</fb>
    <v>7</v>
  </rv>
  <rv s="5">
    <fb>88.63</fb>
    <v>8</v>
  </rv>
  <rv s="5">
    <fb>86.6</fb>
    <v>8</v>
  </rv>
  <rv s="5">
    <fb>86.71</fb>
    <v>8</v>
  </rv>
  <rv s="5">
    <fb>6397707</fb>
    <v>9</v>
  </rv>
  <rv s="5">
    <fb>44945</fb>
    <v>7</v>
  </rv>
  <rv s="5">
    <fb>86.4</fb>
    <v>8</v>
  </rv>
  <rv s="5">
    <fb>86.99</fb>
    <v>8</v>
  </rv>
  <rv s="5">
    <fb>85.254999999999995</fb>
    <v>8</v>
  </rv>
  <rv s="5">
    <fb>85.94</fb>
    <v>8</v>
  </rv>
  <rv s="5">
    <fb>5597039</fb>
    <v>9</v>
  </rv>
  <rv s="5">
    <fb>44946</fb>
    <v>7</v>
  </rv>
  <rv s="5">
    <fb>86.03</fb>
    <v>8</v>
  </rv>
  <rv s="5">
    <fb>85.495000000000005</fb>
    <v>8</v>
  </rv>
  <rv s="5">
    <fb>5567493</fb>
    <v>9</v>
  </rv>
  <rv s="5">
    <fb>44949</fb>
    <v>7</v>
  </rv>
  <rv s="5">
    <fb>87.19</fb>
    <v>8</v>
  </rv>
  <rv s="5">
    <fb>88.97</fb>
    <v>8</v>
  </rv>
  <rv s="5">
    <fb>7390256</fb>
    <v>9</v>
  </rv>
  <rv s="5">
    <fb>44950</fb>
    <v>7</v>
  </rv>
  <rv s="5">
    <fb>90.094999999999999</fb>
    <v>8</v>
  </rv>
  <rv s="5">
    <fb>7004581</fb>
    <v>9</v>
  </rv>
  <rv s="5">
    <fb>44951</fb>
    <v>7</v>
  </rv>
  <rv s="5">
    <fb>87.74</fb>
    <v>8</v>
  </rv>
  <rv s="5">
    <fb>5896812</fb>
    <v>9</v>
  </rv>
  <rv s="5">
    <fb>44952</fb>
    <v>7</v>
  </rv>
  <rv s="5">
    <fb>89.89</fb>
    <v>8</v>
  </rv>
  <rv s="5">
    <fb>89.09</fb>
    <v>8</v>
  </rv>
  <rv s="5">
    <fb>89.83</fb>
    <v>8</v>
  </rv>
  <rv s="5">
    <fb>7302869</fb>
    <v>9</v>
  </rv>
  <rv s="5">
    <fb>44953</fb>
    <v>7</v>
  </rv>
  <rv s="5">
    <fb>88.99</fb>
    <v>8</v>
  </rv>
  <rv s="5">
    <fb>5676836</fb>
    <v>9</v>
  </rv>
  <rv s="5">
    <fb>44956</fb>
    <v>7</v>
  </rv>
  <rv s="5">
    <fb>87.35</fb>
    <v>8</v>
  </rv>
  <rv s="5">
    <fb>6255306</fb>
    <v>9</v>
  </rv>
  <rv s="5">
    <fb>44957</fb>
    <v>7</v>
  </rv>
  <rv s="5">
    <fb>6200413</fb>
    <v>9</v>
  </rv>
  <rv s="5">
    <fb>44958</fb>
    <v>7</v>
  </rv>
  <rv s="5">
    <fb>88.37</fb>
    <v>8</v>
  </rv>
  <rv s="5">
    <fb>90.644999999999996</fb>
    <v>8</v>
  </rv>
  <rv s="5">
    <fb>6141252</fb>
    <v>9</v>
  </rv>
  <rv s="5">
    <fb>44959</fb>
    <v>7</v>
  </rv>
  <rv s="5">
    <fb>90.66</fb>
    <v>8</v>
  </rv>
  <rv s="5">
    <fb>91.22</fb>
    <v>8</v>
  </rv>
  <rv s="5">
    <fb>88.944999999999993</fb>
    <v>8</v>
  </rv>
  <rv s="5">
    <fb>8269151</fb>
    <v>9</v>
  </rv>
  <rv s="5">
    <fb>44960</fb>
    <v>7</v>
  </rv>
  <rv s="5">
    <fb>90.254999999999995</fb>
    <v>8</v>
  </rv>
  <rv s="5">
    <fb>88.27</fb>
    <v>8</v>
  </rv>
  <rv s="5">
    <fb>89.62</fb>
    <v>8</v>
  </rv>
  <rv s="5">
    <fb>5671823</fb>
    <v>9</v>
  </rv>
  <rv s="5">
    <fb>44963</fb>
    <v>7</v>
  </rv>
  <rv s="5">
    <fb>89.61</fb>
    <v>8</v>
  </rv>
  <rv s="5">
    <fb>88.53</fb>
    <v>8</v>
  </rv>
  <rv s="5">
    <fb>4097311</fb>
    <v>9</v>
  </rv>
  <rv s="5">
    <fb>44964</fb>
    <v>7</v>
  </rv>
  <rv s="5">
    <fb>88.02</fb>
    <v>8</v>
  </rv>
  <rv s="5">
    <fb>86.3</fb>
    <v>8</v>
  </rv>
  <rv s="5">
    <fb>9226071</fb>
    <v>9</v>
  </rv>
  <rv s="5">
    <fb>44965</fb>
    <v>7</v>
  </rv>
  <rv s="5">
    <fb>86.93</fb>
    <v>8</v>
  </rv>
  <rv s="5">
    <fb>87.915000000000006</fb>
    <v>8</v>
  </rv>
  <rv s="5">
    <fb>86.51</fb>
    <v>8</v>
  </rv>
  <rv s="5">
    <fb>7624398</fb>
    <v>9</v>
  </rv>
  <rv s="5">
    <fb>44966</fb>
    <v>7</v>
  </rv>
  <rv s="5">
    <fb>86.325000000000003</fb>
    <v>8</v>
  </rv>
  <rv s="5">
    <fb>86.65</fb>
    <v>8</v>
  </rv>
  <rv s="5">
    <fb>4960391</fb>
    <v>9</v>
  </rv>
  <rv s="5">
    <fb>44967</fb>
    <v>7</v>
  </rv>
  <rv s="5">
    <fb>86.334999999999994</fb>
    <v>8</v>
  </rv>
  <rv s="5">
    <fb>5318403</fb>
    <v>9</v>
  </rv>
  <rv s="5">
    <fb>44970</fb>
    <v>7</v>
  </rv>
  <rv s="5">
    <fb>87.28</fb>
    <v>8</v>
  </rv>
  <rv s="5">
    <fb>87.2</fb>
    <v>8</v>
  </rv>
  <rv s="5">
    <fb>5560902</fb>
    <v>9</v>
  </rv>
  <rv s="5">
    <fb>44971</fb>
    <v>7</v>
  </rv>
  <rv s="5">
    <fb>87.71</fb>
    <v>8</v>
  </rv>
  <rv s="5">
    <fb>7484776</fb>
    <v>9</v>
  </rv>
  <rv s="5">
    <fb>44972</fb>
    <v>7</v>
  </rv>
  <rv s="5">
    <fb>88.03</fb>
    <v>8</v>
  </rv>
  <rv s="5">
    <fb>4330547</fb>
    <v>9</v>
  </rv>
  <rv s="5">
    <fb>44973</fb>
    <v>7</v>
  </rv>
  <rv s="5">
    <fb>87.46</fb>
    <v>8</v>
  </rv>
  <rv s="5">
    <fb>87.012600000000006</fb>
    <v>8</v>
  </rv>
  <rv s="5">
    <fb>87.72</fb>
    <v>8</v>
  </rv>
  <rv s="5">
    <fb>5942533</fb>
    <v>9</v>
  </rv>
  <rv s="5">
    <fb>44974</fb>
    <v>7</v>
  </rv>
  <rv s="5">
    <fb>87.43</fb>
    <v>8</v>
  </rv>
  <rv s="5">
    <fb>6398487</fb>
    <v>9</v>
  </rv>
  <rv s="5">
    <fb>44978</fb>
    <v>7</v>
  </rv>
  <rv s="5">
    <fb>86.76</fb>
    <v>8</v>
  </rv>
  <rv s="5">
    <fb>86.94</fb>
    <v>8</v>
  </rv>
  <rv s="5">
    <fb>86.15</fb>
    <v>8</v>
  </rv>
  <rv s="5">
    <fb>86.2</fb>
    <v>8</v>
  </rv>
  <rv s="5">
    <fb>5260328</fb>
    <v>9</v>
  </rv>
  <rv s="5">
    <fb>44979</fb>
    <v>7</v>
  </rv>
  <rv s="5">
    <fb>86.68</fb>
    <v>8</v>
  </rv>
  <rv s="5">
    <fb>85.98</fb>
    <v>8</v>
  </rv>
  <rv s="5">
    <fb>86.32</fb>
    <v>8</v>
  </rv>
  <rv s="5">
    <fb>5840102</fb>
    <v>9</v>
  </rv>
  <rv s="5">
    <fb>44980</fb>
    <v>7</v>
  </rv>
  <rv s="5">
    <fb>87.15</fb>
    <v>8</v>
  </rv>
  <rv s="5">
    <fb>87.06</fb>
    <v>8</v>
  </rv>
  <rv s="5">
    <fb>88.58</fb>
    <v>8</v>
  </rv>
  <rv s="5">
    <fb>8637135</fb>
    <v>9</v>
  </rv>
  <rv s="5">
    <fb>44981</fb>
    <v>7</v>
  </rv>
  <rv s="5">
    <fb>87.31</fb>
    <v>8</v>
  </rv>
  <rv s="5">
    <fb>7659188</fb>
    <v>9</v>
  </rv>
  <rv s="5">
    <fb>44984</fb>
    <v>7</v>
  </rv>
  <rv s="5">
    <fb>87.36</fb>
    <v>8</v>
  </rv>
  <rv s="5">
    <fb>87.96</fb>
    <v>8</v>
  </rv>
  <rv s="5">
    <fb>6748861</fb>
    <v>9</v>
  </rv>
  <rv s="5">
    <fb>44985</fb>
    <v>7</v>
  </rv>
  <rv s="5">
    <fb>87.7</fb>
    <v>8</v>
  </rv>
  <rv s="5">
    <fb>87.4</fb>
    <v>8</v>
  </rv>
  <rv s="5">
    <fb>7468234</fb>
    <v>9</v>
  </rv>
  <rv s="5">
    <fb>44986</fb>
    <v>7</v>
  </rv>
  <rv s="5">
    <fb>86.9</fb>
    <v>8</v>
  </rv>
  <rv s="5">
    <fb>85.99</fb>
    <v>8</v>
  </rv>
  <rv s="5">
    <fb>5119757</fb>
    <v>9</v>
  </rv>
  <rv s="5">
    <fb>44987</fb>
    <v>7</v>
  </rv>
  <rv s="5">
    <fb>86.06</fb>
    <v>8</v>
  </rv>
  <rv s="5">
    <fb>85.87</fb>
    <v>8</v>
  </rv>
  <rv s="5">
    <fb>5293599</fb>
    <v>9</v>
  </rv>
  <rv s="5">
    <fb>44988</fb>
    <v>7</v>
  </rv>
  <rv s="5">
    <fb>87.32</fb>
    <v>8</v>
  </rv>
  <rv s="5">
    <fb>89.29</fb>
    <v>8</v>
  </rv>
  <rv s="5">
    <fb>89.25</fb>
    <v>8</v>
  </rv>
  <rv s="5">
    <fb>5498531</fb>
    <v>9</v>
  </rv>
  <rv s="5">
    <fb>44991</fb>
    <v>7</v>
  </rv>
  <rv s="5">
    <fb>90.665000000000006</fb>
    <v>8</v>
  </rv>
  <rv s="5">
    <fb>7424800</fb>
    <v>9</v>
  </rv>
  <rv s="5">
    <fb>44992</fb>
    <v>7</v>
  </rv>
  <rv s="5">
    <fb>89.58</fb>
    <v>8</v>
  </rv>
  <rv s="5">
    <fb>90.08</fb>
    <v>8</v>
  </rv>
  <rv s="5">
    <fb>5382366</fb>
    <v>9</v>
  </rv>
  <rv s="5">
    <fb>44993</fb>
    <v>7</v>
  </rv>
  <rv s="5">
    <fb>89.084999999999994</fb>
    <v>8</v>
  </rv>
  <rv s="5">
    <fb>5159208</fb>
    <v>9</v>
  </rv>
  <rv s="5">
    <fb>44994</fb>
    <v>7</v>
  </rv>
  <rv s="5">
    <fb>88.33</fb>
    <v>8</v>
  </rv>
  <rv s="5">
    <fb>10572293</fb>
    <v>9</v>
  </rv>
  <rv s="5">
    <fb>44995</fb>
    <v>7</v>
  </rv>
  <rv s="5">
    <fb>84.41</fb>
    <v>8</v>
  </rv>
  <rv s="5">
    <fb>85.25</fb>
    <v>8</v>
  </rv>
  <rv s="5">
    <fb>16029345</fb>
    <v>9</v>
  </rv>
  <rv s="5">
    <fb>44998</fb>
    <v>7</v>
  </rv>
  <rv s="5">
    <fb>83.32</fb>
    <v>8</v>
  </rv>
  <rv s="5">
    <fb>85.53</fb>
    <v>8</v>
  </rv>
  <rv s="5">
    <fb>10299942</fb>
    <v>9</v>
  </rv>
  <rv s="5">
    <fb>44999</fb>
    <v>7</v>
  </rv>
  <rv s="5">
    <fb>85.93</fb>
    <v>8</v>
  </rv>
  <rv s="5">
    <fb>83.43</fb>
    <v>8</v>
  </rv>
  <rv s="5">
    <fb>84.56</fb>
    <v>8</v>
  </rv>
  <rv s="5">
    <fb>8732248</fb>
    <v>9</v>
  </rv>
  <rv s="5">
    <fb>45000</fb>
    <v>7</v>
  </rv>
  <rv s="5">
    <fb>83.37</fb>
    <v>8</v>
  </rv>
  <rv s="5">
    <fb>82.98</fb>
    <v>8</v>
  </rv>
  <rv s="5">
    <fb>11463010</fb>
    <v>9</v>
  </rv>
  <rv s="5">
    <fb>45001</fb>
    <v>7</v>
  </rv>
  <rv s="5">
    <fb>85.11</fb>
    <v>8</v>
  </rv>
  <rv s="5">
    <fb>82.08</fb>
    <v>8</v>
  </rv>
  <rv s="5">
    <fb>84.82</fb>
    <v>8</v>
  </rv>
  <rv s="5">
    <fb>10149163</fb>
    <v>9</v>
  </rv>
  <rv s="5">
    <fb>45002</fb>
    <v>7</v>
  </rv>
  <rv s="5">
    <fb>85.26</fb>
    <v>8</v>
  </rv>
  <rv s="5">
    <fb>13066028</fb>
    <v>9</v>
  </rv>
  <rv s="5">
    <fb>45005</fb>
    <v>7</v>
  </rv>
  <rv s="5">
    <fb>85.28</fb>
    <v>8</v>
  </rv>
  <rv s="5">
    <fb>86.96</fb>
    <v>8</v>
  </rv>
  <rv s="5">
    <fb>9177289</fb>
    <v>9</v>
  </rv>
  <rv s="5">
    <fb>45006</fb>
    <v>7</v>
  </rv>
  <rv s="5">
    <fb>87.848200000000006</fb>
    <v>8</v>
  </rv>
  <rv s="5">
    <fb>87.58</fb>
    <v>8</v>
  </rv>
  <rv s="5">
    <fb>6683731</fb>
    <v>9</v>
  </rv>
  <rv s="5">
    <fb>45007</fb>
    <v>7</v>
  </rv>
  <rv s="5">
    <fb>87.54</fb>
    <v>8</v>
  </rv>
  <rv s="5">
    <fb>89.16</fb>
    <v>8</v>
  </rv>
  <rv s="5">
    <fb>7233663</fb>
    <v>9</v>
  </rv>
  <rv s="5">
    <fb>45008</fb>
    <v>7</v>
  </rv>
  <rv s="5">
    <fb>87.64</fb>
    <v>8</v>
  </rv>
  <rv s="5">
    <fb>87.78</fb>
    <v>8</v>
  </rv>
  <rv s="5">
    <fb>10747139</fb>
    <v>9</v>
  </rv>
  <rv s="5">
    <fb>45009</fb>
    <v>7</v>
  </rv>
  <rv s="5">
    <fb>87.98</fb>
    <v>8</v>
  </rv>
  <rv s="5">
    <fb>5852248</fb>
    <v>9</v>
  </rv>
  <rv s="5">
    <fb>45012</fb>
    <v>7</v>
  </rv>
  <rv s="5">
    <fb>88.545000000000002</fb>
    <v>8</v>
  </rv>
  <rv s="5">
    <fb>90.14</fb>
    <v>8</v>
  </rv>
  <rv s="5">
    <fb>8170050</fb>
    <v>9</v>
  </rv>
  <rv s="5">
    <fb>45013</fb>
    <v>7</v>
  </rv>
  <rv s="5">
    <fb>90.22</fb>
    <v>8</v>
  </rv>
  <rv s="5">
    <fb>90.88</fb>
    <v>8</v>
  </rv>
  <rv s="5">
    <fb>89.85</fb>
    <v>8</v>
  </rv>
  <rv s="5">
    <fb>6378927</fb>
    <v>9</v>
  </rv>
  <rv s="5">
    <fb>45014</fb>
    <v>7</v>
  </rv>
  <rv s="5">
    <fb>90.13</fb>
    <v>8</v>
  </rv>
  <rv s="5">
    <fb>5233647</fb>
    <v>9</v>
  </rv>
  <rv s="5">
    <fb>45015</fb>
    <v>7</v>
  </rv>
  <rv s="5">
    <fb>90.85</fb>
    <v>8</v>
  </rv>
  <rv s="5">
    <fb>91.18</fb>
    <v>8</v>
  </rv>
  <rv s="5">
    <fb>5640690</fb>
    <v>9</v>
  </rv>
  <rv s="5">
    <fb>45016</fb>
    <v>7</v>
  </rv>
  <rv s="5">
    <fb>90.56</fb>
    <v>8</v>
  </rv>
  <rv s="5">
    <fb>93</fb>
    <v>8</v>
  </rv>
  <rv s="5">
    <fb>90.41</fb>
    <v>8</v>
  </rv>
  <rv s="5">
    <fb>10476333</fb>
    <v>9</v>
  </rv>
  <rv s="5">
    <fb>45019</fb>
    <v>7</v>
  </rv>
  <rv s="5">
    <fb>94</fb>
    <v>8</v>
  </rv>
  <rv s="5">
    <fb>92.09</fb>
    <v>8</v>
  </rv>
  <rv s="5">
    <fb>93.92</fb>
    <v>8</v>
  </rv>
  <rv s="5">
    <fb>8410872</fb>
    <v>9</v>
  </rv>
  <rv s="5">
    <fb>45020</fb>
    <v>7</v>
  </rv>
  <rv s="5">
    <fb>93.85</fb>
    <v>8</v>
  </rv>
  <rv s="5">
    <fb>92.93</fb>
    <v>8</v>
  </rv>
  <rv s="5">
    <fb>6651475</fb>
    <v>9</v>
  </rv>
  <rv s="5">
    <fb>45021</fb>
    <v>7</v>
  </rv>
  <rv s="5">
    <fb>93.62</fb>
    <v>8</v>
  </rv>
  <rv s="5">
    <fb>95.108000000000004</fb>
    <v>8</v>
  </rv>
  <rv s="5">
    <fb>93.48</fb>
    <v>8</v>
  </rv>
  <rv s="5">
    <fb>94.89</fb>
    <v>8</v>
  </rv>
  <rv s="5">
    <fb>7478750</fb>
    <v>9</v>
  </rv>
  <rv s="5">
    <fb>45022</fb>
    <v>7</v>
  </rv>
  <rv s="5">
    <fb>94.33</fb>
    <v>8</v>
  </rv>
  <rv s="5">
    <fb>96.08</fb>
    <v>8</v>
  </rv>
  <rv s="5">
    <fb>93.99</fb>
    <v>8</v>
  </rv>
  <rv s="5">
    <fb>95.92</fb>
    <v>8</v>
  </rv>
  <rv s="5">
    <fb>9146244</fb>
    <v>9</v>
  </rv>
  <rv s="5">
    <fb>45026</fb>
    <v>7</v>
  </rv>
  <rv s="5">
    <fb>94.68</fb>
    <v>8</v>
  </rv>
  <rv s="5">
    <fb>93.55</fb>
    <v>8</v>
  </rv>
  <rv s="5">
    <fb>93.76</fb>
    <v>8</v>
  </rv>
  <rv s="5">
    <fb>8681735</fb>
    <v>9</v>
  </rv>
  <rv s="5">
    <fb>45027</fb>
    <v>7</v>
  </rv>
  <rv s="5">
    <fb>93.46</fb>
    <v>8</v>
  </rv>
  <rv s="5">
    <fb>93.2</fb>
    <v>8</v>
  </rv>
  <rv s="5">
    <fb>8196049</fb>
    <v>9</v>
  </rv>
  <rv s="5">
    <fb>45028</fb>
    <v>7</v>
  </rv>
  <rv s="5">
    <fb>93.594999999999999</fb>
    <v>8</v>
  </rv>
  <rv s="5">
    <fb>93.9</fb>
    <v>8</v>
  </rv>
  <rv s="5">
    <fb>8040306</fb>
    <v>9</v>
  </rv>
  <rv s="5">
    <fb>45029</fb>
    <v>7</v>
  </rv>
  <rv s="5">
    <fb>94.18</fb>
    <v>8</v>
  </rv>
  <rv s="5">
    <fb>95.745000000000005</fb>
    <v>8</v>
  </rv>
  <rv s="5">
    <fb>95.55</fb>
    <v>8</v>
  </rv>
  <rv s="5">
    <fb>6240215</fb>
    <v>9</v>
  </rv>
  <rv s="5">
    <fb>45030</fb>
    <v>7</v>
  </rv>
  <rv s="5">
    <fb>95.99</fb>
    <v>8</v>
  </rv>
  <rv s="5">
    <fb>6485060</fb>
    <v>9</v>
  </rv>
  <rv s="5">
    <fb>45033</fb>
    <v>7</v>
  </rv>
  <rv s="5">
    <fb>95.64</fb>
    <v>8</v>
  </rv>
  <rv s="5">
    <fb>95.31</fb>
    <v>8</v>
  </rv>
  <rv s="5">
    <fb>95.59</fb>
    <v>8</v>
  </rv>
  <rv s="5">
    <fb>4772486</fb>
    <v>9</v>
  </rv>
  <rv s="5">
    <fb>45034</fb>
    <v>7</v>
  </rv>
  <rv s="5">
    <fb>96.741299999999995</fb>
    <v>8</v>
  </rv>
  <rv s="5">
    <fb>95.774900000000002</fb>
    <v>8</v>
  </rv>
  <rv s="5">
    <fb>96.47</fb>
    <v>8</v>
  </rv>
  <rv s="5">
    <fb>7219366</fb>
    <v>9</v>
  </rv>
  <rv s="5">
    <fb>45035</fb>
    <v>7</v>
  </rv>
  <rv s="5">
    <fb>4766371</fb>
    <v>9</v>
  </rv>
  <rv s="5">
    <fb>45036</fb>
    <v>7</v>
  </rv>
  <rv s="5">
    <fb>94.6</fb>
    <v>8</v>
  </rv>
  <rv s="5">
    <fb>94.83</fb>
    <v>8</v>
  </rv>
  <rv s="5">
    <fb>5815527</fb>
    <v>9</v>
  </rv>
  <rv s="5">
    <fb>45037</fb>
    <v>7</v>
  </rv>
  <rv s="5">
    <fb>95.01</fb>
    <v>8</v>
  </rv>
  <rv s="5">
    <fb>94.26</fb>
    <v>8</v>
  </rv>
  <rv s="5">
    <fb>7335787</fb>
    <v>9</v>
  </rv>
  <rv s="5">
    <fb>45040</fb>
    <v>7</v>
  </rv>
  <rv s="5">
    <fb>95.34</fb>
    <v>8</v>
  </rv>
  <rv s="5">
    <fb>96.075000000000003</fb>
    <v>8</v>
  </rv>
  <rv s="5">
    <fb>94.97</fb>
    <v>8</v>
  </rv>
  <rv s="5">
    <fb>95.44</fb>
    <v>8</v>
  </rv>
  <rv s="5">
    <fb>4901783</fb>
    <v>9</v>
  </rv>
  <rv s="5">
    <fb>45041</fb>
    <v>7</v>
  </rv>
  <rv s="5">
    <fb>95.7</fb>
    <v>8</v>
  </rv>
  <rv s="5">
    <fb>94.06</fb>
    <v>8</v>
  </rv>
  <rv s="5">
    <fb>5768842</fb>
    <v>9</v>
  </rv>
  <rv s="5">
    <fb>45042</fb>
    <v>7</v>
  </rv>
  <rv s="5">
    <fb>93.75</fb>
    <v>8</v>
  </rv>
  <rv s="5">
    <fb>93.34</fb>
    <v>8</v>
  </rv>
  <rv s="5">
    <fb>93.71</fb>
    <v>8</v>
  </rv>
  <rv s="5">
    <fb>6395726</fb>
    <v>9</v>
  </rv>
  <rv s="5">
    <fb>45043</fb>
    <v>7</v>
  </rv>
  <rv s="5">
    <fb>93.290599999999998</fb>
    <v>8</v>
  </rv>
  <rv s="5">
    <fb>95.04</fb>
    <v>8</v>
  </rv>
  <rv s="5">
    <fb>5615746</fb>
    <v>9</v>
  </rv>
  <rv s="5">
    <fb>45044</fb>
    <v>7</v>
  </rv>
  <rv s="5">
    <fb>94.27</fb>
    <v>8</v>
  </rv>
  <rv s="5">
    <fb>95.4</fb>
    <v>8</v>
  </rv>
  <rv s="5">
    <fb>94.24</fb>
    <v>8</v>
  </rv>
  <rv s="5">
    <fb>94.72</fb>
    <v>8</v>
  </rv>
  <rv s="5">
    <fb>8498551</fb>
    <v>9</v>
  </rv>
  <rv s="5">
    <fb>45047</fb>
    <v>7</v>
  </rv>
  <rv s="5">
    <fb>94.8</fb>
    <v>8</v>
  </rv>
  <rv s="5">
    <fb>95.73</fb>
    <v>8</v>
  </rv>
  <rv s="5">
    <fb>94.7</fb>
    <v>8</v>
  </rv>
  <rv s="5">
    <fb>94.87</fb>
    <v>8</v>
  </rv>
  <rv s="5">
    <fb>5459865</fb>
    <v>9</v>
  </rv>
  <rv s="5">
    <fb>45048</fb>
    <v>7</v>
  </rv>
  <rv s="5">
    <fb>94.93</fb>
    <v>8</v>
  </rv>
  <rv s="5">
    <fb>95.24</fb>
    <v>8</v>
  </rv>
  <rv s="5">
    <fb>5995080</fb>
    <v>9</v>
  </rv>
  <rv s="5">
    <fb>45049</fb>
    <v>7</v>
  </rv>
  <rv s="5">
    <fb>95.07</fb>
    <v>8</v>
  </rv>
  <rv s="5">
    <fb>95.42</fb>
    <v>8</v>
  </rv>
  <rv s="5">
    <fb>94.54</fb>
    <v>8</v>
  </rv>
  <rv s="5">
    <fb>94.78</fb>
    <v>8</v>
  </rv>
  <rv s="5">
    <fb>6744810</fb>
    <v>9</v>
  </rv>
  <rv s="5">
    <fb>45050</fb>
    <v>7</v>
  </rv>
  <rv s="5">
    <fb>94.98</fb>
    <v>8</v>
  </rv>
  <rv s="5">
    <fb>95.12</fb>
    <v>8</v>
  </rv>
  <rv s="5">
    <fb>94.41</fb>
    <v>8</v>
  </rv>
  <rv s="5">
    <fb>5038200</fb>
    <v>9</v>
  </rv>
  <rv s="5">
    <fb>45051</fb>
    <v>7</v>
  </rv>
  <rv s="5">
    <fb>95</fb>
    <v>8</v>
  </rv>
  <rv s="5">
    <fb>97.31</fb>
    <v>8</v>
  </rv>
  <rv s="5">
    <fb>8068571</fb>
    <v>9</v>
  </rv>
  <rv s="5">
    <fb>45054</fb>
    <v>7</v>
  </rv>
  <rv s="5">
    <fb>97.08</fb>
    <v>8</v>
  </rv>
  <rv s="5">
    <fb>97.28</fb>
    <v>8</v>
  </rv>
  <rv s="5">
    <fb>96.44</fb>
    <v>8</v>
  </rv>
  <rv s="5">
    <fb>96.79</fb>
    <v>8</v>
  </rv>
  <rv s="5">
    <fb>5314753</fb>
    <v>9</v>
  </rv>
  <rv s="5">
    <fb>45055</fb>
    <v>7</v>
  </rv>
  <rv s="5">
    <fb>96.89</fb>
    <v>8</v>
  </rv>
  <rv s="5">
    <fb>96.14</fb>
    <v>8</v>
  </rv>
  <rv s="5">
    <fb>6333498</fb>
    <v>9</v>
  </rv>
  <rv s="5">
    <fb>45056</fb>
    <v>7</v>
  </rv>
  <rv s="5">
    <fb>97.674999999999997</fb>
    <v>8</v>
  </rv>
  <rv s="5">
    <fb>96.256</fb>
    <v>8</v>
  </rv>
  <rv s="5">
    <fb>97.52</fb>
    <v>8</v>
  </rv>
  <rv s="5">
    <fb>5935280</fb>
    <v>9</v>
  </rv>
  <rv s="5">
    <fb>45057</fb>
    <v>7</v>
  </rv>
  <rv s="5">
    <fb>97.54</fb>
    <v>8</v>
  </rv>
  <rv s="5">
    <fb>97.63</fb>
    <v>8</v>
  </rv>
  <rv s="5">
    <fb>96.334999999999994</fb>
    <v>8</v>
  </rv>
  <rv s="5">
    <fb>97.44</fb>
    <v>8</v>
  </rv>
  <rv s="5">
    <fb>5144541</fb>
    <v>9</v>
  </rv>
  <rv s="5">
    <fb>45058</fb>
    <v>7</v>
  </rv>
  <rv s="5">
    <fb>97.61</fb>
    <v>8</v>
  </rv>
  <rv s="5">
    <fb>97.92</fb>
    <v>8</v>
  </rv>
  <rv s="5">
    <fb>96.93</fb>
    <v>8</v>
  </rv>
  <rv s="5">
    <fb>97.85</fb>
    <v>8</v>
  </rv>
  <rv s="5">
    <fb>4994703</fb>
    <v>9</v>
  </rv>
  <rv s="5">
    <fb>45061</fb>
    <v>7</v>
  </rv>
  <rv s="5">
    <fb>97.87</fb>
    <v>8</v>
  </rv>
  <rv s="5">
    <fb>97.96</fb>
    <v>8</v>
  </rv>
  <rv s="5">
    <fb>97.045000000000002</fb>
    <v>8</v>
  </rv>
  <rv s="5">
    <fb>97.26</fb>
    <v>8</v>
  </rv>
  <rv s="5">
    <fb>4443811</fb>
    <v>9</v>
  </rv>
  <rv s="5">
    <fb>45062</fb>
    <v>7</v>
  </rv>
  <rv s="5">
    <fb>97.17</fb>
    <v>8</v>
  </rv>
  <rv s="5">
    <fb>98.844999999999999</fb>
    <v>8</v>
  </rv>
  <rv s="5">
    <fb>96.92</fb>
    <v>8</v>
  </rv>
  <rv s="5">
    <fb>6898204</fb>
    <v>9</v>
  </rv>
  <rv s="5">
    <fb>45063</fb>
    <v>7</v>
  </rv>
  <rv s="5">
    <fb>98.78</fb>
    <v>8</v>
  </rv>
  <rv s="5">
    <fb>100.4</fb>
    <v>8</v>
  </rv>
  <rv s="5">
    <fb>98.43</fb>
    <v>8</v>
  </rv>
  <rv s="5">
    <fb>99.77</fb>
    <v>8</v>
  </rv>
  <rv s="5">
    <fb>9436009</fb>
    <v>9</v>
  </rv>
  <rv s="5">
    <fb>45064</fb>
    <v>7</v>
  </rv>
  <rv s="5">
    <fb>102.46</fb>
    <v>8</v>
  </rv>
  <rv s="5">
    <fb>99.73</fb>
    <v>8</v>
  </rv>
  <rv s="5">
    <fb>102.34</fb>
    <v>8</v>
  </rv>
  <rv s="5">
    <fb>10005725</fb>
    <v>9</v>
  </rv>
  <rv s="5">
    <fb>45065</fb>
    <v>7</v>
  </rv>
  <rv s="5">
    <fb>102.39</fb>
    <v>8</v>
  </rv>
  <rv s="5">
    <fb>103.07</fb>
    <v>8</v>
  </rv>
  <rv s="5">
    <fb>101.92</fb>
    <v>8</v>
  </rv>
  <rv s="5">
    <fb>102.84</fb>
    <v>8</v>
  </rv>
  <rv s="5">
    <fb>8560257</fb>
    <v>9</v>
  </rv>
  <rv s="5">
    <fb>45068</fb>
    <v>7</v>
  </rv>
  <rv s="5">
    <fb>102.48</fb>
    <v>8</v>
  </rv>
  <rv s="5">
    <fb>103.1</fb>
    <v>8</v>
  </rv>
  <rv s="5">
    <fb>101.73</fb>
    <v>8</v>
  </rv>
  <rv s="5">
    <fb>101.77</fb>
    <v>8</v>
  </rv>
  <rv s="5">
    <fb>5890481</fb>
    <v>9</v>
  </rv>
  <rv s="5">
    <fb>45069</fb>
    <v>7</v>
  </rv>
  <rv s="5">
    <fb>101.07</fb>
    <v>8</v>
  </rv>
  <rv s="5">
    <fb>101.43</fb>
    <v>8</v>
  </rv>
  <rv s="5">
    <fb>98.465000000000003</fb>
    <v>8</v>
  </rv>
  <rv s="5">
    <fb>98.54</fb>
    <v>8</v>
  </rv>
  <rv s="5">
    <fb>10047261</fb>
    <v>9</v>
  </rv>
  <rv s="5">
    <fb>45070</fb>
    <v>7</v>
  </rv>
  <rv s="5">
    <fb>97.95</fb>
    <v>8</v>
  </rv>
  <rv s="5">
    <fb>98.88</fb>
    <v>8</v>
  </rv>
  <rv s="5">
    <fb>97.29</fb>
    <v>8</v>
  </rv>
  <rv s="5">
    <fb>98.32</fb>
    <v>8</v>
  </rv>
  <rv s="5">
    <fb>6815861</fb>
    <v>9</v>
  </rv>
  <rv s="5">
    <fb>45071</fb>
    <v>7</v>
  </rv>
  <rv s="5">
    <fb>99.2</fb>
    <v>8</v>
  </rv>
  <rv s="5">
    <fb>104.66</fb>
    <v>8</v>
  </rv>
  <rv s="5">
    <fb>98.77</fb>
    <v>8</v>
  </rv>
  <rv s="5">
    <fb>16729608</fb>
    <v>9</v>
  </rv>
  <rv s="5">
    <fb>45072</fb>
    <v>7</v>
  </rv>
  <rv s="5">
    <fb>104.35</fb>
    <v>8</v>
  </rv>
  <rv s="5">
    <fb>106.23</fb>
    <v>8</v>
  </rv>
  <rv s="5">
    <fb>104.03</fb>
    <v>8</v>
  </rv>
  <rv s="5">
    <fb>104.08</fb>
    <v>8</v>
  </rv>
  <rv s="5">
    <fb>13994064</fb>
    <v>9</v>
  </rv>
  <rv s="5">
    <fb>45076</fb>
    <v>7</v>
  </rv>
  <rv s="5">
    <fb>104.9</fb>
    <v>8</v>
  </rv>
  <rv s="5">
    <fb>105.98</fb>
    <v>8</v>
  </rv>
  <rv s="5">
    <fb>104.19</fb>
    <v>8</v>
  </rv>
  <rv s="5">
    <fb>105.15</fb>
    <v>8</v>
  </rv>
  <rv s="5">
    <fb>10296707</fb>
    <v>9</v>
  </rv>
  <rv s="5">
    <fb>45077</fb>
    <v>7</v>
  </rv>
  <rv s="5">
    <fb>104.47</fb>
    <v>8</v>
  </rv>
  <rv s="5">
    <fb>106.49</fb>
    <v>8</v>
  </rv>
  <rv s="5">
    <fb>104.15</fb>
    <v>8</v>
  </rv>
  <rv s="5">
    <fb>105.94</fb>
    <v>8</v>
  </rv>
  <rv s="5">
    <fb>13713520</fb>
    <v>9</v>
  </rv>
  <rv s="5">
    <fb>45078</fb>
    <v>7</v>
  </rv>
  <rv s="5">
    <fb>104.88</fb>
    <v>8</v>
  </rv>
  <rv s="5">
    <fb>106.61</fb>
    <v>8</v>
  </rv>
  <rv s="5">
    <fb>104.78</fb>
    <v>8</v>
  </rv>
  <rv s="5">
    <fb>105.99</fb>
    <v>8</v>
  </rv>
  <rv s="5">
    <fb>7835885</fb>
    <v>9</v>
  </rv>
  <rv s="5">
    <fb>45079</fb>
    <v>7</v>
  </rv>
  <rv s="5">
    <fb>106.52</fb>
    <v>8</v>
  </rv>
  <rv s="5">
    <fb>106.77</fb>
    <v>8</v>
  </rv>
  <rv s="5">
    <fb>105.75</fb>
    <v>8</v>
  </rv>
  <rv s="5">
    <fb>105.89</fb>
    <v>8</v>
  </rv>
  <rv s="5">
    <fb>8652377</fb>
    <v>9</v>
  </rv>
  <rv s="5">
    <fb>45082</fb>
    <v>7</v>
  </rv>
  <rv s="5">
    <fb>107.6</fb>
    <v>8</v>
  </rv>
  <rv s="5">
    <fb>105.51</fb>
    <v>8</v>
  </rv>
  <rv s="5">
    <fb>106.93</fb>
    <v>8</v>
  </rv>
  <rv s="5">
    <fb>7997782</fb>
    <v>9</v>
  </rv>
  <rv s="5">
    <fb>45083</fb>
    <v>7</v>
  </rv>
  <rv s="5">
    <fb>106.81</fb>
    <v>8</v>
  </rv>
  <rv s="5">
    <fb>107.49</fb>
    <v>8</v>
  </rv>
  <rv s="5">
    <fb>106.15</fb>
    <v>8</v>
  </rv>
  <rv s="5">
    <fb>107.1</fb>
    <v>8</v>
  </rv>
  <rv s="5">
    <fb>7022994</fb>
    <v>9</v>
  </rv>
  <rv s="5">
    <fb>45084</fb>
    <v>7</v>
  </rv>
  <rv s="5">
    <fb>107.14</fb>
    <v>8</v>
  </rv>
  <rv s="5">
    <fb>108.37</fb>
    <v>8</v>
  </rv>
  <rv s="5">
    <fb>104.83499999999999</fb>
    <v>8</v>
  </rv>
  <rv s="5">
    <fb>105.25</fb>
    <v>8</v>
  </rv>
  <rv s="5">
    <fb>9842484</fb>
    <v>9</v>
  </rv>
  <rv s="5">
    <fb>45085</fb>
    <v>7</v>
  </rv>
  <rv s="5">
    <fb>105.67</fb>
    <v>8</v>
  </rv>
  <rv s="5">
    <fb>107.785</fb>
    <v>8</v>
  </rv>
  <rv s="5">
    <fb>105.35</fb>
    <v>8</v>
  </rv>
  <rv s="5">
    <fb>107.48</fb>
    <v>8</v>
  </rv>
  <rv s="5">
    <fb>9529126</fb>
    <v>9</v>
  </rv>
  <rv s="5">
    <fb>45086</fb>
    <v>7</v>
  </rv>
  <rv s="5">
    <fb>107.7</fb>
    <v>8</v>
  </rv>
  <rv s="5">
    <fb>110.15</fb>
    <v>8</v>
  </rv>
  <rv s="5">
    <fb>107.41</fb>
    <v>8</v>
  </rv>
  <rv s="5">
    <fb>109.85</fb>
    <v>8</v>
  </rv>
  <rv s="5">
    <fb>12597073</fb>
    <v>9</v>
  </rv>
  <rv s="5">
    <fb>45089</fb>
    <v>7</v>
  </rv>
  <rv s="5">
    <fb>114.34</fb>
    <v>8</v>
  </rv>
  <rv s="5">
    <fb>117.51</fb>
    <v>8</v>
  </rv>
  <rv s="5">
    <fb>116.43</fb>
    <v>8</v>
  </rv>
  <rv s="5">
    <fb>39532005</fb>
    <v>9</v>
  </rv>
  <rv s="5">
    <fb>45090</fb>
    <v>7</v>
  </rv>
  <rv s="5">
    <fb>123.32</fb>
    <v>8</v>
  </rv>
  <rv s="5">
    <fb>123.99</fb>
    <v>8</v>
  </rv>
  <rv s="5">
    <fb>116.02</fb>
    <v>8</v>
  </rv>
  <rv s="5">
    <fb>116.68</fb>
    <v>8</v>
  </rv>
  <rv s="5">
    <fb>39190916</fb>
    <v>9</v>
  </rv>
  <rv s="5">
    <fb>45091</fb>
    <v>7</v>
  </rv>
  <rv s="5">
    <fb>116.5</fb>
    <v>8</v>
  </rv>
  <rv s="5">
    <fb>122.51</fb>
    <v>8</v>
  </rv>
  <rv s="5">
    <fb>115.74</fb>
    <v>8</v>
  </rv>
  <rv s="5">
    <fb>122.27</fb>
    <v>8</v>
  </rv>
  <rv s="5">
    <fb>26264249</fb>
    <v>9</v>
  </rv>
  <rv s="5">
    <fb>45092</fb>
    <v>7</v>
  </rv>
  <rv s="5">
    <fb>121.95</fb>
    <v>8</v>
  </rv>
  <rv s="5">
    <fb>127.54</fb>
    <v>8</v>
  </rv>
  <rv s="5">
    <fb>121.66</fb>
    <v>8</v>
  </rv>
  <rv s="5">
    <fb>126.55</fb>
    <v>8</v>
  </rv>
  <rv s="5">
    <fb>27476726</fb>
    <v>9</v>
  </rv>
  <rv s="5">
    <fb>45093</fb>
    <v>7</v>
  </rv>
  <rv s="5">
    <fb>127.14</fb>
    <v>8</v>
  </rv>
  <rv s="5">
    <fb>127.4</fb>
    <v>8</v>
  </rv>
  <rv s="5">
    <fb>125.15</fb>
    <v>8</v>
  </rv>
  <rv s="5">
    <fb>125.46</fb>
    <v>8</v>
  </rv>
  <rv s="5">
    <fb>19514667</fb>
    <v>9</v>
  </rv>
  <rv s="5">
    <fb>45097</fb>
    <v>7</v>
  </rv>
  <rv s="5">
    <fb>124.45</fb>
    <v>8</v>
  </rv>
  <rv s="5">
    <fb>125.25</fb>
    <v>8</v>
  </rv>
  <rv s="5">
    <fb>121.96</fb>
    <v>8</v>
  </rv>
  <rv s="5">
    <fb>122.04</fb>
    <v>8</v>
  </rv>
  <rv s="5">
    <fb>16280340</fb>
    <v>9</v>
  </rv>
  <rv s="5">
    <fb>45098</fb>
    <v>7</v>
  </rv>
  <rv s="5">
    <fb>123.36</fb>
    <v>8</v>
  </rv>
  <rv s="5">
    <fb>120.36</fb>
    <v>8</v>
  </rv>
  <rv s="5">
    <fb>122.1</fb>
    <v>8</v>
  </rv>
  <rv s="5">
    <fb>17582950</fb>
    <v>9</v>
  </rv>
  <rv s="5">
    <fb>45099</fb>
    <v>7</v>
  </rv>
  <rv s="5">
    <fb>121.61</fb>
    <v>8</v>
  </rv>
  <rv s="5">
    <fb>122.59</fb>
    <v>8</v>
  </rv>
  <rv s="5">
    <fb>120.07</fb>
    <v>8</v>
  </rv>
  <rv s="5">
    <fb>120.58</fb>
    <v>8</v>
  </rv>
  <rv s="5">
    <fb>12204559</fb>
    <v>9</v>
  </rv>
  <rv s="5">
    <fb>45100</fb>
    <v>7</v>
  </rv>
  <rv s="5">
    <fb>119.59</fb>
    <v>8</v>
  </rv>
  <rv s="5">
    <fb>119.9</fb>
    <v>8</v>
  </rv>
  <rv s="5">
    <fb>118.14</fb>
    <v>8</v>
  </rv>
  <rv s="5">
    <fb>118.64</fb>
    <v>8</v>
  </rv>
  <rv s="5">
    <fb>19734336</fb>
    <v>9</v>
  </rv>
  <rv s="5">
    <fb>45103</fb>
    <v>7</v>
  </rv>
  <rv s="5">
    <fb>117.99</fb>
    <v>8</v>
  </rv>
  <rv s="5">
    <fb>119.425</fb>
    <v>8</v>
  </rv>
  <rv s="5">
    <fb>116.7</fb>
    <v>8</v>
  </rv>
  <rv s="5">
    <fb>116.78</fb>
    <v>8</v>
  </rv>
  <rv s="5">
    <fb>8987034</fb>
    <v>9</v>
  </rv>
  <rv s="5">
    <fb>45104</fb>
    <v>7</v>
  </rv>
  <rv s="5">
    <fb>116.57</fb>
    <v>8</v>
  </rv>
  <rv s="5">
    <fb>118.46</fb>
    <v>8</v>
  </rv>
  <rv s="5">
    <fb>116.26</fb>
    <v>8</v>
  </rv>
  <rv s="5">
    <fb>117.84</fb>
    <v>8</v>
  </rv>
  <rv s="5">
    <fb>6970419</fb>
    <v>9</v>
  </rv>
  <rv s="5">
    <fb>45105</fb>
    <v>7</v>
  </rv>
  <rv s="5">
    <fb>118.62</fb>
    <v>8</v>
  </rv>
  <rv s="5">
    <fb>116.39</fb>
    <v>8</v>
  </rv>
  <rv s="5">
    <fb>116.53</fb>
    <v>8</v>
  </rv>
  <rv s="5">
    <fb>9240450</fb>
    <v>9</v>
  </rv>
  <rv s="5">
    <fb>45106</fb>
    <v>7</v>
  </rv>
  <rv s="5">
    <fb>115.65</fb>
    <v>8</v>
  </rv>
  <rv s="5">
    <fb>117.8</fb>
    <v>8</v>
  </rv>
  <rv s="5">
    <fb>114.63</fb>
    <v>8</v>
  </rv>
  <rv s="5">
    <fb>117.78</fb>
    <v>8</v>
  </rv>
  <rv s="5">
    <fb>9234347</fb>
    <v>9</v>
  </rv>
  <rv s="5">
    <fb>45107</fb>
    <v>7</v>
  </rv>
  <rv s="5">
    <fb>119.84</fb>
    <v>8</v>
  </rv>
  <rv s="5">
    <fb>121.72499999999999</fb>
    <v>8</v>
  </rv>
  <rv s="5">
    <fb>119.0301</fb>
    <v>8</v>
  </rv>
  <rv s="5">
    <fb>119.09</fb>
    <v>8</v>
  </rv>
  <rv s="5">
    <fb>13703101</fb>
    <v>9</v>
  </rv>
  <rv s="5">
    <fb>45110</fb>
    <v>7</v>
  </rv>
  <rv s="5">
    <fb>118.01</fb>
    <v>8</v>
  </rv>
  <rv s="5">
    <fb>118.25</fb>
    <v>8</v>
  </rv>
  <rv s="5">
    <fb>116.825</fb>
    <v>8</v>
  </rv>
  <rv s="5">
    <fb>117.15</fb>
    <v>8</v>
  </rv>
  <rv s="5">
    <fb>4284699</fb>
    <v>9</v>
  </rv>
  <rv s="5">
    <fb>45112</fb>
    <v>7</v>
  </rv>
  <rv s="5">
    <fb>116.52</fb>
    <v>8</v>
  </rv>
  <rv s="5">
    <fb>117.01</fb>
    <v>8</v>
  </rv>
  <rv s="5">
    <fb>115.41</fb>
    <v>8</v>
  </rv>
  <rv s="5">
    <fb>115.96</fb>
    <v>8</v>
  </rv>
  <rv s="5">
    <fb>8471859</fb>
    <v>9</v>
  </rv>
  <rv s="5">
    <fb>45113</fb>
    <v>7</v>
  </rv>
  <rv s="5">
    <fb>114.66500000000001</fb>
    <v>8</v>
  </rv>
  <rv s="5">
    <fb>115.81</fb>
    <v>8</v>
  </rv>
  <rv s="5">
    <fb>114.64</fb>
    <v>8</v>
  </rv>
  <rv s="5">
    <fb>115.45</fb>
    <v>8</v>
  </rv>
  <rv s="5">
    <fb>7987217</fb>
    <v>9</v>
  </rv>
  <rv s="5">
    <fb>45114</fb>
    <v>7</v>
  </rv>
  <rv s="5">
    <fb>114.84</fb>
    <v>8</v>
  </rv>
  <rv s="5">
    <fb>115.98</fb>
    <v>8</v>
  </rv>
  <rv s="5">
    <fb>114.49</fb>
    <v>8</v>
  </rv>
  <rv s="5">
    <fb>114.61</fb>
    <v>8</v>
  </rv>
  <rv s="5">
    <fb>7001618</fb>
    <v>9</v>
  </rv>
  <rv s="5">
    <fb>45117</fb>
    <v>7</v>
  </rv>
  <rv s="5">
    <fb>114.28</fb>
    <v>8</v>
  </rv>
  <rv s="5">
    <fb>115.03</fb>
    <v>8</v>
  </rv>
  <rv s="5">
    <fb>113.66</fb>
    <v>8</v>
  </rv>
  <rv s="5">
    <fb>114.38</fb>
    <v>8</v>
  </rv>
  <rv s="5">
    <fb>6931013</fb>
    <v>9</v>
  </rv>
  <rv s="5">
    <fb>45118</fb>
    <v>7</v>
  </rv>
  <rv s="5">
    <fb>114.19499999999999</fb>
    <v>8</v>
  </rv>
  <rv s="5">
    <fb>115</fb>
    <v>8</v>
  </rv>
  <rv s="5">
    <fb>113.43</fb>
    <v>8</v>
  </rv>
  <rv s="5">
    <fb>114.88</fb>
    <v>8</v>
  </rv>
  <rv s="5">
    <fb>6118606</fb>
    <v>9</v>
  </rv>
  <rv s="5">
    <fb>45119</fb>
    <v>7</v>
  </rv>
  <rv s="5">
    <fb>115.67</fb>
    <v>8</v>
  </rv>
  <rv s="5">
    <fb>118.09</fb>
    <v>8</v>
  </rv>
  <rv s="5">
    <fb>115.64</fb>
    <v>8</v>
  </rv>
  <rv s="5">
    <fb>11011586</fb>
    <v>9</v>
  </rv>
  <rv s="5">
    <fb>45120</fb>
    <v>7</v>
  </rv>
  <rv s="5">
    <fb>117.09</fb>
    <v>8</v>
  </rv>
  <rv s="5">
    <fb>118.58</fb>
    <v>8</v>
  </rv>
  <rv s="5">
    <fb>116.76</fb>
    <v>8</v>
  </rv>
  <rv s="5">
    <fb>117.45</fb>
    <v>8</v>
  </rv>
  <rv s="5">
    <fb>9359604</fb>
    <v>9</v>
  </rv>
  <rv s="5">
    <fb>45121</fb>
    <v>7</v>
  </rv>
  <rv s="5">
    <fb>118.18</fb>
    <v>8</v>
  </rv>
  <rv s="5">
    <fb>119.97</fb>
    <v>8</v>
  </rv>
  <rv s="5">
    <fb>117.68</fb>
    <v>8</v>
  </rv>
  <rv s="5">
    <fb>119.27</fb>
    <v>8</v>
  </rv>
  <rv s="5">
    <fb>7723843</fb>
    <v>9</v>
  </rv>
  <rv s="5">
    <fb>45124</fb>
    <v>7</v>
  </rv>
  <rv s="5">
    <fb>118.85</fb>
    <v>8</v>
  </rv>
  <rv s="5">
    <fb>118.2533</fb>
    <v>8</v>
  </rv>
  <rv s="5">
    <fb>118.89</fb>
    <v>8</v>
  </rv>
  <rv s="5">
    <fb>6736825</fb>
    <v>9</v>
  </rv>
  <rv s="5">
    <fb>45125</fb>
    <v>7</v>
  </rv>
  <rv s="5">
    <fb>118.78</fb>
    <v>8</v>
  </rv>
  <rv s="5">
    <fb>121.29</fb>
    <v>8</v>
  </rv>
  <rv s="5">
    <fb>117.81</fb>
    <v>8</v>
  </rv>
  <rv s="5">
    <fb>120.77</fb>
    <v>8</v>
  </rv>
  <rv s="5">
    <fb>8906658</fb>
    <v>9</v>
  </rv>
  <rv s="5">
    <fb>45126</fb>
    <v>7</v>
  </rv>
  <rv s="5">
    <fb>120.82</fb>
    <v>8</v>
  </rv>
  <rv s="5">
    <fb>121.355</fb>
    <v>8</v>
  </rv>
  <rv s="5">
    <fb>118.42</fb>
    <v>8</v>
  </rv>
  <rv s="5">
    <fb>118.69</fb>
    <v>8</v>
  </rv>
  <rv s="5">
    <fb>7609014</fb>
    <v>9</v>
  </rv>
  <rv s="5">
    <fb>45127</fb>
    <v>7</v>
  </rv>
  <rv s="5">
    <fb>117.49</fb>
    <v>8</v>
  </rv>
  <rv s="5">
    <fb>119.05</fb>
    <v>8</v>
  </rv>
  <rv s="5">
    <fb>115.23</fb>
    <v>8</v>
  </rv>
  <rv s="5">
    <fb>115.88</fb>
    <v>8</v>
  </rv>
  <rv s="5">
    <fb>12913026</fb>
    <v>9</v>
  </rv>
  <rv s="5">
    <fb>45128</fb>
    <v>7</v>
  </rv>
  <rv s="5">
    <fb>116.49</fb>
    <v>8</v>
  </rv>
  <rv s="5">
    <fb>116.21</fb>
    <v>8</v>
  </rv>
  <rv s="5">
    <fb>117.65</fb>
    <v>8</v>
  </rv>
  <rv s="5">
    <fb>9159643</fb>
    <v>9</v>
  </rv>
  <rv s="5">
    <fb>45131</fb>
    <v>7</v>
  </rv>
  <rv s="5">
    <fb>117.94</fb>
    <v>8</v>
  </rv>
  <rv s="5">
    <fb>118.54</fb>
    <v>8</v>
  </rv>
  <rv s="5">
    <fb>116.73</fb>
    <v>8</v>
  </rv>
  <rv s="5">
    <fb>118.07</fb>
    <v>8</v>
  </rv>
  <rv s="5">
    <fb>6200393</fb>
    <v>9</v>
  </rv>
  <rv s="5">
    <fb>45132</fb>
    <v>7</v>
  </rv>
  <rv s="5">
    <fb>117.98</fb>
    <v>8</v>
  </rv>
  <rv s="5">
    <fb>118.514</fb>
    <v>8</v>
  </rv>
  <rv s="5">
    <fb>116.81</fb>
    <v>8</v>
  </rv>
  <rv s="5">
    <fb>117.95</fb>
    <v>8</v>
  </rv>
  <rv s="5">
    <fb>6266278</fb>
    <v>9</v>
  </rv>
  <rv s="5">
    <fb>45133</fb>
    <v>7</v>
  </rv>
  <rv s="5">
    <fb>117.42</fb>
    <v>8</v>
  </rv>
  <rv s="5">
    <fb>117.62</fb>
    <v>8</v>
  </rv>
  <rv s="5">
    <fb>115.5</fb>
    <v>8</v>
  </rv>
  <rv s="5">
    <fb>8159988</fb>
    <v>9</v>
  </rv>
  <rv s="5">
    <fb>45134</fb>
    <v>7</v>
  </rv>
  <rv s="5">
    <fb>117.55</fb>
    <v>8</v>
  </rv>
  <rv s="5">
    <fb>117.6</fb>
    <v>8</v>
  </rv>
  <rv s="5">
    <fb>116.4</fb>
    <v>8</v>
  </rv>
  <rv s="5">
    <fb>7843027</fb>
    <v>9</v>
  </rv>
  <rv s="5">
    <fb>45135</fb>
    <v>7</v>
  </rv>
  <rv s="5">
    <fb>117.3</fb>
    <v>8</v>
  </rv>
  <rv s="5">
    <fb>115.99</fb>
    <v>8</v>
  </rv>
  <rv s="5">
    <fb>6912012</fb>
    <v>9</v>
  </rv>
  <rv s="5">
    <fb>45138</fb>
    <v>7</v>
  </rv>
  <rv s="5">
    <fb>117.24</fb>
    <v>8</v>
  </rv>
  <rv s="5">
    <fb>115.83</fb>
    <v>8</v>
  </rv>
  <rv s="5">
    <fb>117.23</fb>
    <v>8</v>
  </rv>
  <rv s="5">
    <fb>6708458</fb>
    <v>9</v>
  </rv>
  <rv s="5">
    <fb>45139</fb>
    <v>7</v>
  </rv>
  <rv s="5">
    <fb>116.92</fb>
    <v>8</v>
  </rv>
  <rv s="5">
    <fb>118.04</fb>
    <v>8</v>
  </rv>
  <rv s="5">
    <fb>116.47499999999999</fb>
    <v>8</v>
  </rv>
  <rv s="5">
    <fb>117.91</fb>
    <v>8</v>
  </rv>
  <rv s="5">
    <fb>5250652</fb>
    <v>9</v>
  </rv>
  <rv s="5">
    <fb>45140</fb>
    <v>7</v>
  </rv>
  <rv s="5">
    <fb>116.98</fb>
    <v>8</v>
  </rv>
  <rv s="5">
    <fb>114.32</fb>
    <v>8</v>
  </rv>
  <rv s="5">
    <fb>115.71</fb>
    <v>8</v>
  </rv>
  <rv s="5">
    <fb>6387789</fb>
    <v>9</v>
  </rv>
  <rv s="5">
    <fb>45141</fb>
    <v>7</v>
  </rv>
  <rv s="5">
    <fb>115.24</fb>
    <v>8</v>
  </rv>
  <rv s="5">
    <fb>116.17</fb>
    <v>8</v>
  </rv>
  <rv s="5">
    <fb>114.26</fb>
    <v>8</v>
  </rv>
  <rv s="5">
    <fb>114.55</fb>
    <v>8</v>
  </rv>
  <rv s="5">
    <fb>5215848</fb>
    <v>9</v>
  </rv>
  <rv s="5">
    <fb>45142</fb>
    <v>7</v>
  </rv>
  <rv s="5">
    <fb>115.34</fb>
    <v>8</v>
  </rv>
  <rv s="5">
    <fb>114.255</fb>
    <v>8</v>
  </rv>
  <rv s="5">
    <fb>114.44</fb>
    <v>8</v>
  </rv>
  <rv s="5">
    <fb>5579319</fb>
    <v>9</v>
  </rv>
  <rv s="5">
    <fb>45145</fb>
    <v>7</v>
  </rv>
  <rv s="5">
    <fb>115.47</fb>
    <v>8</v>
  </rv>
  <rv s="5">
    <fb>116.38</fb>
    <v>8</v>
  </rv>
  <rv s="5">
    <fb>115.07</fb>
    <v>8</v>
  </rv>
  <rv s="5">
    <fb>116.1</fb>
    <v>8</v>
  </rv>
  <rv s="5">
    <fb>7347041</fb>
    <v>9</v>
  </rv>
  <rv s="5">
    <fb>45146</fb>
    <v>7</v>
  </rv>
  <rv s="5">
    <fb>115.04</fb>
    <v>8</v>
  </rv>
  <rv s="5">
    <fb>115.61</fb>
    <v>8</v>
  </rv>
  <rv s="5">
    <fb>114.22</fb>
    <v>8</v>
  </rv>
  <rv s="5">
    <fb>4694781</fb>
    <v>9</v>
  </rv>
  <rv s="5">
    <fb>45147</fb>
    <v>7</v>
  </rv>
  <rv s="5">
    <fb>112.33</fb>
    <v>8</v>
  </rv>
  <rv s="5">
    <fb>113.1</fb>
    <v>8</v>
  </rv>
  <rv s="5">
    <fb>6542427</fb>
    <v>9</v>
  </rv>
  <rv s="5">
    <fb>45148</fb>
    <v>7</v>
  </rv>
  <rv s="5">
    <fb>113.78</fb>
    <v>8</v>
  </rv>
  <rv s="5">
    <fb>115.09480000000001</fb>
    <v>8</v>
  </rv>
  <rv s="5">
    <fb>112.48</fb>
    <v>8</v>
  </rv>
  <rv s="5">
    <fb>112.99</fb>
    <v>8</v>
  </rv>
  <rv s="5">
    <fb>6004125</fb>
    <v>9</v>
  </rv>
  <rv s="5">
    <fb>45149</fb>
    <v>7</v>
  </rv>
  <rv s="5">
    <fb>112.39</fb>
    <v>8</v>
  </rv>
  <rv s="5">
    <fb>113.48</fb>
    <v>8</v>
  </rv>
  <rv s="5">
    <fb>111.13</fb>
    <v>8</v>
  </rv>
  <rv s="5">
    <fb>113.06</fb>
    <v>8</v>
  </rv>
  <rv s="5">
    <fb>5288879</fb>
    <v>9</v>
  </rv>
  <rv s="5">
    <fb>45152</fb>
    <v>7</v>
  </rv>
  <rv s="5">
    <fb>113.18</fb>
    <v>8</v>
  </rv>
  <rv s="5">
    <fb>115.8062</fb>
    <v>8</v>
  </rv>
  <rv s="5">
    <fb>113.15</fb>
    <v>8</v>
  </rv>
  <rv s="5">
    <fb>115.57</fb>
    <v>8</v>
  </rv>
  <rv s="5">
    <fb>6494216</fb>
    <v>9</v>
  </rv>
  <rv s="5">
    <fb>45153</fb>
    <v>7</v>
  </rv>
  <rv s="5">
    <fb>118.059</fb>
    <v>8</v>
  </rv>
  <rv s="5">
    <fb>117.29</fb>
    <v>8</v>
  </rv>
  <rv s="5">
    <fb>10412160</fb>
    <v>9</v>
  </rv>
  <rv s="5">
    <fb>45154</fb>
    <v>7</v>
  </rv>
  <rv s="5">
    <fb>117.16</fb>
    <v>8</v>
  </rv>
  <rv s="5">
    <fb>115.27</fb>
    <v>8</v>
  </rv>
  <rv s="5">
    <fb>5721951</fb>
    <v>9</v>
  </rv>
  <rv s="5">
    <fb>45155</fb>
    <v>7</v>
  </rv>
  <rv s="5">
    <fb>114.36</fb>
    <v>8</v>
  </rv>
  <rv s="5">
    <fb>6183897</fb>
    <v>9</v>
  </rv>
  <rv s="5">
    <fb>45156</fb>
    <v>7</v>
  </rv>
  <rv s="5">
    <fb>114.5</fb>
    <v>8</v>
  </rv>
  <rv s="5">
    <fb>116.99</fb>
    <v>8</v>
  </rv>
  <rv s="5">
    <fb>113.95</fb>
    <v>8</v>
  </rv>
  <rv s="5">
    <fb>116.46</fb>
    <v>8</v>
  </rv>
  <rv s="5">
    <fb>9412775</fb>
    <v>9</v>
  </rv>
  <rv s="5">
    <fb>45159</fb>
    <v>7</v>
  </rv>
  <rv s="5">
    <fb>116.9</fb>
    <v>8</v>
  </rv>
  <rv s="5">
    <fb>117.35</fb>
    <v>8</v>
  </rv>
  <rv s="5">
    <fb>115.19</fb>
    <v>8</v>
  </rv>
  <rv s="5">
    <fb>116.59</fb>
    <v>8</v>
  </rv>
  <rv s="5">
    <fb>5811160</fb>
    <v>9</v>
  </rv>
  <rv s="5">
    <fb>45160</fb>
    <v>7</v>
  </rv>
  <rv s="5">
    <fb>115.73</fb>
    <v>8</v>
  </rv>
  <rv s="5">
    <fb>116.54</fb>
    <v>8</v>
  </rv>
  <rv s="5">
    <fb>4961062</fb>
    <v>9</v>
  </rv>
  <rv s="5">
    <fb>45161</fb>
    <v>7</v>
  </rv>
  <rv s="5">
    <fb>117.1</fb>
    <v>8</v>
  </rv>
  <rv s="5">
    <fb>120.45</fb>
    <v>8</v>
  </rv>
  <rv s="5">
    <fb>112.10980000000001</fb>
    <v>8</v>
  </rv>
  <rv s="5">
    <fb>16517285</fb>
    <v>9</v>
  </rv>
  <rv s="5">
    <fb>45162</fb>
    <v>7</v>
  </rv>
  <rv s="5">
    <fb>119.68</fb>
    <v>8</v>
  </rv>
  <rv s="5">
    <fb>119.73</fb>
    <v>8</v>
  </rv>
  <rv s="5">
    <fb>112.41</fb>
    <v>8</v>
  </rv>
  <rv s="5">
    <fb>112.91</fb>
    <v>8</v>
  </rv>
  <rv s="5">
    <fb>11995894</fb>
    <v>9</v>
  </rv>
  <rv s="5">
    <fb>45163</fb>
    <v>7</v>
  </rv>
  <rv s="5">
    <fb>116.148</fb>
    <v>8</v>
  </rv>
  <rv s="5">
    <fb>112.74</fb>
    <v>8</v>
  </rv>
  <rv s="5">
    <fb>116.06</fb>
    <v>8</v>
  </rv>
  <rv s="5">
    <fb>8758141</fb>
    <v>9</v>
  </rv>
  <rv s="5">
    <fb>45166</fb>
    <v>7</v>
  </rv>
  <rv s="5">
    <fb>116.37</fb>
    <v>8</v>
  </rv>
  <rv s="5">
    <fb>117.71</fb>
    <v>8</v>
  </rv>
  <rv s="5">
    <fb>115.7</fb>
    <v>8</v>
  </rv>
  <rv s="5">
    <fb>116.84</fb>
    <v>8</v>
  </rv>
  <rv s="5">
    <fb>4514753</fb>
    <v>9</v>
  </rv>
  <rv s="5">
    <fb>45167</fb>
    <v>7</v>
  </rv>
  <rv s="5">
    <fb>120.95</fb>
    <v>8</v>
  </rv>
  <rv s="5">
    <fb>121.2099</fb>
    <v>8</v>
  </rv>
  <rv s="5">
    <fb>118.53</fb>
    <v>8</v>
  </rv>
  <rv s="5">
    <fb>120.65</fb>
    <v>8</v>
  </rv>
  <rv s="5">
    <fb>11920537</fb>
    <v>9</v>
  </rv>
  <rv s="5">
    <fb>45168</fb>
    <v>7</v>
  </rv>
  <rv s="5">
    <fb>120.72</fb>
    <v>8</v>
  </rv>
  <rv s="5">
    <fb>121.7363</fb>
    <v>8</v>
  </rv>
  <rv s="5">
    <fb>120.15</fb>
    <v>8</v>
  </rv>
  <rv s="5">
    <fb>121.12</fb>
    <v>8</v>
  </rv>
  <rv s="5">
    <fb>5601778</fb>
    <v>9</v>
  </rv>
  <rv s="5">
    <fb>45169</fb>
    <v>7</v>
  </rv>
  <rv s="5">
    <fb>121</fb>
    <v>8</v>
  </rv>
  <rv s="5">
    <fb>121.98</fb>
    <v>8</v>
  </rv>
  <rv s="5">
    <fb>120.12</fb>
    <v>8</v>
  </rv>
  <rv s="5">
    <fb>120.39</fb>
    <v>8</v>
  </rv>
  <rv s="5">
    <fb>9109806</fb>
    <v>9</v>
  </rv>
  <rv s="5">
    <fb>45170</fb>
    <v>7</v>
  </rv>
  <rv s="5">
    <fb>121.01</fb>
    <v>8</v>
  </rv>
  <rv s="5">
    <fb>121.69</fb>
    <v>8</v>
  </rv>
  <rv s="5">
    <fb>120.09</fb>
    <v>8</v>
  </rv>
  <rv s="5">
    <fb>120.93</fb>
    <v>8</v>
  </rv>
  <rv s="5">
    <fb>6190045</fb>
    <v>9</v>
  </rv>
  <rv s="5">
    <fb>45174</fb>
    <v>7</v>
  </rv>
  <rv s="5">
    <fb>122.44</fb>
    <v>8</v>
  </rv>
  <rv s="5">
    <fb>124.28</fb>
    <v>8</v>
  </rv>
  <rv s="5">
    <fb>121.18</fb>
    <v>8</v>
  </rv>
  <rv s="5">
    <fb>123.98</fb>
    <v>8</v>
  </rv>
  <rv s="5">
    <fb>11089638</fb>
    <v>9</v>
  </rv>
  <rv s="5">
    <fb>45175</fb>
    <v>7</v>
  </rv>
  <rv s="5">
    <fb>123.06</fb>
    <v>8</v>
  </rv>
  <rv s="5">
    <fb>124.58</fb>
    <v>8</v>
  </rv>
  <rv s="5">
    <fb>122.73</fb>
    <v>8</v>
  </rv>
  <rv s="5">
    <fb>124.33</fb>
    <v>8</v>
  </rv>
  <rv s="5">
    <fb>8728483</fb>
    <v>9</v>
  </rv>
  <rv s="5">
    <fb>45176</fb>
    <v>7</v>
  </rv>
  <rv s="5">
    <fb>123.83</fb>
    <v>8</v>
  </rv>
  <rv s="5">
    <fb>125.96</fb>
    <v>8</v>
  </rv>
  <rv s="5">
    <fb>122.59439999999999</fb>
    <v>8</v>
  </rv>
  <rv s="5">
    <fb>125.09</fb>
    <v>8</v>
  </rv>
  <rv s="5">
    <fb>11864401</fb>
    <v>9</v>
  </rv>
  <rv s="5">
    <fb>45177</fb>
    <v>7</v>
  </rv>
  <rv s="5">
    <fb>124.8</fb>
    <v>8</v>
  </rv>
  <rv s="5">
    <fb>126.69</fb>
    <v>8</v>
  </rv>
  <rv s="5">
    <fb>124.3475</fb>
    <v>8</v>
  </rv>
  <rv s="5">
    <fb>126.32</fb>
    <v>8</v>
  </rv>
  <rv s="5">
    <fb>10612971</fb>
    <v>9</v>
  </rv>
  <rv s="5">
    <fb>45180</fb>
    <v>7</v>
  </rv>
  <rv s="5">
    <fb>127.02</fb>
    <v>8</v>
  </rv>
  <rv s="5">
    <fb>127.41500000000001</fb>
    <v>8</v>
  </rv>
  <rv s="5">
    <fb>124.72</fb>
    <v>8</v>
  </rv>
  <rv s="5">
    <fb>126.71</fb>
    <v>8</v>
  </rv>
  <rv s="5">
    <fb>22155564</fb>
    <v>9</v>
  </rv>
  <rv s="5">
    <fb>45181</fb>
    <v>7</v>
  </rv>
  <rv s="5">
    <fb>112.08</fb>
    <v>8</v>
  </rv>
  <rv s="5">
    <fb>113.3</fb>
    <v>8</v>
  </rv>
  <rv s="5">
    <fb>107.3</fb>
    <v>8</v>
  </rv>
  <rv s="5">
    <fb>109.61</fb>
    <v>8</v>
  </rv>
  <rv s="5">
    <fb>68605745</fb>
    <v>9</v>
  </rv>
  <rv s="5">
    <fb>45182</fb>
    <v>7</v>
  </rv>
  <rv s="5">
    <fb>108.32</fb>
    <v>8</v>
  </rv>
  <rv s="5">
    <fb>112.94</fb>
    <v>8</v>
  </rv>
  <rv s="5">
    <fb>108.2</fb>
    <v>8</v>
  </rv>
  <rv s="5">
    <fb>111.84</fb>
    <v>8</v>
  </rv>
  <rv s="5">
    <fb>27170953</fb>
    <v>9</v>
  </rv>
  <rv s="5">
    <fb>45183</fb>
    <v>7</v>
  </rv>
  <rv s="5">
    <fb>113.5</fb>
    <v>8</v>
  </rv>
  <rv s="5">
    <fb>115.14</fb>
    <v>8</v>
  </rv>
  <rv s="5">
    <fb>111.95</fb>
    <v>8</v>
  </rv>
  <rv s="5">
    <fb>19849654</fb>
    <v>9</v>
  </rv>
  <rv s="5">
    <fb>45184</fb>
    <v>7</v>
  </rv>
  <rv s="5">
    <fb>114.19</fb>
    <v>8</v>
  </rv>
  <rv s="5">
    <fb>115.2</fb>
    <v>8</v>
  </rv>
  <rv s="5">
    <fb>112.5</fb>
    <v>8</v>
  </rv>
  <rv s="5">
    <fb>113.91</fb>
    <v>8</v>
  </rv>
  <rv s="5">
    <fb>23215012</fb>
    <v>9</v>
  </rv>
  <rv s="5">
    <fb>45187</fb>
    <v>7</v>
  </rv>
  <rv s="5">
    <fb>113.42</fb>
    <v>8</v>
  </rv>
  <rv s="5">
    <fb>114.465</fb>
    <v>8</v>
  </rv>
  <rv s="5">
    <fb>111.58</fb>
    <v>8</v>
  </rv>
  <rv s="5">
    <fb>112.21</fb>
    <v>8</v>
  </rv>
  <rv s="5">
    <fb>11744057</fb>
    <v>9</v>
  </rv>
  <rv s="5">
    <fb>45188</fb>
    <v>7</v>
  </rv>
  <rv s="5">
    <fb>112.47499999999999</fb>
    <v>8</v>
  </rv>
  <rv s="5">
    <fb>113.74</fb>
    <v>8</v>
  </rv>
  <rv s="5">
    <fb>111.71</fb>
    <v>8</v>
  </rv>
  <rv s="5">
    <fb>112.77</fb>
    <v>8</v>
  </rv>
  <rv s="5">
    <fb>9536119</fb>
    <v>9</v>
  </rv>
  <rv s="5">
    <fb>45189</fb>
    <v>7</v>
  </rv>
  <rv s="5">
    <fb>112.81</fb>
    <v>8</v>
  </rv>
  <rv s="5">
    <fb>114.6953</fb>
    <v>8</v>
  </rv>
  <rv s="5">
    <fb>112.46</fb>
    <v>8</v>
  </rv>
  <rv s="5">
    <fb>112.87</fb>
    <v>8</v>
  </rv>
  <rv s="5">
    <fb>8779955</fb>
    <v>9</v>
  </rv>
  <rv s="5">
    <fb>45190</fb>
    <v>7</v>
  </rv>
  <rv s="5">
    <fb>111.51</fb>
    <v>8</v>
  </rv>
  <rv s="5">
    <fb>109.331</fb>
    <v>8</v>
  </rv>
  <rv s="5">
    <fb>109.43</fb>
    <v>8</v>
  </rv>
  <rv s="5">
    <fb>12653515</fb>
    <v>9</v>
  </rv>
  <rv s="5">
    <fb>45191</fb>
    <v>7</v>
  </rv>
  <rv s="5">
    <fb>109.99</fb>
    <v>8</v>
  </rv>
  <rv s="5">
    <fb>110.6</fb>
    <v>8</v>
  </rv>
  <rv s="5">
    <fb>108.51</fb>
    <v>8</v>
  </rv>
  <rv s="5">
    <fb>109.03</fb>
    <v>8</v>
  </rv>
  <rv s="5">
    <fb>11152050</fb>
    <v>9</v>
  </rv>
  <rv s="5">
    <fb>45194</fb>
    <v>7</v>
  </rv>
  <rv s="5">
    <fb>108.45</fb>
    <v>8</v>
  </rv>
  <rv s="5">
    <fb>108.65</fb>
    <v>8</v>
  </rv>
  <rv s="5">
    <fb>107.5</fb>
    <v>8</v>
  </rv>
  <rv s="5">
    <fb>108.3</fb>
    <v>8</v>
  </rv>
  <rv s="5">
    <fb>8410012</fb>
    <v>9</v>
  </rv>
  <rv s="5">
    <fb>45195</fb>
    <v>7</v>
  </rv>
  <rv s="5">
    <fb>107.4</fb>
    <v>8</v>
  </rv>
  <rv s="5">
    <fb>104.31</fb>
    <v>8</v>
  </rv>
  <rv s="5">
    <fb>13209049</fb>
    <v>9</v>
  </rv>
  <rv s="5">
    <fb>45196</fb>
    <v>7</v>
  </rv>
  <rv s="5">
    <fb>105</fb>
    <v>8</v>
  </rv>
  <rv s="5">
    <fb>105.27679999999999</fb>
    <v>8</v>
  </rv>
  <rv s="5">
    <fb>103.35</fb>
    <v>8</v>
  </rv>
  <rv s="5">
    <fb>104.62</fb>
    <v>8</v>
  </rv>
  <rv s="5">
    <fb>8916439</fb>
    <v>9</v>
  </rv>
  <rv s="5">
    <fb>45197</fb>
    <v>7</v>
  </rv>
  <rv s="5">
    <fb>106.6</fb>
    <v>8</v>
  </rv>
  <rv s="5">
    <fb>103.27</fb>
    <v>8</v>
  </rv>
  <rv s="5">
    <fb>7373621</fb>
    <v>9</v>
  </rv>
  <rv s="5">
    <fb>45198</fb>
    <v>7</v>
  </rv>
  <rv s="5">
    <fb>107.11</fb>
    <v>8</v>
  </rv>
  <rv s="5">
    <fb>107.36499999999999</fb>
    <v>8</v>
  </rv>
  <rv s="5">
    <fb>105.38</fb>
    <v>8</v>
  </rv>
  <rv s="5">
    <fb>105.92</fb>
    <v>8</v>
  </rv>
  <rv s="5">
    <fb>7299109</fb>
    <v>9</v>
  </rv>
  <rv s="5">
    <fb>45201</fb>
    <v>7</v>
  </rv>
  <rv s="5">
    <fb>105.81</fb>
    <v>8</v>
  </rv>
  <rv s="5">
    <fb>106.7347</fb>
    <v>8</v>
  </rv>
  <rv s="5">
    <fb>105.29</fb>
    <v>8</v>
  </rv>
  <rv s="5">
    <fb>106.71</fb>
    <v>8</v>
  </rv>
  <rv s="5">
    <fb>5963457</fb>
    <v>9</v>
  </rv>
  <rv s="5">
    <fb>45202</fb>
    <v>7</v>
  </rv>
  <rv s="5">
    <fb>106.42</fb>
    <v>8</v>
  </rv>
  <rv s="5">
    <fb>106.5</fb>
    <v>8</v>
  </rv>
  <rv s="5">
    <fb>103.54</fb>
    <v>8</v>
  </rv>
  <rv s="5">
    <fb>104.52</fb>
    <v>8</v>
  </rv>
  <rv s="5">
    <fb>8783327</fb>
    <v>9</v>
  </rv>
  <rv s="5">
    <fb>45203</fb>
    <v>7</v>
  </rv>
  <rv s="5">
    <fb>104.96</fb>
    <v>8</v>
  </rv>
  <rv s="5">
    <fb>104.5</fb>
    <v>8</v>
  </rv>
  <rv s="5">
    <fb>107.08</fb>
    <v>8</v>
  </rv>
  <rv s="5">
    <fb>8842650</fb>
    <v>9</v>
  </rv>
  <rv s="5">
    <fb>45204</fb>
    <v>7</v>
  </rv>
  <rv s="5">
    <fb>106.97</fb>
    <v>8</v>
  </rv>
  <rv s="5">
    <fb>108.44</fb>
    <v>8</v>
  </rv>
  <rv s="5">
    <fb>106.185</fb>
    <v>8</v>
  </rv>
  <rv s="5">
    <fb>108.35</fb>
    <v>8</v>
  </rv>
  <rv s="5">
    <fb>7651479</fb>
    <v>9</v>
  </rv>
  <rv s="5">
    <fb>45205</fb>
    <v>7</v>
  </rv>
  <rv s="5">
    <fb>107.93</fb>
    <v>8</v>
  </rv>
  <rv s="5">
    <fb>110.53</fb>
    <v>8</v>
  </rv>
  <rv s="5">
    <fb>107.58</fb>
    <v>8</v>
  </rv>
  <rv s="5">
    <fb>109.96</fb>
    <v>8</v>
  </rv>
  <rv s="5">
    <fb>8246950</fb>
    <v>9</v>
  </rv>
  <rv s="5">
    <fb>45208</fb>
    <v>7</v>
  </rv>
  <rv s="5">
    <fb>110.75</fb>
    <v>8</v>
  </rv>
  <rv s="5">
    <fb>110.97</fb>
    <v>8</v>
  </rv>
  <rv s="5">
    <fb>109.47</fb>
    <v>8</v>
  </rv>
  <rv s="5">
    <fb>110.32</fb>
    <v>8</v>
  </rv>
  <rv s="5">
    <fb>6012363</fb>
    <v>9</v>
  </rv>
  <rv s="5">
    <fb>45209</fb>
    <v>7</v>
  </rv>
  <rv s="5">
    <fb>110.21</fb>
    <v>8</v>
  </rv>
  <rv s="5">
    <fb>111.06</fb>
    <v>8</v>
  </rv>
  <rv s="5">
    <fb>109.62</fb>
    <v>8</v>
  </rv>
  <rv s="5">
    <fb>109.71</fb>
    <v>8</v>
  </rv>
  <rv s="5">
    <fb>6910436</fb>
    <v>9</v>
  </rv>
  <rv s="5">
    <fb>45210</fb>
    <v>7</v>
  </rv>
  <rv s="5">
    <fb>109.51</fb>
    <v>8</v>
  </rv>
  <rv s="5">
    <fb>110.059</fb>
    <v>8</v>
  </rv>
  <rv s="5">
    <fb>108.83</fb>
    <v>8</v>
  </rv>
  <rv s="5">
    <fb>109.64</fb>
    <v>8</v>
  </rv>
  <rv s="5">
    <fb>5641686</fb>
    <v>9</v>
  </rv>
  <rv s="5">
    <fb>45211</fb>
    <v>7</v>
  </rv>
  <rv s="5">
    <fb>109.95</fb>
    <v>8</v>
  </rv>
  <rv s="5">
    <fb>110.92</fb>
    <v>8</v>
  </rv>
  <rv s="5">
    <fb>108.88</fb>
    <v>8</v>
  </rv>
  <rv s="5">
    <fb>109.11</fb>
    <v>8</v>
  </rv>
  <rv s="5">
    <fb>6598533</fb>
    <v>9</v>
  </rv>
  <rv s="5">
    <fb>45212</fb>
    <v>7</v>
  </rv>
  <rv s="5">
    <fb>109.19</fb>
    <v>8</v>
  </rv>
  <rv s="5">
    <fb>107.79</fb>
    <v>8</v>
  </rv>
  <rv s="5">
    <fb>108.25</fb>
    <v>8</v>
  </rv>
  <rv s="5">
    <fb>5882175</fb>
    <v>9</v>
  </rv>
  <rv s="5">
    <fb>45215</fb>
    <v>7</v>
  </rv>
  <rv s="5">
    <fb>108.95</fb>
    <v>8</v>
  </rv>
  <rv s="5">
    <fb>109.59</fb>
    <v>8</v>
  </rv>
  <rv s="5">
    <fb>108.3116</fb>
    <v>8</v>
  </rv>
  <rv s="5">
    <fb>108.71</fb>
    <v>8</v>
  </rv>
  <rv s="5">
    <fb>5487985</fb>
    <v>9</v>
  </rv>
  <rv s="5">
    <fb>45216</fb>
    <v>7</v>
  </rv>
  <rv s="5">
    <fb>109.79</fb>
    <v>8</v>
  </rv>
  <rv s="5">
    <fb>106.902</fb>
    <v>8</v>
  </rv>
  <rv s="5">
    <fb>109.04</fb>
    <v>8</v>
  </rv>
  <rv s="5">
    <fb>5261788</fb>
    <v>9</v>
  </rv>
  <rv s="5">
    <fb>45217</fb>
    <v>7</v>
  </rv>
  <rv s="5">
    <fb>108.4</fb>
    <v>8</v>
  </rv>
  <rv s="5">
    <fb>109.73</fb>
    <v>8</v>
  </rv>
  <rv s="5">
    <fb>107.86</fb>
    <v>8</v>
  </rv>
  <rv s="5">
    <fb>5123946</fb>
    <v>9</v>
  </rv>
  <rv s="5">
    <fb>45218</fb>
    <v>7</v>
  </rv>
  <rv s="5">
    <fb>108.63</fb>
    <v>8</v>
  </rv>
  <rv s="5">
    <fb>110.22</fb>
    <v>8</v>
  </rv>
  <rv s="5">
    <fb>108.19</fb>
    <v>8</v>
  </rv>
  <rv s="5">
    <fb>108.34</fb>
    <v>8</v>
  </rv>
  <rv s="5">
    <fb>7989244</fb>
    <v>9</v>
  </rv>
  <rv s="5">
    <fb>45219</fb>
    <v>7</v>
  </rv>
  <rv s="5">
    <fb>106.99</fb>
    <v>8</v>
  </rv>
  <rv s="5">
    <fb>107.035</fb>
    <v>8</v>
  </rv>
  <rv s="5">
    <fb>100.66</fb>
    <v>8</v>
  </rv>
  <rv s="5">
    <fb>101.85</fb>
    <v>8</v>
  </rv>
  <rv s="5">
    <fb>21831362</fb>
    <v>9</v>
  </rv>
  <rv s="5">
    <fb>45222</fb>
    <v>7</v>
  </rv>
  <rv s="5">
    <fb>102.04</fb>
    <v>8</v>
  </rv>
  <rv s="5">
    <fb>104.69</fb>
    <v>8</v>
  </rv>
  <rv s="5">
    <fb>102.01</fb>
    <v>8</v>
  </rv>
  <rv s="5">
    <fb>103.66</fb>
    <v>8</v>
  </rv>
  <rv s="5">
    <fb>10722584</fb>
    <v>9</v>
  </rv>
  <rv s="5">
    <fb>45223</fb>
    <v>7</v>
  </rv>
  <rv s="5">
    <fb>104.46</fb>
    <v>8</v>
  </rv>
  <rv s="5">
    <fb>102.5</fb>
    <v>8</v>
  </rv>
  <rv s="5">
    <fb>103.2</fb>
    <v>8</v>
  </rv>
  <rv s="5">
    <fb>6173992</fb>
    <v>9</v>
  </rv>
  <rv s="5">
    <fb>45224</fb>
    <v>7</v>
  </rv>
  <rv s="5">
    <fb>102.7</fb>
    <v>8</v>
  </rv>
  <rv s="5">
    <fb>103.67</fb>
    <v>8</v>
  </rv>
  <rv s="5">
    <fb>101.01</fb>
    <v>8</v>
  </rv>
  <rv s="5">
    <fb>7081685</fb>
    <v>9</v>
  </rv>
  <rv s="5">
    <fb>45225</fb>
    <v>7</v>
  </rv>
  <rv s="5">
    <fb>101.69</fb>
    <v>8</v>
  </rv>
  <rv s="5">
    <fb>99.87</fb>
    <v>8</v>
  </rv>
  <rv s="5">
    <fb>7565581</fb>
    <v>9</v>
  </rv>
  <rv s="5">
    <fb>45226</fb>
    <v>7</v>
  </rv>
  <rv s="5">
    <fb>101</fb>
    <v>8</v>
  </rv>
  <rv s="5">
    <fb>102.09</fb>
    <v>8</v>
  </rv>
  <rv s="5">
    <fb>100.59</fb>
    <v>8</v>
  </rv>
  <rv s="5">
    <fb>100.99</fb>
    <v>8</v>
  </rv>
  <rv s="5">
    <fb>5207854</fb>
    <v>9</v>
  </rv>
  <rv s="5">
    <fb>45229</fb>
    <v>7</v>
  </rv>
  <rv s="5">
    <fb>101.14</fb>
    <v>8</v>
  </rv>
  <rv s="5">
    <fb>102.4067</fb>
    <v>8</v>
  </rv>
  <rv s="5">
    <fb>100.82</fb>
    <v>8</v>
  </rv>
  <rv s="5">
    <fb>101.65</fb>
    <v>8</v>
  </rv>
  <rv s="5">
    <fb>5433719</fb>
    <v>9</v>
  </rv>
  <rv s="5">
    <fb>45230</fb>
    <v>7</v>
  </rv>
  <rv s="5">
    <fb>102.005</fb>
    <v>8</v>
  </rv>
  <rv s="5">
    <fb>103.52</fb>
    <v>8</v>
  </rv>
  <rv s="5">
    <fb>101.1</fb>
    <v>8</v>
  </rv>
  <rv s="5">
    <fb>103.4</fb>
    <v>8</v>
  </rv>
  <rv s="5">
    <fb>6258385</fb>
    <v>9</v>
  </rv>
  <rv s="5">
    <fb>45231</fb>
    <v>7</v>
  </rv>
  <rv s="5">
    <fb>103.8</fb>
    <v>8</v>
  </rv>
  <rv s="5">
    <fb>106.2</fb>
    <v>8</v>
  </rv>
  <rv s="5">
    <fb>8602440</fb>
    <v>9</v>
  </rv>
  <rv s="5">
    <fb>45232</fb>
    <v>7</v>
  </rv>
  <rv s="5">
    <fb>106.45</fb>
    <v>8</v>
  </rv>
  <rv s="5">
    <fb>107.22</fb>
    <v>8</v>
  </rv>
  <rv s="5">
    <fb>105.57</fb>
    <v>8</v>
  </rv>
  <rv s="5">
    <fb>106.87</fb>
    <v>8</v>
  </rv>
  <rv s="5">
    <fb>5918301</fb>
    <v>9</v>
  </rv>
  <rv s="5">
    <fb>45233</fb>
    <v>7</v>
  </rv>
  <rv s="5">
    <fb>107.17</fb>
    <v>8</v>
  </rv>
  <rv s="5">
    <fb>109.07</fb>
    <v>8</v>
  </rv>
  <rv s="5">
    <fb>106.62</fb>
    <v>8</v>
  </rv>
  <rv s="5">
    <fb>108.05</fb>
    <v>8</v>
  </rv>
  <rv s="5">
    <fb>7280025</fb>
    <v>9</v>
  </rv>
  <rv s="5">
    <fb>45236</fb>
    <v>7</v>
  </rv>
  <rv s="5">
    <fb>108.06</fb>
    <v>8</v>
  </rv>
  <rv s="5">
    <fb>109.21</fb>
    <v>8</v>
  </rv>
  <rv s="5">
    <fb>107.44</fb>
    <v>8</v>
  </rv>
  <rv s="5">
    <fb>6062799</fb>
    <v>9</v>
  </rv>
  <rv s="5">
    <fb>45237</fb>
    <v>7</v>
  </rv>
  <rv s="5">
    <fb>110.37990000000001</fb>
    <v>8</v>
  </rv>
  <rv s="5">
    <fb>108.58</fb>
    <v>8</v>
  </rv>
  <rv s="5">
    <fb>108.99</fb>
    <v>8</v>
  </rv>
  <rv s="5">
    <fb>7412638</fb>
    <v>9</v>
  </rv>
  <rv s="5">
    <fb>45238</fb>
    <v>7</v>
  </rv>
  <rv s="5">
    <fb>109.23</fb>
    <v>8</v>
  </rv>
  <rv s="5">
    <fb>112.56</fb>
    <v>8</v>
  </rv>
  <rv s="5">
    <fb>10994910</fb>
    <v>9</v>
  </rv>
  <rv s="5">
    <fb>45239</fb>
    <v>7</v>
  </rv>
  <rv s="5">
    <fb>112.4</fb>
    <v>8</v>
  </rv>
  <rv s="5">
    <fb>113.3091</fb>
    <v>8</v>
  </rv>
  <rv s="5">
    <fb>111.61</fb>
    <v>8</v>
  </rv>
  <rv s="5">
    <fb>112.18</fb>
    <v>8</v>
  </rv>
  <rv s="5">
    <fb>6853941</fb>
    <v>9</v>
  </rv>
  <rv s="5">
    <fb>45240</fb>
    <v>7</v>
  </rv>
  <rv s="5">
    <fb>112.09</fb>
    <v>8</v>
  </rv>
  <rv s="5">
    <fb>111.14</fb>
    <v>8</v>
  </rv>
  <rv s="5">
    <fb>113.07</fb>
    <v>8</v>
  </rv>
  <rv s="5">
    <fb>5243795</fb>
    <v>9</v>
  </rv>
  <rv s="5">
    <fb>45243</fb>
    <v>7</v>
  </rv>
  <rv s="5">
    <fb>112.78</fb>
    <v>8</v>
  </rv>
  <rv s="5">
    <fb>114.15</fb>
    <v>8</v>
  </rv>
  <rv s="5">
    <fb>5740466</fb>
    <v>9</v>
  </rv>
  <rv s="5">
    <fb>45244</fb>
    <v>7</v>
  </rv>
  <rv s="5">
    <fb>114.86</fb>
    <v>8</v>
  </rv>
  <rv s="5">
    <fb>114.45</fb>
    <v>8</v>
  </rv>
  <rv s="5">
    <fb>6733655</fb>
    <v>9</v>
  </rv>
  <rv s="5">
    <fb>45245</fb>
    <v>7</v>
  </rv>
  <rv s="5">
    <fb>116.15</fb>
    <v>8</v>
  </rv>
  <rv s="5">
    <fb>116.31</fb>
    <v>8</v>
  </rv>
  <rv s="5">
    <fb>113.925</fb>
    <v>8</v>
  </rv>
  <rv s="5">
    <fb>114.06</fb>
    <v>8</v>
  </rv>
  <rv s="5">
    <fb>7386240</fb>
    <v>9</v>
  </rv>
  <rv s="5">
    <fb>45246</fb>
    <v>7</v>
  </rv>
  <rv s="5">
    <fb>113.76</fb>
    <v>8</v>
  </rv>
  <rv s="5">
    <fb>115.87</fb>
    <v>8</v>
  </rv>
  <rv s="5">
    <fb>113.47</fb>
    <v>8</v>
  </rv>
  <rv s="5">
    <fb>114.67</fb>
    <v>8</v>
  </rv>
  <rv s="5">
    <fb>7476084</fb>
    <v>9</v>
  </rv>
  <rv s="5">
    <fb>45247</fb>
    <v>7</v>
  </rv>
  <rv s="5">
    <fb>114.16</fb>
    <v>8</v>
  </rv>
  <rv s="5">
    <fb>115.36</fb>
    <v>8</v>
  </rv>
  <rv s="5">
    <fb>4793121</fb>
    <v>9</v>
  </rv>
  <rv s="5">
    <fb>45250</fb>
    <v>7</v>
  </rv>
  <rv s="5">
    <fb>117.149</fb>
    <v>8</v>
  </rv>
  <rv s="5">
    <fb>115.51</fb>
    <v>8</v>
  </rv>
  <rv s="5">
    <fb>5729247</fb>
    <v>9</v>
  </rv>
  <rv s="5">
    <fb>45251</fb>
    <v>7</v>
  </rv>
  <rv s="5">
    <fb>117.21</fb>
    <v>8</v>
  </rv>
  <rv s="5">
    <fb>117.67</fb>
    <v>8</v>
  </rv>
  <rv s="5">
    <fb>115.68</fb>
    <v>8</v>
  </rv>
  <rv s="5">
    <fb>116.08</fb>
    <v>8</v>
  </rv>
  <rv s="5">
    <fb>5995308</fb>
    <v>9</v>
  </rv>
  <rv s="5">
    <fb>45252</fb>
    <v>7</v>
  </rv>
  <rv s="5">
    <fb>116.24</fb>
    <v>8</v>
  </rv>
  <rv s="5">
    <fb>4344743</fb>
    <v>9</v>
  </rv>
  <rv s="5">
    <fb>45254</fb>
    <v>7</v>
  </rv>
  <rv s="5">
    <fb>116.25</fb>
    <v>8</v>
  </rv>
  <rv s="5">
    <fb>2168187</fb>
    <v>9</v>
  </rv>
  <rv s="5">
    <fb>45257</fb>
    <v>7</v>
  </rv>
  <rv s="5">
    <fb>116.005</fb>
    <v>8</v>
  </rv>
  <rv s="5">
    <fb>116.77</fb>
    <v>8</v>
  </rv>
  <rv s="5">
    <fb>116.47</fb>
    <v>8</v>
  </rv>
  <rv s="5">
    <fb>5165309</fb>
    <v>9</v>
  </rv>
  <rv s="5">
    <fb>45258</fb>
    <v>7</v>
  </rv>
  <rv s="5">
    <fb>116</fb>
    <v>8</v>
  </rv>
  <rv s="5">
    <fb>116.8</fb>
    <v>8</v>
  </rv>
  <rv s="5">
    <fb>4892619</fb>
    <v>9</v>
  </rv>
  <rv s="5">
    <fb>45259</fb>
    <v>7</v>
  </rv>
  <rv s="5">
    <fb>117.34</fb>
    <v>8</v>
  </rv>
  <rv s="5">
    <fb>117.58</fb>
    <v>8</v>
  </rv>
  <rv s="5">
    <fb>6127312</fb>
    <v>9</v>
  </rv>
  <rv s="5">
    <fb>45260</fb>
    <v>7</v>
  </rv>
  <rv s="5">
    <fb>116.86</fb>
    <v>8</v>
  </rv>
  <rv s="5">
    <fb>115.18</fb>
    <v>8</v>
  </rv>
  <rv s="5">
    <fb>11075593</fb>
    <v>9</v>
  </rv>
  <rv s="5">
    <fb>45261</fb>
    <v>7</v>
  </rv>
  <rv s="5">
    <fb>116.07</fb>
    <v>8</v>
  </rv>
  <rv s="5">
    <fb>115.26</fb>
    <v>8</v>
  </rv>
  <rv s="5">
    <fb>5739833</fb>
    <v>9</v>
  </rv>
  <rv s="5">
    <fb>45264</fb>
    <v>7</v>
  </rv>
  <rv s="5">
    <fb>116.27</fb>
    <v>8</v>
  </rv>
  <rv s="5">
    <fb>115.78</fb>
    <v>8</v>
  </rv>
  <rv s="5">
    <fb>5587538</fb>
    <v>9</v>
  </rv>
  <rv s="5">
    <fb>45265</fb>
    <v>7</v>
  </rv>
  <rv s="5">
    <fb>114.57</fb>
    <v>8</v>
  </rv>
  <rv s="5">
    <fb>113.81</fb>
    <v>8</v>
  </rv>
  <rv s="5">
    <fb>114.53</fb>
    <v>8</v>
  </rv>
  <rv s="5">
    <fb>5913562</fb>
    <v>9</v>
  </rv>
  <rv s="5">
    <fb>45266</fb>
    <v>7</v>
  </rv>
  <rv s="5">
    <fb>114.94</fb>
    <v>8</v>
  </rv>
  <rv s="5">
    <fb>114.99</fb>
    <v>8</v>
  </rv>
  <rv s="5">
    <fb>111.93</fb>
    <v>8</v>
  </rv>
  <rv s="5">
    <fb>112.03</fb>
    <v>8</v>
  </rv>
  <rv s="5">
    <fb>7815722</fb>
    <v>9</v>
  </rv>
  <rv s="5">
    <fb>45267</fb>
    <v>7</v>
  </rv>
  <rv s="5">
    <fb>113.03</fb>
    <v>8</v>
  </rv>
  <rv s="5">
    <fb>111.81</fb>
    <v>8</v>
  </rv>
  <rv s="5">
    <fb>6772848</fb>
    <v>9</v>
  </rv>
  <rv s="5">
    <fb>45268</fb>
    <v>7</v>
  </rv>
  <rv s="5">
    <fb>112.01</fb>
    <v>8</v>
  </rv>
  <rv s="5">
    <fb>113.64</fb>
    <v>8</v>
  </rv>
  <rv s="5">
    <fb>111.59</fb>
    <v>8</v>
  </rv>
  <rv s="5">
    <fb>113.61</fb>
    <v>8</v>
  </rv>
  <rv s="5">
    <fb>7765999</fb>
    <v>9</v>
  </rv>
  <rv s="5">
    <fb>45271</fb>
    <v>7</v>
  </rv>
  <rv s="5">
    <fb>113.77</fb>
    <v>8</v>
  </rv>
  <rv s="5">
    <fb>115.35</fb>
    <v>8</v>
  </rv>
  <rv s="5">
    <fb>115.13</fb>
    <v>8</v>
  </rv>
  <rv s="5">
    <fb>19544239</fb>
    <v>9</v>
  </rv>
  <rv s="5">
    <fb>45272</fb>
    <v>7</v>
  </rv>
  <rv s="5">
    <fb>104.95</fb>
    <v>8</v>
  </rv>
  <rv s="5">
    <fb>100.69</fb>
    <v>8</v>
  </rv>
  <rv s="5">
    <fb>100.81</fb>
    <v>8</v>
  </rv>
  <rv s="5">
    <fb>57666473</fb>
    <v>9</v>
  </rv>
  <rv s="5">
    <fb>45273</fb>
    <v>7</v>
  </rv>
  <rv s="5">
    <fb>101.08</fb>
    <v>8</v>
  </rv>
  <rv s="5">
    <fb>99.26</fb>
    <v>8</v>
  </rv>
  <rv s="5">
    <fb>102.99</fb>
    <v>8</v>
  </rv>
  <rv s="5">
    <fb>29392208</fb>
    <v>9</v>
  </rv>
  <rv s="5">
    <fb>45274</fb>
    <v>7</v>
  </rv>
  <rv s="5">
    <fb>101.87</fb>
    <v>8</v>
  </rv>
  <rv s="5">
    <fb>102.24939999999999</fb>
    <v>8</v>
  </rv>
  <rv s="5">
    <fb>100.31</fb>
    <v>8</v>
  </rv>
  <rv s="5">
    <fb>22865164</fb>
    <v>9</v>
  </rv>
  <rv s="5">
    <fb>45275</fb>
    <v>7</v>
  </rv>
  <rv s="5">
    <fb>99.69</fb>
    <v>8</v>
  </rv>
  <rv s="5">
    <fb>103.99</fb>
    <v>8</v>
  </rv>
  <rv s="5">
    <fb>99.36</fb>
    <v>8</v>
  </rv>
  <rv s="5">
    <fb>103.32</fb>
    <v>8</v>
  </rv>
  <rv s="5">
    <fb>30212316</fb>
    <v>9</v>
  </rv>
  <rv s="5">
    <fb>45278</fb>
    <v>7</v>
  </rv>
  <rv s="5">
    <fb>103.41</fb>
    <v>8</v>
  </rv>
  <rv s="5">
    <fb>106.15600000000001</fb>
    <v>8</v>
  </rv>
  <rv s="5">
    <fb>102.91</fb>
    <v>8</v>
  </rv>
  <rv s="5">
    <fb>13473124</fb>
    <v>9</v>
  </rv>
  <rv s="5">
    <fb>45279</fb>
    <v>7</v>
  </rv>
  <rv s="5">
    <fb>104.98</fb>
    <v>8</v>
  </rv>
  <rv s="5">
    <fb>104.8</fb>
    <v>8</v>
  </rv>
  <rv s="5">
    <fb>106.25</fb>
    <v>8</v>
  </rv>
  <rv s="5">
    <fb>10108507</fb>
    <v>9</v>
  </rv>
  <rv s="5">
    <fb>45280</fb>
    <v>7</v>
  </rv>
  <rv s="5">
    <fb>105.95</fb>
    <v>8</v>
  </rv>
  <rv s="5">
    <fb>106.09</fb>
    <v>8</v>
  </rv>
  <rv s="5">
    <fb>104.05</fb>
    <v>8</v>
  </rv>
  <rv s="5">
    <fb>9241956</fb>
    <v>9</v>
  </rv>
  <rv s="5">
    <fb>45281</fb>
    <v>7</v>
  </rv>
  <rv s="5">
    <fb>104.7</fb>
    <v>8</v>
  </rv>
  <rv s="5">
    <fb>105.925</fb>
    <v>8</v>
  </rv>
  <rv s="5">
    <fb>105.86</fb>
    <v>8</v>
  </rv>
  <rv s="5">
    <fb>8168010</fb>
    <v>9</v>
  </rv>
  <rv s="5">
    <fb>45282</fb>
    <v>7</v>
  </rv>
  <rv s="5">
    <fb>105.7</fb>
    <v>8</v>
  </rv>
  <rv s="5">
    <fb>105.46</fb>
    <v>8</v>
  </rv>
  <rv s="5">
    <fb>5680031</fb>
    <v>9</v>
  </rv>
  <rv s="5">
    <fb>45286</fb>
    <v>7</v>
  </rv>
  <rv s="5">
    <fb>106.65</fb>
    <v>8</v>
  </rv>
  <rv s="5">
    <fb>105.34</fb>
    <v>8</v>
  </rv>
  <rv s="5">
    <fb>106.19</fb>
    <v>8</v>
  </rv>
  <rv s="5">
    <fb>5767415</fb>
    <v>9</v>
  </rv>
  <rv s="5">
    <fb>45287</fb>
    <v>7</v>
  </rv>
  <rv s="5">
    <fb>106.32</fb>
    <v>8</v>
  </rv>
  <rv s="5">
    <fb>106.33</fb>
    <v>8</v>
  </rv>
  <rv s="5">
    <fb>105.56</fb>
    <v>8</v>
  </rv>
  <rv s="5">
    <fb>5627364</fb>
    <v>9</v>
  </rv>
  <rv s="5">
    <fb>45288</fb>
    <v>7</v>
  </rv>
  <rv s="5">
    <fb>106.01</fb>
    <v>8</v>
  </rv>
  <rv s="5">
    <fb>106.605</fb>
    <v>8</v>
  </rv>
  <rv s="5">
    <fb>105.58</fb>
    <v>8</v>
  </rv>
  <rv s="5">
    <fb>5689057</fb>
    <v>9</v>
  </rv>
  <rv s="5">
    <fb>45289</fb>
    <v>7</v>
  </rv>
  <rv s="5">
    <fb>106.91800000000001</fb>
    <v>8</v>
  </rv>
  <rv s="5">
    <fb>105.43</fb>
    <v>8</v>
  </rv>
  <rv s="5">
    <fb>6899695</fb>
    <v>9</v>
  </rv>
  <rv s="5">
    <fb>45293</fb>
    <v>7</v>
  </rv>
  <rv s="5">
    <fb>104.68</fb>
    <v>8</v>
  </rv>
  <rv s="5">
    <fb>104.06</fb>
    <v>8</v>
  </rv>
  <rv s="5">
    <fb>9597500</fb>
    <v>9</v>
  </rv>
  <rv s="5">
    <fb>45294</fb>
    <v>7</v>
  </rv>
  <rv s="5">
    <fb>103.3</fb>
    <v>8</v>
  </rv>
  <rv s="5">
    <fb>103.38</fb>
    <v>8</v>
  </rv>
  <rv s="5">
    <fb>101.74</fb>
    <v>8</v>
  </rv>
  <rv s="5">
    <fb>9455569</fb>
    <v>9</v>
  </rv>
  <rv s="5">
    <fb>45295</fb>
    <v>7</v>
  </rv>
  <rv s="5">
    <fb>102.77</fb>
    <v>8</v>
  </rv>
  <rv s="5">
    <fb>103.36</fb>
    <v>8</v>
  </rv>
  <rv s="5">
    <fb>102.4</fb>
    <v>8</v>
  </rv>
  <rv s="5">
    <fb>102.59</fb>
    <v>8</v>
  </rv>
  <rv s="5">
    <fb>6822299</fb>
    <v>9</v>
  </rv>
  <rv s="5">
    <fb>45296</fb>
    <v>7</v>
  </rv>
  <rv s="5">
    <fb>102.53</fb>
    <v>8</v>
  </rv>
  <rv s="5">
    <fb>103.72</fb>
    <v>8</v>
  </rv>
  <rv s="5">
    <fb>102.29</fb>
    <v>8</v>
  </rv>
  <rv s="5">
    <fb>102.73</fb>
    <v>8</v>
  </rv>
  <rv s="5">
    <fb>6133770</fb>
    <v>9</v>
  </rv>
  <rv s="5">
    <fb>45299</fb>
    <v>7</v>
  </rv>
  <rv s="5">
    <fb>102.94</fb>
    <v>8</v>
  </rv>
  <rv s="5">
    <fb>104.77</fb>
    <v>8</v>
  </rv>
  <rv s="5">
    <fb>102.13</fb>
    <v>8</v>
  </rv>
  <rv s="5">
    <fb>7038658</fb>
    <v>9</v>
  </rv>
  <rv s="5">
    <fb>45300</fb>
    <v>7</v>
  </rv>
  <rv s="5">
    <fb>103.85</fb>
    <v>8</v>
  </rv>
  <rv s="5">
    <fb>104.48</fb>
    <v>8</v>
  </rv>
  <rv s="5">
    <fb>103.29</fb>
    <v>8</v>
  </rv>
  <rv s="5">
    <fb>103.63</fb>
    <v>8</v>
  </rv>
  <rv s="5">
    <fb>6725200</fb>
    <v>9</v>
  </rv>
  <rv s="5">
    <fb>45301</fb>
    <v>7</v>
  </rv>
  <rv s="5">
    <fb>103.09</fb>
    <v>8</v>
  </rv>
  <rv s="5">
    <fb>104.07</fb>
    <v>8</v>
  </rv>
  <rv s="5">
    <fb>102.72</fb>
    <v>8</v>
  </rv>
  <rv s="5">
    <fb>103.92</fb>
    <v>8</v>
  </rv>
  <rv s="5">
    <fb>7270545</fb>
    <v>9</v>
  </rv>
  <rv s="5">
    <fb>45302</fb>
    <v>7</v>
  </rv>
  <rv s="5">
    <fb>104.84</fb>
    <v>8</v>
  </rv>
  <rv s="5">
    <fb>6118998</fb>
    <v>9</v>
  </rv>
  <rv s="5">
    <fb>45303</fb>
    <v>7</v>
  </rv>
  <rv s="5">
    <fb>105.1</fb>
    <v>8</v>
  </rv>
  <rv s="5">
    <fb>106.7</fb>
    <v>8</v>
  </rv>
  <rv s="5">
    <fb>104.965</fb>
    <v>8</v>
  </rv>
  <rv s="5">
    <fb>9703848</fb>
    <v>9</v>
  </rv>
  <rv s="5">
    <fb>45307</fb>
    <v>7</v>
  </rv>
  <rv s="5">
    <fb>106.41</fb>
    <v>8</v>
  </rv>
  <rv s="5">
    <fb>106.66</fb>
    <v>8</v>
  </rv>
  <rv s="5">
    <fb>105.42</fb>
    <v>8</v>
  </rv>
  <rv s="5">
    <fb>106.57</fb>
    <v>8</v>
  </rv>
  <rv s="5">
    <fb>7547241</fb>
    <v>9</v>
  </rv>
  <rv s="5">
    <fb>45308</fb>
    <v>7</v>
  </rv>
  <rv s="5">
    <fb>106.46</fb>
    <v>8</v>
  </rv>
  <rv s="5">
    <fb>105.68</fb>
    <v>8</v>
  </rv>
  <rv s="5">
    <fb>106.43</fb>
    <v>8</v>
  </rv>
  <rv s="5">
    <fb>7771460</fb>
    <v>9</v>
  </rv>
  <rv s="5">
    <fb>45309</fb>
    <v>7</v>
  </rv>
  <rv s="5">
    <fb>108.7</fb>
    <v>8</v>
  </rv>
  <rv s="5">
    <fb>10362279</fb>
    <v>9</v>
  </rv>
  <rv s="5">
    <fb>45310</fb>
    <v>7</v>
  </rv>
  <rv s="5">
    <fb>109.32</fb>
    <v>8</v>
  </rv>
  <rv s="5">
    <fb>109.02</fb>
    <v>8</v>
  </rv>
  <rv s="5">
    <fb>109.67</fb>
    <v>8</v>
  </rv>
  <rv s="5">
    <fb>11163772</fb>
    <v>9</v>
  </rv>
  <rv s="5">
    <fb>45313</fb>
    <v>7</v>
  </rv>
  <rv s="5">
    <fb>110.06</fb>
    <v>8</v>
  </rv>
  <rv s="5">
    <fb>110.69</fb>
    <v>8</v>
  </rv>
  <rv s="5">
    <fb>109.27</fb>
    <v>8</v>
  </rv>
  <rv s="5">
    <fb>110.1</fb>
    <v>8</v>
  </rv>
  <rv s="5">
    <fb>7485307</fb>
    <v>9</v>
  </rv>
  <rv s="5">
    <fb>45314</fb>
    <v>7</v>
  </rv>
  <rv s="5">
    <fb>110.29</fb>
    <v>8</v>
  </rv>
  <rv s="5">
    <fb>112.68</fb>
    <v>8</v>
  </rv>
  <rv s="5">
    <fb>109.56</fb>
    <v>8</v>
  </rv>
  <rv s="5">
    <fb>111.83</fb>
    <v>8</v>
  </rv>
  <rv s="5">
    <fb>9185921</fb>
    <v>9</v>
  </rv>
  <rv s="5">
    <fb>45315</fb>
    <v>7</v>
  </rv>
  <rv s="5">
    <fb>115.42</fb>
    <v>8</v>
  </rv>
  <rv s="5">
    <fb>113.33</fb>
    <v>8</v>
  </rv>
  <rv s="5">
    <fb>114.31</fb>
    <v>8</v>
  </rv>
  <rv s="5">
    <fb>11702698</fb>
    <v>9</v>
  </rv>
  <rv s="5">
    <fb>45316</fb>
    <v>7</v>
  </rv>
  <rv s="5">
    <fb>114.89</fb>
    <v>8</v>
  </rv>
  <rv s="5">
    <fb>116.18</fb>
    <v>8</v>
  </rv>
  <rv s="5">
    <fb>114.35</fb>
    <v>8</v>
  </rv>
  <rv s="5">
    <fb>8877205</fb>
    <v>9</v>
  </rv>
  <rv s="5">
    <fb>45317</fb>
    <v>7</v>
  </rv>
  <rv s="5">
    <fb>115.48</fb>
    <v>8</v>
  </rv>
  <rv s="5">
    <fb>114.27460000000001</fb>
    <v>8</v>
  </rv>
  <rv s="5">
    <fb>5541900</fb>
    <v>9</v>
  </rv>
  <rv s="5">
    <fb>45320</fb>
    <v>7</v>
  </rv>
  <rv s="5">
    <fb>114.59</fb>
    <v>8</v>
  </rv>
  <rv s="5">
    <fb>113.01</fb>
    <v>8</v>
  </rv>
  <rv s="5">
    <fb>113.75</fb>
    <v>8</v>
  </rv>
  <rv s="5">
    <fb>7014424</fb>
    <v>9</v>
  </rv>
  <rv s="5">
    <fb>45321</fb>
    <v>7</v>
  </rv>
  <rv s="5">
    <fb>113.36</fb>
    <v>8</v>
  </rv>
  <rv s="5">
    <fb>114.4</fb>
    <v>8</v>
  </rv>
  <rv s="5">
    <fb>112.63</fb>
    <v>8</v>
  </rv>
  <rv s="5">
    <fb>8231882</fb>
    <v>9</v>
  </rv>
  <rv s="5">
    <fb>45322</fb>
    <v>7</v>
  </rv>
  <rv s="5">
    <fb>114.27</fb>
    <v>8</v>
  </rv>
  <rv s="5">
    <fb>111.67</fb>
    <v>8</v>
  </rv>
  <rv s="5">
    <fb>111.7</fb>
    <v>8</v>
  </rv>
  <rv s="5">
    <fb>7386705</fb>
    <v>9</v>
  </rv>
  <rv s="5">
    <fb>45323</fb>
    <v>7</v>
  </rv>
  <rv s="5">
    <fb>112.55</fb>
    <v>8</v>
  </rv>
  <rv s="5">
    <fb>115.53</fb>
    <v>8</v>
  </rv>
  <rv s="5">
    <fb>7882168</fb>
    <v>9</v>
  </rv>
  <rv s="5">
    <fb>45324</fb>
    <v>7</v>
  </rv>
  <rv s="5">
    <fb>115.82</fb>
    <v>8</v>
  </rv>
  <rv s="5">
    <fb>115.1575</fb>
    <v>8</v>
  </rv>
  <rv s="5">
    <fb>115.79</fb>
    <v>8</v>
  </rv>
  <rv s="5">
    <fb>6499594</fb>
    <v>9</v>
  </rv>
  <rv s="5">
    <fb>45327</fb>
    <v>7</v>
  </rv>
  <rv s="5">
    <fb>116.715</fb>
    <v>8</v>
  </rv>
  <rv s="5">
    <fb>114.77</fb>
    <v>8</v>
  </rv>
  <rv s="5">
    <fb>8084508</fb>
    <v>9</v>
  </rv>
  <rv s="5">
    <fb>45328</fb>
    <v>7</v>
  </rv>
  <rv s="5">
    <fb>116.74</fb>
    <v>8</v>
  </rv>
  <rv s="5">
    <fb>116.95</fb>
    <v>8</v>
  </rv>
  <rv s="5">
    <fb>114.98</fb>
    <v>8</v>
  </rv>
  <rv s="5">
    <fb>115.3</fb>
    <v>8</v>
  </rv>
  <rv s="5">
    <fb>4639268</fb>
    <v>9</v>
  </rv>
  <rv s="5">
    <fb>45329</fb>
    <v>7</v>
  </rv>
  <rv s="5">
    <fb>115.8</fb>
    <v>8</v>
  </rv>
  <rv s="5">
    <fb>117.59</fb>
    <v>8</v>
  </rv>
  <rv s="5">
    <fb>117.27</fb>
    <v>8</v>
  </rv>
  <rv s="5">
    <fb>7672882</fb>
    <v>9</v>
  </rv>
  <rv s="5">
    <fb>45330</fb>
    <v>7</v>
  </rv>
  <rv s="5">
    <fb>117.7872</fb>
    <v>8</v>
  </rv>
  <rv s="5">
    <fb>115.97</fb>
    <v>8</v>
  </rv>
  <rv s="5">
    <fb>4472770</fb>
    <v>9</v>
  </rv>
  <rv s="5">
    <fb>45331</fb>
    <v>7</v>
  </rv>
  <rv s="5">
    <fb>117.06</fb>
    <v>8</v>
  </rv>
  <rv s="5">
    <fb>116.64</fb>
    <v>8</v>
  </rv>
  <rv s="5">
    <fb>5787142</fb>
    <v>9</v>
  </rv>
  <rv s="5">
    <fb>45334</fb>
    <v>7</v>
  </rv>
  <rv s="5">
    <fb>115.38</fb>
    <v>8</v>
  </rv>
  <rv s="5">
    <fb>115.84</fb>
    <v>8</v>
  </rv>
  <rv s="5">
    <fb>5439629</fb>
    <v>9</v>
  </rv>
  <rv s="5">
    <fb>45335</fb>
    <v>7</v>
  </rv>
  <rv s="5">
    <fb>113.79</fb>
    <v>8</v>
  </rv>
  <rv s="5">
    <fb>114.21</fb>
    <v>8</v>
  </rv>
  <rv s="5">
    <fb>113</fb>
    <v>8</v>
  </rv>
  <rv s="5">
    <fb>113.68</fb>
    <v>8</v>
  </rv>
  <rv s="5">
    <fb>8171722</fb>
    <v>9</v>
  </rv>
  <rv s="5">
    <fb>45336</fb>
    <v>7</v>
  </rv>
  <rv s="5">
    <fb>114.72</fb>
    <v>8</v>
  </rv>
  <rv s="5">
    <fb>113.53</fb>
    <v>8</v>
  </rv>
  <rv s="5">
    <fb>5946116</fb>
    <v>9</v>
  </rv>
  <rv s="5">
    <fb>45337</fb>
    <v>7</v>
  </rv>
  <rv s="5">
    <fb>114.25</fb>
    <v>8</v>
  </rv>
  <rv s="5">
    <fb>112.57</fb>
    <v>8</v>
  </rv>
  <rv s="5">
    <fb>8455623</fb>
    <v>9</v>
  </rv>
  <rv s="5">
    <fb>45338</fb>
    <v>7</v>
  </rv>
  <rv s="5">
    <fb>113.02</fb>
    <v>8</v>
  </rv>
  <rv s="5">
    <fb>113.11</fb>
    <v>8</v>
  </rv>
  <rv s="5">
    <fb>111.245</fb>
    <v>8</v>
  </rv>
  <rv s="5">
    <fb>111.31</fb>
    <v>8</v>
  </rv>
  <rv s="5">
    <fb>8936016</fb>
    <v>9</v>
  </rv>
  <rv s="5">
    <fb>45342</fb>
    <v>7</v>
  </rv>
  <rv s="5">
    <fb>110.54</fb>
    <v>8</v>
  </rv>
  <rv s="5">
    <fb>110.765</fb>
    <v>8</v>
  </rv>
  <rv s="5">
    <fb>107.68</fb>
    <v>8</v>
  </rv>
  <rv s="5">
    <fb>10975638</fb>
    <v>9</v>
  </rv>
  <rv s="5">
    <fb>45343</fb>
    <v>7</v>
  </rv>
  <rv s="5">
    <fb>106.76</fb>
    <v>8</v>
  </rv>
  <rv s="5">
    <fb>108.375</fb>
    <v>8</v>
  </rv>
  <rv s="5">
    <fb>106.51</fb>
    <v>8</v>
  </rv>
  <rv s="5">
    <fb>108.16</fb>
    <v>8</v>
  </rv>
  <rv s="5">
    <fb>7867610</fb>
    <v>9</v>
  </rv>
  <rv s="5">
    <fb>45344</fb>
    <v>7</v>
  </rv>
  <rv s="5">
    <fb>111.49</fb>
    <v>8</v>
  </rv>
  <rv s="5">
    <fb>111.88500000000001</fb>
    <v>8</v>
  </rv>
  <rv s="5">
    <fb>109.66</fb>
    <v>8</v>
  </rv>
  <rv s="5">
    <fb>111.01</fb>
    <v>8</v>
  </rv>
  <rv s="5">
    <fb>8957789</fb>
    <v>9</v>
  </rv>
  <rv s="5">
    <fb>45345</fb>
    <v>7</v>
  </rv>
  <rv s="5">
    <fb>112</fb>
    <v>8</v>
  </rv>
  <rv s="5">
    <fb>113.37</fb>
    <v>8</v>
  </rv>
  <rv s="5">
    <fb>7504506</fb>
    <v>9</v>
  </rv>
  <rv s="5">
    <fb>45348</fb>
    <v>7</v>
  </rv>
  <rv s="5">
    <fb>112.54</fb>
    <v>8</v>
  </rv>
  <rv s="5">
    <fb>110.93</fb>
    <v>8</v>
  </rv>
  <rv s="5">
    <fb>6342943</fb>
    <v>9</v>
  </rv>
  <rv s="5">
    <fb>45349</fb>
    <v>7</v>
  </rv>
  <rv s="5">
    <fb>110.62</fb>
    <v>8</v>
  </rv>
  <rv s="5">
    <fb>111.38</fb>
    <v>8</v>
  </rv>
  <rv s="5">
    <fb>6593144</fb>
    <v>9</v>
  </rv>
  <rv s="5">
    <fb>45350</fb>
    <v>7</v>
  </rv>
  <rv s="5">
    <fb>111.26</fb>
    <v>8</v>
  </rv>
  <rv s="5">
    <fb>112.02</fb>
    <v>8</v>
  </rv>
  <rv s="5">
    <fb>111.1</fb>
    <v>8</v>
  </rv>
  <rv s="5">
    <fb>111.68</fb>
    <v>8</v>
  </rv>
  <rv s="5">
    <fb>5278179</fb>
    <v>9</v>
  </rv>
  <rv s="5">
    <fb>45351</fb>
    <v>7</v>
  </rv>
  <rv s="5">
    <fb>112.4423</fb>
    <v>8</v>
  </rv>
  <rv s="5">
    <fb>110.63500000000001</fb>
    <v>8</v>
  </rv>
  <rv s="5">
    <fb>12193860</fb>
    <v>9</v>
  </rv>
  <rv s="5">
    <fb>45352</fb>
    <v>7</v>
  </rv>
  <rv s="5">
    <fb>113.94</fb>
    <v>8</v>
  </rv>
  <rv s="5">
    <fb>111.52</fb>
    <v>8</v>
  </rv>
  <rv s="5">
    <fb>7605145</fb>
    <v>9</v>
  </rv>
  <rv s="5">
    <fb>45355</fb>
    <v>7</v>
  </rv>
  <rv s="5">
    <fb>113.58</fb>
    <v>8</v>
  </rv>
  <rv s="5">
    <fb>114.6</fb>
    <v>8</v>
  </rv>
  <rv s="5">
    <fb>113.39</fb>
    <v>8</v>
  </rv>
  <rv s="5">
    <fb>6588062</fb>
    <v>9</v>
  </rv>
  <rv s="5">
    <fb>45356</fb>
    <v>7</v>
  </rv>
  <rv s="5">
    <fb>112.82</fb>
    <v>8</v>
  </rv>
  <rv s="5">
    <fb>113.2</fb>
    <v>8</v>
  </rv>
  <rv s="5">
    <fb>110.36499999999999</fb>
    <v>8</v>
  </rv>
  <rv s="5">
    <fb>110.94</fb>
    <v>8</v>
  </rv>
  <rv s="5">
    <fb>8241978</fb>
    <v>9</v>
  </rv>
  <rv s="5">
    <fb>45357</fb>
    <v>7</v>
  </rv>
  <rv s="5">
    <fb>111.5</fb>
    <v>8</v>
  </rv>
  <rv s="5">
    <fb>113.05</fb>
    <v>8</v>
  </rv>
  <rv s="5">
    <fb>110.67</fb>
    <v>8</v>
  </rv>
  <rv s="5">
    <fb>112.27</fb>
    <v>8</v>
  </rv>
  <rv s="5">
    <fb>6706372</fb>
    <v>9</v>
  </rv>
  <rv s="5">
    <fb>45358</fb>
    <v>7</v>
  </rv>
  <rv s="5">
    <fb>114.8</fb>
    <v>8</v>
  </rv>
  <rv s="5">
    <fb>112.29</fb>
    <v>8</v>
  </rv>
  <rv s="5">
    <fb>114.54</fb>
    <v>8</v>
  </rv>
  <rv s="5">
    <fb>7670135</fb>
    <v>9</v>
  </rv>
  <rv s="5">
    <fb>45359</fb>
    <v>7</v>
  </rv>
  <rv s="5">
    <fb>114.07</fb>
    <v>8</v>
  </rv>
  <rv s="5">
    <fb>114.33</fb>
    <v>8</v>
  </rv>
  <rv s="5">
    <fb>111.54</fb>
    <v>8</v>
  </rv>
  <rv s="5">
    <fb>112.42</fb>
    <v>8</v>
  </rv>
  <rv s="5">
    <fb>8312943</fb>
    <v>9</v>
  </rv>
  <rv s="5">
    <fb>45362</fb>
    <v>7</v>
  </rv>
  <rv s="5">
    <fb>114.75</fb>
    <v>8</v>
  </rv>
  <rv s="5">
    <fb>111.18</fb>
    <v>8</v>
  </rv>
  <rv s="5">
    <fb>114.13</fb>
    <v>8</v>
  </rv>
  <rv s="5">
    <fb>20438335</fb>
    <v>9</v>
  </rv>
  <rv s="5">
    <fb>45363</fb>
    <v>7</v>
  </rv>
  <rv s="5">
    <fb>126.26</fb>
    <v>8</v>
  </rv>
  <rv s="5">
    <fb>129.37</fb>
    <v>8</v>
  </rv>
  <rv s="5">
    <fb>124.6</fb>
    <v>8</v>
  </rv>
  <rv s="5">
    <fb>48536077</fb>
    <v>9</v>
  </rv>
  <rv s="5">
    <fb>45364</fb>
    <v>7</v>
  </rv>
  <rv s="5">
    <fb>128</fb>
    <v>8</v>
  </rv>
  <rv s="5">
    <fb>128.80000000000001</fb>
    <v>8</v>
  </rv>
  <rv s="5">
    <fb>124.83</fb>
    <v>8</v>
  </rv>
  <rv s="5">
    <fb>125.52</fb>
    <v>8</v>
  </rv>
  <rv s="5">
    <fb>15870346</fb>
    <v>9</v>
  </rv>
  <rv s="5">
    <fb>45365</fb>
    <v>7</v>
  </rv>
  <rv s="5">
    <fb>127.23</fb>
    <v>8</v>
  </rv>
  <rv s="5">
    <fb>127.8</fb>
    <v>8</v>
  </rv>
  <rv s="5">
    <fb>124.94</fb>
    <v>8</v>
  </rv>
  <rv s="5">
    <fb>125.53</fb>
    <v>8</v>
  </rv>
  <rv s="5">
    <fb>10965902</fb>
    <v>9</v>
  </rv>
  <rv s="5">
    <fb>45366</fb>
    <v>7</v>
  </rv>
  <rv s="5">
    <fb>124.04</fb>
    <v>8</v>
  </rv>
  <rv s="5">
    <fb>126.01</fb>
    <v>8</v>
  </rv>
  <rv s="5">
    <fb>123.5586</fb>
    <v>8</v>
  </rv>
  <rv s="5">
    <fb>125.54</fb>
    <v>8</v>
  </rv>
  <rv s="5">
    <fb>17844884</fb>
    <v>9</v>
  </rv>
  <rv s="5">
    <fb>45369</fb>
    <v>7</v>
  </rv>
  <rv s="5">
    <fb>127.2</fb>
    <v>8</v>
  </rv>
  <rv s="5">
    <fb>128.94999999999999</fb>
    <v>8</v>
  </rv>
  <rv s="5">
    <fb>126.88</fb>
    <v>8</v>
  </rv>
  <rv s="5">
    <fb>12231423</fb>
    <v>9</v>
  </rv>
  <rv s="5">
    <fb>45370</fb>
    <v>7</v>
  </rv>
  <rv s="5">
    <fb>127.745</fb>
    <v>8</v>
  </rv>
  <rv s="5">
    <fb>129.21</fb>
    <v>8</v>
  </rv>
  <rv s="5">
    <fb>126.49</fb>
    <v>8</v>
  </rv>
  <rv s="5">
    <fb>129.19</fb>
    <v>8</v>
  </rv>
  <rv s="5">
    <fb>10220950</fb>
    <v>9</v>
  </rv>
  <rv s="5">
    <fb>45371</fb>
    <v>7</v>
  </rv>
  <rv s="5">
    <fb>129.97999999999999</fb>
    <v>8</v>
  </rv>
  <rv s="5">
    <fb>130.69</fb>
    <v>8</v>
  </rv>
  <rv s="5">
    <fb>128.27000000000001</fb>
    <v>8</v>
  </rv>
  <rv s="5">
    <fb>129.24</fb>
    <v>8</v>
  </rv>
  <rv s="5">
    <fb>8373330</fb>
    <v>9</v>
  </rv>
  <rv s="5">
    <fb>45372</fb>
    <v>7</v>
  </rv>
  <rv s="5">
    <fb>130.52000000000001</fb>
    <v>8</v>
  </rv>
  <rv s="5">
    <fb>132.77369999999999</fb>
    <v>8</v>
  </rv>
  <rv s="5">
    <fb>129.01</fb>
    <v>8</v>
  </rv>
  <rv s="5">
    <fb>17842357</fb>
    <v>9</v>
  </rv>
  <rv s="5">
    <fb>45373</fb>
    <v>7</v>
  </rv>
  <rv s="5">
    <fb>129.20500000000001</fb>
    <v>8</v>
  </rv>
  <rv s="5">
    <fb>127.55</fb>
    <v>8</v>
  </rv>
  <rv s="5">
    <fb>127.79</fb>
    <v>8</v>
  </rv>
  <rv s="5">
    <fb>6659950</fb>
    <v>9</v>
  </rv>
  <rv s="5">
    <fb>45376</fb>
    <v>7</v>
  </rv>
  <rv s="5">
    <fb>127.67</fb>
    <v>8</v>
  </rv>
  <rv s="5">
    <fb>126.05</fb>
    <v>8</v>
  </rv>
  <rv s="5">
    <fb>126.08</fb>
    <v>8</v>
  </rv>
  <rv s="5">
    <fb>7446068</fb>
    <v>9</v>
  </rv>
  <rv s="5">
    <fb>45377</fb>
    <v>7</v>
  </rv>
  <rv s="5">
    <fb>126.75</fb>
    <v>8</v>
  </rv>
  <rv s="5">
    <fb>126.935</fb>
    <v>8</v>
  </rv>
  <rv s="5">
    <fb>125.84</fb>
    <v>8</v>
  </rv>
  <rv s="5">
    <fb>126.47</fb>
    <v>8</v>
  </rv>
  <rv s="5">
    <fb>7063930</fb>
    <v>9</v>
  </rv>
  <rv s="5">
    <fb>45378</fb>
    <v>7</v>
  </rv>
  <rv s="5">
    <fb>127.33</fb>
    <v>8</v>
  </rv>
  <rv s="5">
    <fb>127.82</fb>
    <v>8</v>
  </rv>
  <rv s="5">
    <fb>124.47</fb>
    <v>8</v>
  </rv>
  <rv s="5">
    <fb>125.27</fb>
    <v>8</v>
  </rv>
  <rv s="5">
    <fb>8115884</fb>
    <v>9</v>
  </rv>
  <rv s="5">
    <fb>45379</fb>
    <v>7</v>
  </rv>
  <rv s="5">
    <fb>125.39</fb>
    <v>8</v>
  </rv>
  <rv s="5">
    <fb>126.17</fb>
    <v>8</v>
  </rv>
  <rv s="5">
    <fb>125.2</fb>
    <v>8</v>
  </rv>
  <rv s="5">
    <fb>125.61</fb>
    <v>8</v>
  </rv>
  <rv s="5">
    <fb>6587431</fb>
    <v>9</v>
  </rv>
  <rv s="5">
    <fb>45383</fb>
    <v>7</v>
  </rv>
  <rv s="5">
    <fb>126.27200000000001</fb>
    <v>8</v>
  </rv>
  <rv s="5">
    <fb>124.56</fb>
    <v>8</v>
  </rv>
  <rv s="5">
    <fb>125.48</fb>
    <v>8</v>
  </rv>
  <rv s="5">
    <fb>4133571</fb>
    <v>9</v>
  </rv>
  <rv s="5">
    <fb>45384</fb>
    <v>7</v>
  </rv>
  <rv s="5">
    <fb>124.51</fb>
    <v>8</v>
  </rv>
  <rv s="5">
    <fb>124.93</fb>
    <v>8</v>
  </rv>
  <rv s="5">
    <fb>123.43</fb>
    <v>8</v>
  </rv>
  <rv s="5">
    <fb>124.34</fb>
    <v>8</v>
  </rv>
  <rv s="5">
    <fb>4862415</fb>
    <v>9</v>
  </rv>
  <rv s="5">
    <fb>45385</fb>
    <v>7</v>
  </rv>
  <rv s="5">
    <fb>124.26</fb>
    <v>8</v>
  </rv>
  <rv s="5">
    <fb>126.405</fb>
    <v>8</v>
  </rv>
  <rv s="5">
    <fb>124.06</fb>
    <v>8</v>
  </rv>
  <rv s="5">
    <fb>126.24</fb>
    <v>8</v>
  </rv>
  <rv s="5">
    <fb>7429977</fb>
    <v>9</v>
  </rv>
  <rv s="5">
    <fb>45386</fb>
    <v>7</v>
  </rv>
  <rv s="5">
    <fb>127.6</fb>
    <v>8</v>
  </rv>
  <rv s="5">
    <fb>127.99</fb>
    <v>8</v>
  </rv>
  <rv s="5">
    <fb>124.03</fb>
    <v>8</v>
  </rv>
  <rv s="5">
    <fb>124.19</fb>
    <v>8</v>
  </rv>
  <rv s="5">
    <fb>7588298</fb>
    <v>9</v>
  </rv>
  <rv s="5">
    <fb>45387</fb>
    <v>7</v>
  </rv>
  <rv s="5">
    <fb>124.42</fb>
    <v>8</v>
  </rv>
  <rv s="5">
    <fb>125.995</fb>
    <v>8</v>
  </rv>
  <rv s="5">
    <fb>124.14</fb>
    <v>8</v>
  </rv>
  <rv s="5">
    <fb>124.9</fb>
    <v>8</v>
  </rv>
  <rv s="5">
    <fb>4899499</fb>
    <v>9</v>
  </rv>
  <rv s="5">
    <fb>45390</fb>
    <v>7</v>
  </rv>
  <rv s="5">
    <fb>125</fb>
    <v>8</v>
  </rv>
  <rv s="5">
    <fb>125.11499999999999</fb>
    <v>8</v>
  </rv>
  <rv s="5">
    <fb>123.76</fb>
    <v>8</v>
  </rv>
  <rv s="5">
    <fb>124.35</fb>
    <v>8</v>
  </rv>
  <rv s="5">
    <fb>6119225</fb>
    <v>9</v>
  </rv>
  <rv s="5">
    <fb>45391</fb>
    <v>7</v>
  </rv>
  <rv s="5">
    <fb>124.75</fb>
    <v>8</v>
  </rv>
  <rv s="5">
    <fb>121.24</fb>
    <v>8</v>
  </rv>
  <rv s="5">
    <fb>123.23</fb>
    <v>8</v>
  </rv>
  <rv s="5">
    <fb>5564905</fb>
    <v>9</v>
  </rv>
  <rv s="5">
    <fb>45392</fb>
    <v>7</v>
  </rv>
  <rv s="5">
    <fb>121.35</fb>
    <v>8</v>
  </rv>
  <rv s="5">
    <fb>123.08</fb>
    <v>8</v>
  </rv>
  <rv s="5">
    <fb>121.32</fb>
    <v>8</v>
  </rv>
  <rv s="5">
    <fb>121.75</fb>
    <v>8</v>
  </rv>
  <rv s="5">
    <fb>4509869</fb>
    <v>9</v>
  </rv>
  <rv s="5">
    <fb>45393</fb>
    <v>7</v>
  </rv>
  <rv s="5">
    <fb>121.72</fb>
    <v>8</v>
  </rv>
  <rv s="5">
    <fb>123.82</fb>
    <v>8</v>
  </rv>
  <rv s="5">
    <fb>121.36</fb>
    <v>8</v>
  </rv>
  <rv s="5">
    <fb>123.24</fb>
    <v>8</v>
  </rv>
  <rv s="5">
    <fb>7315241</fb>
    <v>9</v>
  </rv>
  <rv s="5">
    <fb>45394</fb>
    <v>7</v>
  </rv>
  <rv s="5">
    <fb>121.74</fb>
    <v>8</v>
  </rv>
  <rv s="5">
    <fb>121.84</fb>
    <v>8</v>
  </rv>
  <rv s="5">
    <fb>120.41500000000001</fb>
    <v>8</v>
  </rv>
  <rv s="5">
    <fb>121.11</fb>
    <v>8</v>
  </rv>
  <rv s="5">
    <fb>6196877</fb>
    <v>9</v>
  </rv>
  <rv s="5">
    <fb>45397</fb>
    <v>7</v>
  </rv>
  <rv s="5">
    <fb>122.18</fb>
    <v>8</v>
  </rv>
  <rv s="5">
    <fb>122.47</fb>
    <v>8</v>
  </rv>
  <rv s="5">
    <fb>119.44</fb>
    <v>8</v>
  </rv>
  <rv s="5">
    <fb>119.88</fb>
    <v>8</v>
  </rv>
  <rv s="5">
    <fb>5101455</fb>
    <v>9</v>
  </rv>
  <rv s="5">
    <fb>45398</fb>
    <v>7</v>
  </rv>
  <rv s="5">
    <fb>121.4426</fb>
    <v>8</v>
  </rv>
  <rv s="5">
    <fb>119.75</fb>
    <v>8</v>
  </rv>
  <rv s="5">
    <fb>120.62</fb>
    <v>8</v>
  </rv>
  <rv s="5">
    <fb>6999959</fb>
    <v>9</v>
  </rv>
  <rv s="5">
    <fb>45399</fb>
    <v>7</v>
  </rv>
  <rv s="5">
    <fb>120.98</fb>
    <v>8</v>
  </rv>
  <rv s="5">
    <fb>121.04</fb>
    <v>8</v>
  </rv>
  <rv s="5">
    <fb>118.61</fb>
    <v>8</v>
  </rv>
  <rv s="5">
    <fb>118.67</fb>
    <v>8</v>
  </rv>
  <rv s="5">
    <fb>5366587</fb>
    <v>9</v>
  </rv>
  <rv s="5">
    <fb>45400</fb>
    <v>7</v>
  </rv>
  <rv s="5">
    <fb>118.76</fb>
    <v>8</v>
  </rv>
  <rv s="5">
    <fb>6662406</fb>
    <v>9</v>
  </rv>
  <rv s="5">
    <fb>45401</fb>
    <v>7</v>
  </rv>
  <rv s="5">
    <fb>116.12</fb>
    <v>8</v>
  </rv>
  <rv s="5">
    <fb>114.46</fb>
    <v>8</v>
  </rv>
  <rv s="5">
    <fb>8251495</fb>
    <v>9</v>
  </rv>
  <rv s="5">
    <fb>45404</fb>
    <v>7</v>
  </rv>
  <rv s="5">
    <fb>116.03</fb>
    <v>8</v>
  </rv>
  <rv s="5">
    <fb>116.33499999999999</fb>
    <v>8</v>
  </rv>
  <rv s="5">
    <fb>7125490</fb>
    <v>9</v>
  </rv>
  <rv s="5">
    <fb>45405</fb>
    <v>7</v>
  </rv>
  <rv s="5">
    <fb>115.17</fb>
    <v>8</v>
  </rv>
  <rv s="5">
    <fb>115.86</fb>
    <v>8</v>
  </rv>
  <rv s="5">
    <fb>115.09</fb>
    <v>8</v>
  </rv>
  <rv s="5">
    <fb>5494823</fb>
    <v>9</v>
  </rv>
  <rv s="5">
    <fb>45406</fb>
    <v>7</v>
  </rv>
  <rv s="5">
    <fb>113.88</fb>
    <v>8</v>
  </rv>
  <rv s="5">
    <fb>5791761</fb>
    <v>9</v>
  </rv>
  <rv s="5">
    <fb>45407</fb>
    <v>7</v>
  </rv>
  <rv s="5">
    <fb>113.63</fb>
    <v>8</v>
  </rv>
  <rv s="5">
    <fb>6796627</fb>
    <v>9</v>
  </rv>
  <rv s="5">
    <fb>45408</fb>
    <v>7</v>
  </rv>
  <rv s="5">
    <fb>117.04</fb>
    <v>8</v>
  </rv>
  <rv s="5">
    <fb>119.21</fb>
    <v>8</v>
  </rv>
  <rv s="5">
    <fb>8355111</fb>
    <v>9</v>
  </rv>
  <rv s="5">
    <fb>45411</fb>
    <v>7</v>
  </rv>
  <rv s="5">
    <fb>117.31</fb>
    <v>8</v>
  </rv>
  <rv s="5">
    <fb>115.29</fb>
    <v>8</v>
  </rv>
  <rv s="5">
    <fb>5190565</fb>
    <v>9</v>
  </rv>
  <rv s="5">
    <fb>45412</fb>
    <v>7</v>
  </rv>
  <rv s="5">
    <fb>115.52</fb>
    <v>8</v>
  </rv>
  <rv s="5">
    <fb>113.69</fb>
    <v>8</v>
  </rv>
  <rv s="5">
    <fb>6234710</fb>
    <v>9</v>
  </rv>
  <rv s="5">
    <fb>45413</fb>
    <v>7</v>
  </rv>
  <rv s="5">
    <fb>113.65</fb>
    <v>8</v>
  </rv>
  <rv s="5">
    <fb>5583638</fb>
    <v>9</v>
  </rv>
  <rv s="5">
    <fb>45414</fb>
    <v>7</v>
  </rv>
  <rv s="5">
    <fb>114.96</fb>
    <v>8</v>
  </rv>
  <rv s="5">
    <fb>5001045</fb>
    <v>9</v>
  </rv>
  <rv s="5">
    <fb>45415</fb>
    <v>7</v>
  </rv>
  <rv s="5">
    <fb>4484976</fb>
    <v>9</v>
  </rv>
  <rv s="5">
    <fb>45418</fb>
    <v>7</v>
  </rv>
  <rv s="5">
    <fb>116.33</fb>
    <v>8</v>
  </rv>
  <rv s="5">
    <fb>118.36</fb>
    <v>8</v>
  </rv>
  <rv s="5">
    <fb>118.34</fb>
    <v>8</v>
  </rv>
  <rv s="5">
    <fb>6052397</fb>
    <v>9</v>
  </rv>
  <rv s="5">
    <fb>45419</fb>
    <v>7</v>
  </rv>
  <rv s="5">
    <fb>118</fb>
    <v>8</v>
  </rv>
  <rv s="5">
    <fb>119.129</fb>
    <v>8</v>
  </rv>
  <rv s="5">
    <fb>117.93</fb>
    <v>8</v>
  </rv>
  <rv s="5">
    <fb>6437743</fb>
    <v>9</v>
  </rv>
  <rv s="5">
    <fb>45420</fb>
    <v>7</v>
  </rv>
  <rv s="5">
    <fb>117.11</fb>
    <v>8</v>
  </rv>
  <rv s="5">
    <fb>117.39</fb>
    <v>8</v>
  </rv>
  <rv s="5">
    <fb>4635960</fb>
    <v>9</v>
  </rv>
  <rv s="5">
    <fb>45421</fb>
    <v>7</v>
  </rv>
  <rv s="5">
    <fb>117.7256</fb>
    <v>8</v>
  </rv>
  <rv s="5">
    <fb>3236316</fb>
    <v>9</v>
  </rv>
  <rv s="5">
    <fb>45422</fb>
    <v>7</v>
  </rv>
  <rv s="5">
    <fb>117.63</fb>
    <v>8</v>
  </rv>
  <rv s="5">
    <fb>115.91</fb>
    <v>8</v>
  </rv>
  <rv s="5">
    <fb>116.67</fb>
    <v>8</v>
  </rv>
  <rv s="5">
    <fb>4122531</fb>
    <v>9</v>
  </rv>
  <rv s="5">
    <fb>45425</fb>
    <v>7</v>
  </rv>
  <rv s="5">
    <fb>117.13</fb>
    <v>8</v>
  </rv>
  <rv s="5">
    <fb>117.19</fb>
    <v>8</v>
  </rv>
  <rv s="5">
    <fb>116.19499999999999</fb>
    <v>8</v>
  </rv>
  <rv s="5">
    <fb>4139953</fb>
    <v>9</v>
  </rv>
  <rv s="5">
    <fb>45426</fb>
    <v>7</v>
  </rv>
  <rv s="5">
    <fb>122.55</fb>
    <v>8</v>
  </rv>
  <rv s="5">
    <fb>116.13</fb>
    <v>8</v>
  </rv>
  <rv s="5">
    <fb>120.87</fb>
    <v>8</v>
  </rv>
  <rv s="5">
    <fb>17811221</fb>
    <v>9</v>
  </rv>
  <rv s="5">
    <fb>45427</fb>
    <v>7</v>
  </rv>
  <rv s="5">
    <fb>120.17</fb>
    <v>8</v>
  </rv>
  <rv s="5">
    <fb>122.09</fb>
    <v>8</v>
  </rv>
  <rv s="5">
    <fb>119.67</fb>
    <v>8</v>
  </rv>
  <rv s="5">
    <fb>121.63</fb>
    <v>8</v>
  </rv>
  <rv s="5">
    <fb>6604632</fb>
    <v>9</v>
  </rv>
  <rv s="5">
    <fb>45428</fb>
    <v>7</v>
  </rv>
  <rv s="5">
    <fb>121.94</fb>
    <v>8</v>
  </rv>
  <rv s="5">
    <fb>122.45</fb>
    <v>8</v>
  </rv>
  <rv s="5">
    <fb>121.21</fb>
    <v>8</v>
  </rv>
  <rv s="5">
    <fb>122.16</fb>
    <v>8</v>
  </rv>
  <rv s="5">
    <fb>5159256</fb>
    <v>9</v>
  </rv>
  <rv s="5">
    <fb>45429</fb>
    <v>7</v>
  </rv>
  <rv s="5">
    <fb>123.18</fb>
    <v>8</v>
  </rv>
  <rv s="5">
    <fb>123.58</fb>
    <v>8</v>
  </rv>
  <rv s="5">
    <fb>122.08</fb>
    <v>8</v>
  </rv>
  <rv s="5">
    <fb>123.5</fb>
    <v>8</v>
  </rv>
  <rv s="5">
    <fb>6179367</fb>
    <v>9</v>
  </rv>
  <rv s="5">
    <fb>45432</fb>
    <v>7</v>
  </rv>
  <rv s="5">
    <fb>123.8</fb>
    <v>8</v>
  </rv>
  <rv s="5">
    <fb>124.68</fb>
    <v>8</v>
  </rv>
  <rv s="5">
    <fb>124.52</fb>
    <v>8</v>
  </rv>
  <rv s="5">
    <fb>5989022</fb>
    <v>9</v>
  </rv>
  <rv s="5">
    <fb>45433</fb>
    <v>7</v>
  </rv>
  <rv s="5">
    <fb>124.46</fb>
    <v>8</v>
  </rv>
  <rv s="5">
    <fb>125.36</fb>
    <v>8</v>
  </rv>
  <rv s="5">
    <fb>123.92</fb>
    <v>8</v>
  </rv>
  <rv s="5">
    <fb>124.63</fb>
    <v>8</v>
  </rv>
  <rv s="5">
    <fb>5549456</fb>
    <v>9</v>
  </rv>
  <rv s="5">
    <fb>45434</fb>
    <v>7</v>
  </rv>
  <rv s="5">
    <fb>125.16</fb>
    <v>8</v>
  </rv>
  <rv s="5">
    <fb>123.295</fb>
    <v>8</v>
  </rv>
  <rv s="5">
    <fb>5705042</fb>
    <v>9</v>
  </rv>
  <rv s="5">
    <fb>45435</fb>
    <v>7</v>
  </rv>
  <rv s="5">
    <fb>126.7</fb>
    <v>8</v>
  </rv>
  <rv s="5">
    <fb>123.16</fb>
    <v>8</v>
  </rv>
  <rv s="5">
    <fb>124.09</fb>
    <v>8</v>
  </rv>
  <rv s="5">
    <fb>6108584</fb>
    <v>9</v>
  </rv>
  <rv s="5">
    <fb>45436</fb>
    <v>7</v>
  </rv>
  <rv s="5">
    <fb>123.42</fb>
    <v>8</v>
  </rv>
  <rv s="5">
    <fb>123.51</fb>
    <v>8</v>
  </rv>
  <rv s="5">
    <fb>121.42</fb>
    <v>8</v>
  </rv>
  <rv s="5">
    <fb>122.91</fb>
    <v>8</v>
  </rv>
  <rv s="5">
    <fb>7173435</fb>
    <v>9</v>
  </rv>
  <rv s="5">
    <fb>45440</fb>
    <v>7</v>
  </rv>
  <rv s="5">
    <fb>124.82</fb>
    <v>8</v>
  </rv>
  <rv s="5">
    <fb>123.011</fb>
    <v>8</v>
  </rv>
  <rv s="5">
    <fb>124.49</fb>
    <v>8</v>
  </rv>
  <rv s="5">
    <fb>6911394</fb>
    <v>9</v>
  </rv>
  <rv s="5">
    <fb>45441</fb>
    <v>7</v>
  </rv>
  <rv s="5">
    <fb>122.99</fb>
    <v>8</v>
  </rv>
  <rv s="5">
    <fb>122.77</fb>
    <v>8</v>
  </rv>
  <rv s="5">
    <fb>123.74</fb>
    <v>8</v>
  </rv>
  <rv s="5">
    <fb>4735091</fb>
    <v>9</v>
  </rv>
  <rv s="5">
    <fb>45442</fb>
    <v>7</v>
  </rv>
  <rv s="5">
    <fb>121.44</fb>
    <v>8</v>
  </rv>
  <rv s="5">
    <fb>117.03</fb>
    <v>8</v>
  </rv>
  <rv s="5">
    <fb>10851552</fb>
    <v>9</v>
  </rv>
  <rv s="5">
    <fb>45443</fb>
    <v>7</v>
  </rv>
  <rv s="5">
    <fb>117.4175</fb>
    <v>8</v>
  </rv>
  <rv s="5">
    <fb>12755639</fb>
    <v>9</v>
  </rv>
  <rv s="5">
    <fb>45446</fb>
    <v>7</v>
  </rv>
  <rv s="5">
    <fb>117.53</fb>
    <v>8</v>
  </rv>
  <rv s="5">
    <fb>119.33</fb>
    <v>8</v>
  </rv>
  <rv s="5">
    <fb>119.28</fb>
    <v>8</v>
  </rv>
  <rv s="5">
    <fb>7256308</fb>
    <v>9</v>
  </rv>
  <rv s="5">
    <fb>45447</fb>
    <v>7</v>
  </rv>
  <rv s="5">
    <fb>119.02</fb>
    <v>8</v>
  </rv>
  <rv s="5">
    <fb>120.37</fb>
    <v>8</v>
  </rv>
  <rv s="5">
    <fb>118.72</fb>
    <v>8</v>
  </rv>
  <rv s="5">
    <fb>7367975</fb>
    <v>9</v>
  </rv>
  <rv s="5">
    <fb>45448</fb>
    <v>7</v>
  </rv>
  <rv s="5">
    <fb>121.65</fb>
    <v>8</v>
  </rv>
  <rv s="5">
    <fb>122.79</fb>
    <v>8</v>
  </rv>
  <rv s="5">
    <fb>120.5077</fb>
    <v>8</v>
  </rv>
  <rv s="5">
    <fb>122.63</fb>
    <v>8</v>
  </rv>
  <rv s="5">
    <fb>5973706</fb>
    <v>9</v>
  </rv>
  <rv s="5">
    <fb>45449</fb>
    <v>7</v>
  </rv>
  <rv s="5">
    <fb>122.88</fb>
    <v>8</v>
  </rv>
  <rv s="5">
    <fb>124.27</fb>
    <v>8</v>
  </rv>
  <rv s="5">
    <fb>122.25</fb>
    <v>8</v>
  </rv>
  <rv s="5">
    <fb>7347249</fb>
    <v>9</v>
  </rv>
  <rv s="5">
    <fb>45450</fb>
    <v>7</v>
  </rv>
  <rv s="5">
    <fb>124.21</fb>
    <v>8</v>
  </rv>
  <rv s="5">
    <fb>126.22</fb>
    <v>8</v>
  </rv>
  <rv s="5">
    <fb>123.27</fb>
    <v>8</v>
  </rv>
  <rv s="5">
    <fb>125.92</fb>
    <v>8</v>
  </rv>
  <rv s="5">
    <fb>11544957</fb>
    <v>9</v>
  </rv>
  <rv s="5">
    <fb>45453</fb>
    <v>7</v>
  </rv>
  <rv s="5">
    <fb>125.73</fb>
    <v>8</v>
  </rv>
  <rv s="5">
    <fb>126.95</fb>
    <v>8</v>
  </rv>
  <rv s="5">
    <fb>124.05</fb>
    <v>8</v>
  </rv>
  <rv s="5">
    <fb>124.5</fb>
    <v>8</v>
  </rv>
  <rv s="5">
    <fb>10190447</fb>
    <v>9</v>
  </rv>
  <rv s="5">
    <fb>45454</fb>
    <v>7</v>
  </rv>
  <rv s="5">
    <fb>122.29</fb>
    <v>8</v>
  </rv>
  <rv s="5">
    <fb>123.88</fb>
    <v>8</v>
  </rv>
  <rv s="5">
    <fb>18373935</fb>
    <v>9</v>
  </rv>
  <rv s="5">
    <fb>45455</fb>
    <v>7</v>
  </rv>
  <rv s="5">
    <fb>134.69</fb>
    <v>8</v>
  </rv>
  <rv s="5">
    <fb>140.95500000000001</fb>
    <v>8</v>
  </rv>
  <rv s="5">
    <fb>133.96</fb>
    <v>8</v>
  </rv>
  <rv s="5">
    <fb>140.38</fb>
    <v>8</v>
  </rv>
  <rv s="5">
    <fb>40871317</fb>
    <v>9</v>
  </rv>
  <rv s="5">
    <fb>45456</fb>
    <v>7</v>
  </rv>
  <rv s="5">
    <fb>140.43</fb>
    <v>8</v>
  </rv>
  <rv s="5">
    <fb>142.4</fb>
    <v>8</v>
  </rv>
  <rv s="5">
    <fb>138.77000000000001</fb>
    <v>8</v>
  </rv>
  <rv s="5">
    <fb>139.85</fb>
    <v>8</v>
  </rv>
  <rv s="5">
    <fb>13733247</fb>
    <v>9</v>
  </rv>
  <rv s="5">
    <fb>45457</fb>
    <v>7</v>
  </rv>
  <rv s="5">
    <fb>139.26</fb>
    <v>8</v>
  </rv>
  <rv s="5">
    <fb>139.97</fb>
    <v>8</v>
  </rv>
  <rv s="5">
    <fb>137.38</fb>
    <v>8</v>
  </rv>
  <rv s="5">
    <fb>138.13</fb>
    <v>8</v>
  </rv>
  <rv s="5">
    <fb>11330789</fb>
    <v>9</v>
  </rv>
  <rv s="5">
    <fb>45460</fb>
    <v>7</v>
  </rv>
  <rv s="5">
    <fb>138.80000000000001</fb>
    <v>8</v>
  </rv>
  <rv s="5">
    <fb>141.44</fb>
    <v>8</v>
  </rv>
  <rv s="5">
    <fb>138.25</fb>
    <v>8</v>
  </rv>
  <rv s="5">
    <fb>141.31</fb>
    <v>8</v>
  </rv>
  <rv s="5">
    <fb>11232754</fb>
    <v>9</v>
  </rv>
  <rv s="5">
    <fb>45461</fb>
    <v>7</v>
  </rv>
  <rv s="5">
    <fb>141.22</fb>
    <v>8</v>
  </rv>
  <rv s="5">
    <fb>145.06</fb>
    <v>8</v>
  </rv>
  <rv s="5">
    <fb>144.63999999999999</fb>
    <v>8</v>
  </rv>
  <rv s="5">
    <fb>11629395</fb>
    <v>9</v>
  </rv>
  <rv s="5">
    <fb>45463</fb>
    <v>7</v>
  </rv>
  <rv s="5">
    <fb>145.32</fb>
    <v>8</v>
  </rv>
  <rv s="5">
    <fb>141.94999999999999</fb>
    <v>8</v>
  </rv>
  <rv s="5">
    <fb>142.91</fb>
    <v>8</v>
  </rv>
  <rv s="5">
    <fb>8940005</fb>
    <v>9</v>
  </rv>
  <rv s="5">
    <fb>45464</fb>
    <v>7</v>
  </rv>
  <rv s="5">
    <fb>143.72</fb>
    <v>8</v>
  </rv>
  <rv s="5">
    <fb>140.44</fb>
    <v>8</v>
  </rv>
  <rv s="5">
    <fb>141.5</fb>
    <v>8</v>
  </rv>
  <rv s="5">
    <fb>14930875</fb>
    <v>9</v>
  </rv>
  <rv s="5">
    <fb>45467</fb>
    <v>7</v>
  </rv>
  <rv s="5">
    <fb>140</fb>
    <v>8</v>
  </rv>
  <rv s="5">
    <fb>141.53</fb>
    <v>8</v>
  </rv>
  <rv s="5">
    <fb>139.12</fb>
    <v>8</v>
  </rv>
  <rv s="5">
    <fb>139.88999999999999</fb>
    <v>8</v>
  </rv>
  <rv s="5">
    <fb>7793293</fb>
    <v>9</v>
  </rv>
  <rv s="5">
    <fb>45468</fb>
    <v>7</v>
  </rv>
  <rv s="5">
    <fb>139</fb>
    <v>8</v>
  </rv>
  <rv s="5">
    <fb>139.55000000000001</fb>
    <v>8</v>
  </rv>
  <rv s="5">
    <fb>137.56</fb>
    <v>8</v>
  </rv>
  <rv s="5">
    <fb>139.16999999999999</fb>
    <v>8</v>
  </rv>
  <rv s="5">
    <fb>8469641</fb>
    <v>9</v>
  </rv>
  <rv s="5">
    <fb>45469</fb>
    <v>7</v>
  </rv>
  <rv s="5">
    <fb>139.49</fb>
    <v>8</v>
  </rv>
  <rv s="5">
    <fb>140.745</fb>
    <v>8</v>
  </rv>
  <rv s="5">
    <fb>138.08000000000001</fb>
    <v>8</v>
  </rv>
  <rv s="5">
    <fb>138.22999999999999</fb>
    <v>8</v>
  </rv>
  <rv s="5">
    <fb>8036309</fb>
    <v>9</v>
  </rv>
  <rv s="5">
    <fb>45470</fb>
    <v>7</v>
  </rv>
  <rv s="5">
    <fb>139.25</fb>
    <v>8</v>
  </rv>
  <rv s="5">
    <fb>141.41999999999999</fb>
    <v>8</v>
  </rv>
  <rv s="5">
    <fb>138.81</fb>
    <v>8</v>
  </rv>
  <rv s="5">
    <fb>140.18</fb>
    <v>8</v>
  </rv>
  <rv s="5">
    <fb>7518199</fb>
    <v>9</v>
  </rv>
  <rv s="5">
    <fb>45471</fb>
    <v>7</v>
  </rv>
  <rv s="5">
    <fb>139.435</fb>
    <v>8</v>
  </rv>
  <rv s="5">
    <fb>142.82</fb>
    <v>8</v>
  </rv>
  <rv s="5">
    <fb>139.27000000000001</fb>
    <v>8</v>
  </rv>
  <rv s="5">
    <fb>141.19999999999999</fb>
    <v>8</v>
  </rv>
  <rv s="5">
    <fb>25814821</fb>
    <v>9</v>
  </rv>
  <rv s="5">
    <fb>45474</fb>
    <v>7</v>
  </rv>
  <rv s="5">
    <fb>141.69</fb>
    <v>8</v>
  </rv>
  <rv s="5">
    <fb>144.05500000000001</fb>
    <v>8</v>
  </rv>
  <rv s="5">
    <fb>141.07</fb>
    <v>8</v>
  </rv>
  <rv s="5">
    <fb>143.09</fb>
    <v>8</v>
  </rv>
  <rv s="5">
    <fb>6552353</fb>
    <v>9</v>
  </rv>
  <rv s="5">
    <fb>45475</fb>
    <v>7</v>
  </rv>
  <rv s="5">
    <fb>142.63</fb>
    <v>8</v>
  </rv>
  <rv s="5">
    <fb>144.22</fb>
    <v>8</v>
  </rv>
  <rv s="5">
    <fb>142.55000000000001</fb>
    <v>8</v>
  </rv>
  <rv s="5">
    <fb>143.28</fb>
    <v>8</v>
  </rv>
  <rv s="5">
    <fb>5920529</fb>
    <v>9</v>
  </rv>
  <rv s="5">
    <fb>45476</fb>
    <v>7</v>
  </rv>
  <rv s="5">
    <fb>143.75</fb>
    <v>8</v>
  </rv>
  <rv s="5">
    <fb>144.65</fb>
    <v>8</v>
  </rv>
  <rv s="5">
    <fb>143.5</fb>
    <v>8</v>
  </rv>
  <rv s="5">
    <fb>144.38</fb>
    <v>8</v>
  </rv>
  <rv s="5">
    <fb>3560778</fb>
    <v>9</v>
  </rv>
  <rv s="5">
    <fb>45478</fb>
    <v>7</v>
  </rv>
  <rv s="5">
    <fb>144.94999999999999</fb>
    <v>8</v>
  </rv>
  <rv s="5">
    <fb>145.785</fb>
    <v>8</v>
  </rv>
  <rv s="5">
    <fb>144.02000000000001</fb>
    <v>8</v>
  </rv>
  <rv s="5">
    <fb>144.83000000000001</fb>
    <v>8</v>
  </rv>
  <rv s="5">
    <fb>5365527</fb>
    <v>9</v>
  </rv>
  <rv s="5">
    <fb>45481</fb>
    <v>7</v>
  </rv>
  <rv s="5">
    <fb>144.76</fb>
    <v>8</v>
  </rv>
  <rv s="5">
    <fb>145.22999999999999</fb>
    <v>8</v>
  </rv>
  <rv s="5">
    <fb>143.43</fb>
    <v>8</v>
  </rv>
  <rv s="5">
    <fb>145.03</fb>
    <v>8</v>
  </rv>
  <rv s="5">
    <fb>8622633</fb>
    <v>9</v>
  </rv>
  <rv s="5">
    <fb>45482</fb>
    <v>7</v>
  </rv>
  <rv s="5">
    <fb>145.13</fb>
    <v>8</v>
  </rv>
  <rv s="5">
    <fb>145.69990000000001</fb>
    <v>8</v>
  </rv>
  <rv s="5">
    <fb>138</fb>
    <v>8</v>
  </rv>
  <rv s="5">
    <fb>140.68</fb>
    <v>8</v>
  </rv>
  <rv s="5">
    <fb>14340040</fb>
    <v>9</v>
  </rv>
  <rv s="5">
    <fb>45483</fb>
    <v>7</v>
  </rv>
  <rv s="5">
    <fb>141.12</fb>
    <v>8</v>
  </rv>
  <rv s="5">
    <fb>142.38</fb>
    <v>8</v>
  </rv>
  <rv s="5">
    <fb>139.73500000000001</fb>
    <v>8</v>
  </rv>
  <rv s="5">
    <fb>142.07</fb>
    <v>8</v>
  </rv>
  <rv s="5">
    <fb>6350258</fb>
    <v>9</v>
  </rv>
  <rv s="5">
    <fb>45484</fb>
    <v>7</v>
  </rv>
  <rv s="5">
    <fb>142.36000000000001</fb>
    <v>8</v>
  </rv>
  <rv s="5">
    <fb>143.47999999999999</fb>
    <v>8</v>
  </rv>
  <rv s="5">
    <fb>141.67840000000001</fb>
    <v>8</v>
  </rv>
  <rv s="5">
    <fb>142.76</fb>
    <v>8</v>
  </rv>
  <rv s="5">
    <fb>5246402</fb>
    <v>9</v>
  </rv>
  <rv s="5">
    <fb>45485</fb>
    <v>7</v>
  </rv>
  <rv s="5">
    <fb>142.71</fb>
    <v>8</v>
  </rv>
  <rv s="5">
    <fb>141.26</fb>
    <v>8</v>
  </rv>
  <rv s="5">
    <fb>144.77000000000001</fb>
    <v>8</v>
  </rv>
  <rv s="5">
    <fb>7361770</fb>
    <v>9</v>
  </rv>
  <rv s="5">
    <fb>45488</fb>
    <v>7</v>
  </rv>
  <rv s="5">
    <fb>145.72999999999999</fb>
    <v>8</v>
  </rv>
  <rv s="5">
    <fb>146.59</fb>
    <v>8</v>
  </rv>
  <rv s="5">
    <fb>141.91999999999999</fb>
    <v>8</v>
  </rv>
  <rv s="5">
    <fb>143.07</fb>
    <v>8</v>
  </rv>
  <rv s="5">
    <fb>8687837</fb>
    <v>9</v>
  </rv>
  <rv s="5">
    <fb>45489</fb>
    <v>7</v>
  </rv>
  <rv s="5">
    <fb>142.05000000000001</fb>
    <v>8</v>
  </rv>
  <rv s="5">
    <fb>142.61000000000001</fb>
    <v>8</v>
  </rv>
  <rv s="5">
    <fb>7181470</fb>
    <v>9</v>
  </rv>
  <rv s="5">
    <fb>45490</fb>
    <v>7</v>
  </rv>
  <rv s="5">
    <fb>140.47999999999999</fb>
    <v>8</v>
  </rv>
  <rv s="5">
    <fb>141.79</fb>
    <v>8</v>
  </rv>
  <rv s="5">
    <fb>138.68010000000001</fb>
    <v>8</v>
  </rv>
  <rv s="5">
    <fb>9157003</fb>
    <v>9</v>
  </rv>
  <rv s="5">
    <fb>45491</fb>
    <v>7</v>
  </rv>
  <rv s="5">
    <fb>139.36000000000001</fb>
    <v>8</v>
  </rv>
  <rv s="5">
    <fb>140.06</fb>
    <v>8</v>
  </rv>
  <rv s="5">
    <fb>137.202</fb>
    <v>8</v>
  </rv>
  <rv s="5">
    <fb>138.03</fb>
    <v>8</v>
  </rv>
  <rv s="5">
    <fb>5998726</fb>
    <v>9</v>
  </rv>
  <rv s="5">
    <fb>45492</fb>
    <v>7</v>
  </rv>
  <rv s="5">
    <fb>138.35</fb>
    <v>8</v>
  </rv>
  <rv s="5">
    <fb>138.56</fb>
    <v>8</v>
  </rv>
  <rv s="5">
    <fb>6111941</fb>
    <v>9</v>
  </rv>
  <rv s="5">
    <fb>45495</fb>
    <v>7</v>
  </rv>
  <rv s="5">
    <fb>139.74</fb>
    <v>8</v>
  </rv>
  <rv s="5">
    <fb>140.16999999999999</fb>
    <v>8</v>
  </rv>
  <rv s="5">
    <fb>5387176</fb>
    <v>9</v>
  </rv>
  <rv s="5">
    <fb>45496</fb>
    <v>7</v>
  </rv>
  <rv s="5">
    <fb>141.30000000000001</fb>
    <v>8</v>
  </rv>
  <rv s="5">
    <fb>143.22</fb>
    <v>8</v>
  </rv>
  <rv s="5">
    <fb>141.21</fb>
    <v>8</v>
  </rv>
  <rv s="5">
    <fb>143.11000000000001</fb>
    <v>8</v>
  </rv>
  <rv s="5">
    <fb>6697410</fb>
    <v>9</v>
  </rv>
  <rv s="5">
    <fb>45497</fb>
    <v>7</v>
  </rv>
  <rv s="5">
    <fb>141.69999999999999</fb>
    <v>8</v>
  </rv>
  <rv s="5">
    <fb>142.66</fb>
    <v>8</v>
  </rv>
  <rv s="5">
    <fb>138.4</fb>
    <v>8</v>
  </rv>
  <rv s="5">
    <fb>8018807</fb>
    <v>9</v>
  </rv>
  <rv s="5">
    <fb>45498</fb>
    <v>7</v>
  </rv>
  <rv s="5">
    <fb>140.15</fb>
    <v>8</v>
  </rv>
  <rv s="5">
    <fb>137.69999999999999</fb>
    <v>8</v>
  </rv>
  <rv s="5">
    <fb>137.82</fb>
    <v>8</v>
  </rv>
  <rv s="5">
    <fb>7654625</fb>
    <v>9</v>
  </rv>
  <rv s="5">
    <fb>45499</fb>
    <v>7</v>
  </rv>
  <rv s="5">
    <fb>138.87</fb>
    <v>8</v>
  </rv>
  <rv s="5">
    <fb>139.96</fb>
    <v>8</v>
  </rv>
  <rv s="5">
    <fb>138.38</fb>
    <v>8</v>
  </rv>
  <rv s="5">
    <fb>139.01</fb>
    <v>8</v>
  </rv>
  <rv s="5">
    <fb>5139377</fb>
    <v>9</v>
  </rv>
  <rv s="5">
    <fb>45502</fb>
    <v>7</v>
  </rv>
  <rv s="5">
    <fb>139.78</fb>
    <v>8</v>
  </rv>
  <rv s="5">
    <fb>137.82499999999999</fb>
    <v>8</v>
  </rv>
  <rv s="5">
    <fb>138.31</fb>
    <v>8</v>
  </rv>
  <rv s="5">
    <fb>4054647</fb>
    <v>9</v>
  </rv>
  <rv s="5">
    <fb>45503</fb>
    <v>7</v>
  </rv>
  <rv s="5">
    <fb>139.07</fb>
    <v>8</v>
  </rv>
  <rv s="5">
    <fb>139.565</fb>
    <v>8</v>
  </rv>
  <rv s="5">
    <fb>134.96</fb>
    <v>8</v>
  </rv>
  <rv s="5">
    <fb>135.66999999999999</fb>
    <v>8</v>
  </rv>
  <rv s="5">
    <fb>6505701</fb>
    <v>9</v>
  </rv>
  <rv s="5">
    <fb>45504</fb>
    <v>7</v>
  </rv>
  <rv s="5">
    <fb>139.69</fb>
    <v>8</v>
  </rv>
  <rv s="5">
    <fb>141.55000000000001</fb>
    <v>8</v>
  </rv>
  <rv s="5">
    <fb>138.66</fb>
    <v>8</v>
  </rv>
  <rv s="5">
    <fb>139.44999999999999</fb>
    <v>8</v>
  </rv>
  <rv s="5">
    <fb>7188043</fb>
    <v>9</v>
  </rv>
  <rv s="5">
    <fb>45505</fb>
    <v>7</v>
  </rv>
  <rv s="5">
    <fb>139.29</fb>
    <v>8</v>
  </rv>
  <rv s="5">
    <fb>140.38999999999999</fb>
    <v>8</v>
  </rv>
  <rv s="5">
    <fb>135.77000000000001</fb>
    <v>8</v>
  </rv>
  <rv s="5">
    <fb>137.51</fb>
    <v>8</v>
  </rv>
  <rv s="5">
    <fb>5906808</fb>
    <v>9</v>
  </rv>
  <rv s="5">
    <fb>45506</fb>
    <v>7</v>
  </rv>
  <rv s="5">
    <fb>132.77000000000001</fb>
    <v>8</v>
  </rv>
  <rv s="5">
    <fb>134.30000000000001</fb>
    <v>8</v>
  </rv>
  <rv s="5">
    <fb>131.80000000000001</fb>
    <v>8</v>
  </rv>
  <rv s="5">
    <fb>133.28</fb>
    <v>8</v>
  </rv>
  <rv s="5">
    <fb>8251585</fb>
    <v>9</v>
  </rv>
  <rv s="5">
    <fb>45509</fb>
    <v>7</v>
  </rv>
  <rv s="5">
    <fb>127.89</fb>
    <v>8</v>
  </rv>
  <rv s="5">
    <fb>129.97</fb>
    <v>8</v>
  </rv>
  <rv s="5">
    <fb>126.6639</fb>
    <v>8</v>
  </rv>
  <rv s="5">
    <fb>127.86</fb>
    <v>8</v>
  </rv>
  <rv s="5">
    <fb>10354987</fb>
    <v>9</v>
  </rv>
  <rv s="5">
    <fb>45510</fb>
    <v>7</v>
  </rv>
  <rv s="5">
    <fb>130.54</fb>
    <v>8</v>
  </rv>
  <rv s="5">
    <fb>131.03749999999999</fb>
    <v>8</v>
  </rv>
  <rv s="5">
    <fb>128.08000000000001</fb>
    <v>8</v>
  </rv>
  <rv s="5">
    <fb>128.21</fb>
    <v>8</v>
  </rv>
  <rv s="5">
    <fb>8373891</fb>
    <v>9</v>
  </rv>
  <rv s="5">
    <fb>45511</fb>
    <v>7</v>
  </rv>
  <rv s="5">
    <fb>128.91999999999999</fb>
    <v>8</v>
  </rv>
  <rv s="5">
    <fb>130.30000000000001</fb>
    <v>8</v>
  </rv>
  <rv s="5">
    <fb>125.75</fb>
    <v>8</v>
  </rv>
  <rv s="5">
    <fb>125.9</fb>
    <v>8</v>
  </rv>
  <rv s="5">
    <fb>8617652</fb>
    <v>9</v>
  </rv>
  <rv s="5">
    <fb>45512</fb>
    <v>7</v>
  </rv>
  <rv s="5">
    <fb>129.82</fb>
    <v>8</v>
  </rv>
  <rv s="5">
    <fb>127.65</fb>
    <v>8</v>
  </rv>
  <rv s="5">
    <fb>128.96</fb>
    <v>8</v>
  </rv>
  <rv s="5">
    <fb>6243219</fb>
    <v>9</v>
  </rv>
  <rv s="5">
    <fb>45513</fb>
    <v>7</v>
  </rv>
  <rv s="5">
    <fb>128.4</fb>
    <v>8</v>
  </rv>
  <rv s="5">
    <fb>132.37</fb>
    <v>8</v>
  </rv>
  <rv s="5">
    <fb>128.34</fb>
    <v>8</v>
  </rv>
  <rv s="5">
    <fb>132.06</fb>
    <v>8</v>
  </rv>
  <rv s="5">
    <fb>5597278</fb>
    <v>9</v>
  </rv>
  <rv s="5">
    <fb>45516</fb>
    <v>7</v>
  </rv>
  <rv s="5">
    <fb>132.25</fb>
    <v>8</v>
  </rv>
  <rv s="5">
    <fb>132.71</fb>
    <v>8</v>
  </rv>
  <rv s="5">
    <fb>131.21</fb>
    <v>8</v>
  </rv>
  <rv s="5">
    <fb>132.58000000000001</fb>
    <v>8</v>
  </rv>
  <rv s="5">
    <fb>5600826</fb>
    <v>9</v>
  </rv>
  <rv s="5">
    <fb>45517</fb>
    <v>7</v>
  </rv>
  <rv s="5">
    <fb>132.97</fb>
    <v>8</v>
  </rv>
  <rv s="5">
    <fb>134.54</fb>
    <v>8</v>
  </rv>
  <rv s="5">
    <fb>132.81</fb>
    <v>8</v>
  </rv>
  <rv s="5">
    <fb>134.26</fb>
    <v>8</v>
  </rv>
  <rv s="5">
    <fb>4324038</fb>
    <v>9</v>
  </rv>
  <rv s="5">
    <fb>45518</fb>
    <v>7</v>
  </rv>
  <rv s="5">
    <fb>134.04</fb>
    <v>8</v>
  </rv>
  <rv s="5">
    <fb>135.97</fb>
    <v>8</v>
  </rv>
  <rv s="5">
    <fb>134.01</fb>
    <v>8</v>
  </rv>
  <rv s="5">
    <fb>135.6</fb>
    <v>8</v>
  </rv>
  <rv s="5">
    <fb>4044630</fb>
    <v>9</v>
  </rv>
  <rv s="5">
    <fb>45519</fb>
    <v>7</v>
  </rv>
  <rv s="5">
    <fb>136.93</fb>
    <v>8</v>
  </rv>
  <rv s="5">
    <fb>137.25</fb>
    <v>8</v>
  </rv>
  <rv s="5">
    <fb>135.72</fb>
    <v>8</v>
  </rv>
  <rv s="5">
    <fb>4698128</fb>
    <v>9</v>
  </rv>
  <rv s="5">
    <fb>45520</fb>
    <v>7</v>
  </rv>
  <rv s="5">
    <fb>136.79</fb>
    <v>8</v>
  </rv>
  <rv s="5">
    <fb>136.38999999999999</fb>
    <v>8</v>
  </rv>
  <rv s="5">
    <fb>137.47</fb>
    <v>8</v>
  </rv>
  <rv s="5">
    <fb>4893787</fb>
    <v>9</v>
  </rv>
  <rv s="5">
    <fb>45523</fb>
    <v>7</v>
  </rv>
  <rv s="5">
    <fb>137.53</fb>
    <v>8</v>
  </rv>
  <rv s="5">
    <fb>137.94999999999999</fb>
    <v>8</v>
  </rv>
  <rv s="5">
    <fb>136.45500000000001</fb>
    <v>8</v>
  </rv>
  <rv s="5">
    <fb>137.91999999999999</fb>
    <v>8</v>
  </rv>
  <rv s="5">
    <fb>3641585</fb>
    <v>9</v>
  </rv>
  <rv s="5">
    <fb>45524</fb>
    <v>7</v>
  </rv>
  <rv s="5">
    <fb>139.79</fb>
    <v>8</v>
  </rv>
  <rv s="5">
    <fb>3738261</fb>
    <v>9</v>
  </rv>
  <rv s="5">
    <fb>45525</fb>
    <v>7</v>
  </rv>
  <rv s="5">
    <fb>140.30000000000001</fb>
    <v>8</v>
  </rv>
  <rv s="5">
    <fb>138.55000000000001</fb>
    <v>8</v>
  </rv>
  <rv s="5">
    <fb>140.19999999999999</fb>
    <v>8</v>
  </rv>
  <rv s="5">
    <fb>3776768</fb>
    <v>9</v>
  </rv>
  <rv s="5">
    <fb>45526</fb>
    <v>7</v>
  </rv>
  <rv s="5">
    <fb>140.69999999999999</fb>
    <v>8</v>
  </rv>
  <rv s="5">
    <fb>141.08000000000001</fb>
    <v>8</v>
  </rv>
  <rv s="5">
    <fb>137.65</fb>
    <v>8</v>
  </rv>
  <rv s="5">
    <fb>5162189</fb>
    <v>9</v>
  </rv>
  <rv s="5">
    <fb>43504</fb>
    <v>7</v>
  </rv>
  <rv s="5">
    <fb>50.09</fb>
    <v>8</v>
  </rv>
  <rv s="5">
    <fb>51.03</fb>
    <v>8</v>
  </rv>
  <rv s="5">
    <fb>49.82</fb>
    <v>8</v>
  </rv>
  <rv s="5">
    <fb>11535561</fb>
    <v>9</v>
  </rv>
  <rv s="5">
    <fb>43507</fb>
    <v>7</v>
  </rv>
  <rv s="5">
    <fb>51.475000000000001</fb>
    <v>8</v>
  </rv>
  <rv s="5">
    <fb>50.95</fb>
    <v>8</v>
  </rv>
  <rv s="5">
    <fb>9419662</fb>
    <v>9</v>
  </rv>
  <rv s="5">
    <fb>43508</fb>
    <v>7</v>
  </rv>
  <rv s="5">
    <fb>51.19</fb>
    <v>8</v>
  </rv>
  <rv s="5">
    <fb>51.22</fb>
    <v>8</v>
  </rv>
  <rv s="5">
    <fb>13945269</fb>
    <v>9</v>
  </rv>
  <rv s="5">
    <fb>43509</fb>
    <v>7</v>
  </rv>
  <rv s="5">
    <fb>51.42</fb>
    <v>8</v>
  </rv>
  <rv s="5">
    <fb>11342571</fb>
    <v>9</v>
  </rv>
  <rv s="5">
    <fb>43510</fb>
    <v>7</v>
  </rv>
  <rv s="5">
    <fb>51.09</fb>
    <v>8</v>
  </rv>
  <rv s="5">
    <fb>51.48</fb>
    <v>8</v>
  </rv>
  <rv s="5">
    <fb>11155293</fb>
    <v>9</v>
  </rv>
  <rv s="5">
    <fb>43511</fb>
    <v>7</v>
  </rv>
  <rv s="5">
    <fb>51.13</fb>
    <v>8</v>
  </rv>
  <rv s="5">
    <fb>51.07</fb>
    <v>8</v>
  </rv>
  <rv s="5">
    <fb>13822166</fb>
    <v>9</v>
  </rv>
  <rv s="5">
    <fb>43515</fb>
    <v>7</v>
  </rv>
  <rv s="5">
    <fb>52.18</fb>
    <v>8</v>
  </rv>
  <rv s="5">
    <fb>12357469</fb>
    <v>9</v>
  </rv>
  <rv s="5">
    <fb>43516</fb>
    <v>7</v>
  </rv>
  <rv s="5">
    <fb>52.204999999999998</fb>
    <v>8</v>
  </rv>
  <rv s="5">
    <fb>13440874</fb>
    <v>9</v>
  </rv>
  <rv s="5">
    <fb>43517</fb>
    <v>7</v>
  </rv>
  <rv s="5">
    <fb>51.63</fb>
    <v>8</v>
  </rv>
  <rv s="5">
    <fb>51.51</fb>
    <v>8</v>
  </rv>
  <rv s="5">
    <fb>52.11</fb>
    <v>8</v>
  </rv>
  <rv s="5">
    <fb>14759499</fb>
    <v>9</v>
  </rv>
  <rv s="5">
    <fb>43518</fb>
    <v>7</v>
  </rv>
  <rv s="5">
    <fb>52.48</fb>
    <v>8</v>
  </rv>
  <rv s="5">
    <fb>11689681</fb>
    <v>9</v>
  </rv>
  <rv s="5">
    <fb>43521</fb>
    <v>7</v>
  </rv>
  <rv s="5">
    <fb>52.46</fb>
    <v>8</v>
  </rv>
  <rv s="5">
    <fb>14722184</fb>
    <v>9</v>
  </rv>
  <rv s="5">
    <fb>43522</fb>
    <v>7</v>
  </rv>
  <rv s="5">
    <fb>52.88</fb>
    <v>8</v>
  </rv>
  <rv s="5">
    <fb>52.240099999999998</fb>
    <v>8</v>
  </rv>
  <rv s="5">
    <fb>12041308</fb>
    <v>9</v>
  </rv>
  <rv s="5">
    <fb>43523</fb>
    <v>7</v>
  </rv>
  <rv s="5">
    <fb>52.26</fb>
    <v>8</v>
  </rv>
  <rv s="5">
    <fb>10674216</fb>
    <v>9</v>
  </rv>
  <rv s="5">
    <fb>43524</fb>
    <v>7</v>
  </rv>
  <rv s="5">
    <fb>52.045000000000002</fb>
    <v>8</v>
  </rv>
  <rv s="5">
    <fb>31856866</fb>
    <v>9</v>
  </rv>
  <rv s="5">
    <fb>43525</fb>
    <v>7</v>
  </rv>
  <rv s="5">
    <fb>52.37</fb>
    <v>8</v>
  </rv>
  <rv s="5">
    <fb>15757663</fb>
    <v>9</v>
  </rv>
  <rv s="6">
    <v>10</v>
    <v>a1zbec</v>
    <v>Daily</v>
    <v>45517</v>
    <v>45527</v>
    <v>0</v>
    <v>1</v>
    <v>638598816000000000,638600056788171952,0</v>
    <v>0</v>
    <v>a1zbec</v>
    <v>XNYS:ORCL</v>
    <v>1</v>
    <v>2</v>
    <v>3</v>
    <v>4</v>
    <v>5</v>
  </rv>
  <rv s="6">
    <v>10</v>
    <v>a1zbec</v>
    <v>Daily</v>
    <v>43527</v>
    <v>45527</v>
    <v>0</v>
    <v>1</v>
    <v>638598816000000000,638600050618002965,0</v>
    <v>6</v>
    <v>a1zbec</v>
    <v>XNYS:ORCL</v>
    <v>7</v>
    <v>8</v>
    <v>9</v>
    <v>10</v>
    <v>11</v>
  </rv>
</rvData>
</file>

<file path=xl/richData/rdrichvaluestructure.xml><?xml version="1.0" encoding="utf-8"?>
<rvStructures xmlns="http://schemas.microsoft.com/office/spreadsheetml/2017/richdata" count="7">
  <s t="_hyperlink">
    <k n="Address" t="s"/>
    <k n="Text" t="s"/>
  </s>
  <s t="_sourceattribution">
    <k n="License" t="r"/>
    <k n="Source" t="r"/>
  </s>
  <s t="_imageurl">
    <k n="_Provider" t="spb"/>
    <k n="Address" t="s"/>
    <k n="Attribution" t="r"/>
    <k n="ComputedImage" t="b"/>
    <k n="More Images 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Shares outstanding"/>
    <k n="Ticker symbol" t="s"/>
    <k n="UniqueName" t="s"/>
    <k n="Volume"/>
    <k n="Volume average"/>
    <k n="Year incorporated"/>
  </s>
  <s t="_linkedentity">
    <k n="%cvi" t="r"/>
  </s>
  <s t="_formattednumber">
    <k n="_Format" t="spb"/>
  </s>
  <s t="_stockhistorycache">
    <k n="_Format" t="spb"/>
    <k n="Symbol" t="s"/>
    <k n="Interval" t="s"/>
    <k n="StartDate" t="i"/>
    <k n="EndDate" t="i"/>
    <k n="f1904" t="b"/>
    <k n="fdcompat" t="b"/>
    <k n="etag" t="s"/>
    <k n="Date" t="a"/>
    <k n="EntityId" t="s"/>
    <k n="Instrument" t="s"/>
    <k n="Close" t="a"/>
    <k n="Open" t="a"/>
    <k n="High" t="a"/>
    <k n="Low" t="a"/>
    <k n="Volume" t="a"/>
  </s>
</rvStructures>
</file>

<file path=xl/richData/rdsupportingpropertybag.xml><?xml version="1.0" encoding="utf-8"?>
<supportingPropertyBags xmlns="http://schemas.microsoft.com/office/spreadsheetml/2017/richdata2">
  <spbArrays count="1">
    <a count="43">
      <v t="s">%EntityServiceId</v>
      <v t="s">_Format</v>
      <v t="s">%IsRefreshable</v>
      <v t="s">%EntityCulture</v>
      <v t="s">%EntityId</v>
      <v t="s">_Icon</v>
      <v t="s">_Display</v>
      <v t="s">Name</v>
      <v t="s">_SubLabel</v>
      <v t="s">Price</v>
      <v t="s">Exchange</v>
      <v t="s">Official name</v>
      <v t="s">Last trade time</v>
      <v t="s">Ticker symbol</v>
      <v t="s">Exchange abbreviation</v>
      <v t="s">Change</v>
      <v t="s">Change (%)</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a>
  </spbArrays>
  <spbData count="11">
    <spb s="0">
      <v>0</v>
      <v>Name</v>
      <v>LearnMoreOnLink</v>
    </spb>
    <spb s="1">
      <v>0</v>
      <v>0</v>
    </spb>
    <spb s="2">
      <v>0</v>
      <v>0</v>
      <v>0</v>
    </spb>
    <spb s="3">
      <v>1</v>
      <v>2</v>
      <v>2</v>
      <v>2</v>
      <v>2</v>
    </spb>
    <spb s="4">
      <v>1</v>
      <v>2</v>
      <v>2</v>
      <v>1</v>
      <v>3</v>
      <v>1</v>
      <v>4</v>
      <v>1</v>
      <v>1</v>
      <v>5</v>
      <v>5</v>
      <v>6</v>
      <v>7</v>
      <v>1</v>
      <v>1</v>
      <v>1</v>
      <v>5</v>
      <v>8</v>
      <v>9</v>
      <v>10</v>
      <v>5</v>
    </spb>
    <spb s="5">
      <v>Real-Time Nasdaq Last Sale</v>
      <v>from previous close</v>
      <v>from previous close</v>
      <v>Source: Nasdaq Last Sale</v>
      <v>GMT</v>
    </spb>
    <spb s="6">
      <v>Powered by Refinitiv</v>
    </spb>
    <spb s="7">
      <v>11</v>
    </spb>
    <spb s="7">
      <v>1</v>
    </spb>
    <spb s="7">
      <v>5</v>
    </spb>
    <spb s="8">
      <v>1</v>
      <v>11</v>
      <v>1</v>
      <v>1</v>
      <v>1</v>
      <v>5</v>
    </spb>
  </spbData>
</supportingPropertyBags>
</file>

<file path=xl/richData/rdsupportingpropertybagstructure.xml><?xml version="1.0" encoding="utf-8"?>
<spbStructures xmlns="http://schemas.microsoft.com/office/spreadsheetml/2017/richdata2" count="9">
  <s>
    <k n="^Order" t="spba"/>
    <k n="TitleProperty" t="s"/>
    <k n="SubTitleProperty" t="s"/>
  </s>
  <s>
    <k n="ShowInDotNotation" t="b"/>
    <k n="ShowInAutoComplete" t="b"/>
  </s>
  <s>
    <k n="ShowInCardView" t="b"/>
    <k n="ShowInDotNotation" t="b"/>
    <k n="ShowInAutoComplete" t="b"/>
  </s>
  <s>
    <k n="Image" t="spb"/>
    <k n="ExchangeID" t="spb"/>
    <k n="UniqueName" t="spb"/>
    <k n="`%ProviderInfo" t="spb"/>
    <k n="LearnMoreOnLink" t="spb"/>
  </s>
  <s>
    <k n="Low" t="i"/>
    <k n="P/E" t="i"/>
    <k n="Beta" t="i"/>
    <k n="High" t="i"/>
    <k n="Name" t="i"/>
    <k n="Open" t="i"/>
    <k n="Image" t="i"/>
    <k n="Price" t="i"/>
    <k n="Change" t="i"/>
    <k n="Volume" t="i"/>
    <k n="Employees" t="i"/>
    <k n="Change (%)" t="i"/>
    <k n="Market cap" t="i"/>
    <k n="52 week low" t="i"/>
    <k n="52 week high" t="i"/>
    <k n="Previous close" t="i"/>
    <k n="Volume average" t="i"/>
    <k n="Last trade time" t="i"/>
    <k n="Year incorporated" t="i"/>
    <k n="`%EntityServiceId" t="i"/>
    <k n="Shares outstanding" t="i"/>
  </s>
  <s>
    <k n="Price" t="s"/>
    <k n="Change" t="s"/>
    <k n="Change (%)" t="s"/>
    <k n="ExchangeID" t="s"/>
    <k n="Last trade time" t="s"/>
  </s>
  <s>
    <k n="name" t="s"/>
  </s>
  <s>
    <k n="_Self" t="i"/>
  </s>
  <s>
    <k n="Low" t="i"/>
    <k n="Date" t="i"/>
    <k n="High" t="i"/>
    <k n="Open" t="i"/>
    <k n="Close" t="i"/>
    <k n="Volume"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8">
    <x:dxf>
      <x:numFmt numFmtId="19" formatCode="dd/mm/yyyy"/>
    </x:dxf>
    <x:dxf>
      <x:numFmt numFmtId="3" formatCode="#,##0"/>
    </x:dxf>
    <x:dxf>
      <x:numFmt numFmtId="0" formatCode="General"/>
    </x:dxf>
    <x:dxf>
      <x:numFmt numFmtId="4" formatCode="#,##0.00"/>
    </x:dxf>
    <x:dxf>
      <x:numFmt numFmtId="14" formatCode="0.00%"/>
    </x:dxf>
    <x:dxf>
      <x:numFmt numFmtId="1" formatCode="0"/>
    </x:dxf>
    <x:dxf>
      <x:numFmt numFmtId="2" formatCode="0.00"/>
    </x:dxf>
    <x:dxf>
      <x:numFmt numFmtId="27" formatCode="dd/mm/yyyy\ hh:mm"/>
    </x:dxf>
  </dxfs>
  <richProperties>
    <rPr n="NumberFormat" t="s"/>
    <rPr n="IsTitleField" t="b"/>
    <rPr n="IsHeroField" t="b"/>
  </richProperties>
  <richStyles>
    <rSty dxfid="2">
      <rpv i="0">_([$$-en-US]* #,##0.00_);_([$$-en-US]* (#,##0.00);_([$$-en-US]* "-"??_);_(@_)</rpv>
    </rSty>
    <rSty dxfid="3">
      <rpv i="0">#,##0.00</rpv>
    </rSty>
    <rSty>
      <rpv i="1">1</rpv>
    </rSty>
    <rSty>
      <rpv i="2">1</rpv>
    </rSty>
    <rSty dxfid="1">
      <rpv i="0">#,##0</rpv>
    </rSty>
    <rSty dxfid="4"/>
    <rSty dxfid="2">
      <rpv i="0">_([$$-en-US]* #,##0_);_([$$-en-US]* (#,##0);_([$$-en-US]* "-"_);_(@_)</rpv>
    </rSty>
    <rSty dxfid="7"/>
    <rSty dxfid="5">
      <rpv i="0">0</rpv>
    </rSty>
    <rSty dxfid="6">
      <rpv i="0">0.00</rpv>
    </rSty>
    <rSty dxfid="0"/>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6EF6C-4C60-478D-88C8-454A74176DB4}">
  <sheetPr codeName="Sheet1"/>
  <dimension ref="A1:H1381"/>
  <sheetViews>
    <sheetView workbookViewId="0">
      <selection activeCell="I14" sqref="I14"/>
    </sheetView>
  </sheetViews>
  <sheetFormatPr defaultRowHeight="15" x14ac:dyDescent="0.25"/>
  <cols>
    <col min="1" max="1" width="10.7109375" customWidth="1"/>
    <col min="2" max="6" width="11.42578125" customWidth="1"/>
  </cols>
  <sheetData>
    <row r="1" spans="1:8" x14ac:dyDescent="0.25">
      <c r="A1" t="e" vm="1">
        <v>#VALUE!</v>
      </c>
      <c r="H1" s="3" cm="1">
        <f t="array" ref="H1">_FV(A1,"Price")</f>
        <v>138.87010000000001</v>
      </c>
    </row>
    <row r="2" spans="1:8" x14ac:dyDescent="0.25">
      <c r="A2" s="4" t="str" cm="1">
        <f t="array" aca="1" ref="A2:F1381" ca="1">_xlfn.STOCKHISTORY(A1,TODAY()-2000,TODAY(),0,1,0,2,3,4,1,5)</f>
        <v>Date</v>
      </c>
      <c r="B2" t="str">
        <f ca="1"/>
        <v>Open</v>
      </c>
      <c r="C2" t="str">
        <f ca="1"/>
        <v>High</v>
      </c>
      <c r="D2" t="str">
        <f ca="1"/>
        <v>Low</v>
      </c>
      <c r="E2" t="str">
        <f ca="1"/>
        <v>Close</v>
      </c>
      <c r="F2" t="str">
        <f ca="1"/>
        <v>Volume</v>
      </c>
    </row>
    <row r="3" spans="1:8" x14ac:dyDescent="0.25">
      <c r="A3" vm="2">
        <f ca="1"/>
        <v>43528</v>
      </c>
      <c r="B3" vm="3">
        <f ca="1"/>
        <v>52.67</v>
      </c>
      <c r="C3" vm="4">
        <f ca="1"/>
        <v>52.844999999999999</v>
      </c>
      <c r="D3" vm="5">
        <f ca="1"/>
        <v>51.57</v>
      </c>
      <c r="E3" vm="6">
        <f ca="1"/>
        <v>52.04</v>
      </c>
      <c r="F3" vm="7">
        <f ca="1"/>
        <v>14850055</v>
      </c>
    </row>
    <row r="4" spans="1:8" x14ac:dyDescent="0.25">
      <c r="A4" vm="8">
        <f ca="1"/>
        <v>43529</v>
      </c>
      <c r="B4" vm="6">
        <f ca="1"/>
        <v>52.04</v>
      </c>
      <c r="C4" vm="9">
        <f ca="1"/>
        <v>52.586799999999997</v>
      </c>
      <c r="D4" vm="10">
        <f ca="1"/>
        <v>52.015000000000001</v>
      </c>
      <c r="E4" vm="11">
        <f ca="1"/>
        <v>52.36</v>
      </c>
      <c r="F4" vm="12">
        <f ca="1"/>
        <v>16291901</v>
      </c>
    </row>
    <row r="5" spans="1:8" x14ac:dyDescent="0.25">
      <c r="A5" vm="13">
        <f ca="1"/>
        <v>43530</v>
      </c>
      <c r="B5" vm="14">
        <f ca="1"/>
        <v>52.31</v>
      </c>
      <c r="C5" vm="15">
        <f ca="1"/>
        <v>52.75</v>
      </c>
      <c r="D5" vm="16">
        <f ca="1"/>
        <v>52.13</v>
      </c>
      <c r="E5" vm="17">
        <f ca="1"/>
        <v>52.35</v>
      </c>
      <c r="F5" vm="18">
        <f ca="1"/>
        <v>12389327</v>
      </c>
    </row>
    <row r="6" spans="1:8" x14ac:dyDescent="0.25">
      <c r="A6" vm="19">
        <f ca="1"/>
        <v>43531</v>
      </c>
      <c r="B6" vm="20">
        <f ca="1"/>
        <v>52.2</v>
      </c>
      <c r="C6" vm="21">
        <f ca="1"/>
        <v>53.13</v>
      </c>
      <c r="D6" vm="22">
        <f ca="1"/>
        <v>52.19</v>
      </c>
      <c r="E6" vm="23">
        <f ca="1"/>
        <v>52.58</v>
      </c>
      <c r="F6" vm="24">
        <f ca="1"/>
        <v>16624134</v>
      </c>
    </row>
    <row r="7" spans="1:8" x14ac:dyDescent="0.25">
      <c r="A7" vm="25">
        <f ca="1"/>
        <v>43532</v>
      </c>
      <c r="B7" vm="17">
        <f ca="1"/>
        <v>52.35</v>
      </c>
      <c r="C7" vm="26">
        <f ca="1"/>
        <v>52.78</v>
      </c>
      <c r="D7" vm="16">
        <f ca="1"/>
        <v>52.13</v>
      </c>
      <c r="E7" vm="27">
        <f ca="1"/>
        <v>52.77</v>
      </c>
      <c r="F7" vm="28">
        <f ca="1"/>
        <v>15071067</v>
      </c>
    </row>
    <row r="8" spans="1:8" x14ac:dyDescent="0.25">
      <c r="A8" vm="29">
        <f ca="1"/>
        <v>43535</v>
      </c>
      <c r="B8" vm="30">
        <f ca="1"/>
        <v>51.94</v>
      </c>
      <c r="C8" vm="31">
        <f ca="1"/>
        <v>53.174999999999997</v>
      </c>
      <c r="D8" vm="32">
        <f ca="1"/>
        <v>51.905000000000001</v>
      </c>
      <c r="E8" vm="33">
        <f ca="1"/>
        <v>52.66</v>
      </c>
      <c r="F8" vm="34">
        <f ca="1"/>
        <v>20027695</v>
      </c>
    </row>
    <row r="9" spans="1:8" x14ac:dyDescent="0.25">
      <c r="A9" vm="35">
        <f ca="1"/>
        <v>43536</v>
      </c>
      <c r="B9" vm="3">
        <f ca="1"/>
        <v>52.67</v>
      </c>
      <c r="C9" vm="36">
        <f ca="1"/>
        <v>53.29</v>
      </c>
      <c r="D9" vm="23">
        <f ca="1"/>
        <v>52.58</v>
      </c>
      <c r="E9" vm="37">
        <f ca="1"/>
        <v>52.8</v>
      </c>
      <c r="F9" vm="38">
        <f ca="1"/>
        <v>18048545</v>
      </c>
    </row>
    <row r="10" spans="1:8" x14ac:dyDescent="0.25">
      <c r="A10" vm="39">
        <f ca="1"/>
        <v>43537</v>
      </c>
      <c r="B10" vm="40">
        <f ca="1"/>
        <v>53.06</v>
      </c>
      <c r="C10" vm="41">
        <f ca="1"/>
        <v>53.47</v>
      </c>
      <c r="D10" vm="42">
        <f ca="1"/>
        <v>52.74</v>
      </c>
      <c r="E10" vm="40">
        <f ca="1"/>
        <v>53.06</v>
      </c>
      <c r="F10" vm="43">
        <f ca="1"/>
        <v>19490842</v>
      </c>
    </row>
    <row r="11" spans="1:8" x14ac:dyDescent="0.25">
      <c r="A11" vm="44">
        <f ca="1"/>
        <v>43538</v>
      </c>
      <c r="B11" vm="45">
        <f ca="1"/>
        <v>52.98</v>
      </c>
      <c r="C11" vm="46">
        <f ca="1"/>
        <v>53.395000000000003</v>
      </c>
      <c r="D11" vm="47">
        <f ca="1"/>
        <v>52.85</v>
      </c>
      <c r="E11" vm="48">
        <f ca="1"/>
        <v>53.05</v>
      </c>
      <c r="F11" vm="49">
        <f ca="1"/>
        <v>24000329</v>
      </c>
    </row>
    <row r="12" spans="1:8" x14ac:dyDescent="0.25">
      <c r="A12" vm="50">
        <f ca="1"/>
        <v>43539</v>
      </c>
      <c r="B12" vm="51">
        <f ca="1"/>
        <v>51.4</v>
      </c>
      <c r="C12" vm="52">
        <f ca="1"/>
        <v>53.39</v>
      </c>
      <c r="D12" vm="53">
        <f ca="1"/>
        <v>51</v>
      </c>
      <c r="E12" vm="54">
        <f ca="1"/>
        <v>52.94</v>
      </c>
      <c r="F12" vm="55">
        <f ca="1"/>
        <v>43340219</v>
      </c>
    </row>
    <row r="13" spans="1:8" x14ac:dyDescent="0.25">
      <c r="A13" vm="56">
        <f ca="1"/>
        <v>43542</v>
      </c>
      <c r="B13" vm="57">
        <f ca="1"/>
        <v>52.87</v>
      </c>
      <c r="C13" vm="58">
        <f ca="1"/>
        <v>53.96</v>
      </c>
      <c r="D13" vm="26">
        <f ca="1"/>
        <v>52.78</v>
      </c>
      <c r="E13" vm="59">
        <f ca="1"/>
        <v>53.46</v>
      </c>
      <c r="F13" vm="60">
        <f ca="1"/>
        <v>21953604</v>
      </c>
    </row>
    <row r="14" spans="1:8" x14ac:dyDescent="0.25">
      <c r="A14" vm="61">
        <f ca="1"/>
        <v>43543</v>
      </c>
      <c r="B14" vm="62">
        <f ca="1"/>
        <v>53.8</v>
      </c>
      <c r="C14" vm="63">
        <f ca="1"/>
        <v>54.375</v>
      </c>
      <c r="D14" vm="64">
        <f ca="1"/>
        <v>53.75</v>
      </c>
      <c r="E14" vm="65">
        <f ca="1"/>
        <v>54.04</v>
      </c>
      <c r="F14" vm="66">
        <f ca="1"/>
        <v>19214018</v>
      </c>
    </row>
    <row r="15" spans="1:8" x14ac:dyDescent="0.25">
      <c r="A15" vm="67">
        <f ca="1"/>
        <v>43544</v>
      </c>
      <c r="B15" vm="68">
        <f ca="1"/>
        <v>53.89</v>
      </c>
      <c r="C15" vm="69">
        <f ca="1"/>
        <v>54.19</v>
      </c>
      <c r="D15" vm="70">
        <f ca="1"/>
        <v>52.505000000000003</v>
      </c>
      <c r="E15" vm="71">
        <f ca="1"/>
        <v>52.64</v>
      </c>
      <c r="F15" vm="72">
        <f ca="1"/>
        <v>24111603</v>
      </c>
    </row>
    <row r="16" spans="1:8" x14ac:dyDescent="0.25">
      <c r="A16" vm="73">
        <f ca="1"/>
        <v>43545</v>
      </c>
      <c r="B16" vm="74">
        <f ca="1"/>
        <v>52.63</v>
      </c>
      <c r="C16" vm="75">
        <f ca="1"/>
        <v>54.05</v>
      </c>
      <c r="D16" vm="17">
        <f ca="1"/>
        <v>52.35</v>
      </c>
      <c r="E16" vm="65">
        <f ca="1"/>
        <v>54.04</v>
      </c>
      <c r="F16" vm="76">
        <f ca="1"/>
        <v>16686327</v>
      </c>
    </row>
    <row r="17" spans="1:6" x14ac:dyDescent="0.25">
      <c r="A17" vm="77">
        <f ca="1"/>
        <v>43546</v>
      </c>
      <c r="B17" vm="78">
        <f ca="1"/>
        <v>53.62</v>
      </c>
      <c r="C17" vm="79">
        <f ca="1"/>
        <v>53.88</v>
      </c>
      <c r="D17" vm="42">
        <f ca="1"/>
        <v>52.74</v>
      </c>
      <c r="E17" vm="27">
        <f ca="1"/>
        <v>52.77</v>
      </c>
      <c r="F17" vm="80">
        <f ca="1"/>
        <v>16201521</v>
      </c>
    </row>
    <row r="18" spans="1:6" x14ac:dyDescent="0.25">
      <c r="A18" vm="81">
        <f ca="1"/>
        <v>43549</v>
      </c>
      <c r="B18" vm="82">
        <f ca="1"/>
        <v>52.56</v>
      </c>
      <c r="C18" vm="54">
        <f ca="1"/>
        <v>52.94</v>
      </c>
      <c r="D18" vm="83">
        <f ca="1"/>
        <v>52.234000000000002</v>
      </c>
      <c r="E18" vm="42">
        <f ca="1"/>
        <v>52.74</v>
      </c>
      <c r="F18" vm="84">
        <f ca="1"/>
        <v>11755914</v>
      </c>
    </row>
    <row r="19" spans="1:6" x14ac:dyDescent="0.25">
      <c r="A19" vm="85">
        <f ca="1"/>
        <v>43550</v>
      </c>
      <c r="B19" vm="36">
        <f ca="1"/>
        <v>53.29</v>
      </c>
      <c r="C19" vm="86">
        <f ca="1"/>
        <v>53.54</v>
      </c>
      <c r="D19" vm="40">
        <f ca="1"/>
        <v>53.06</v>
      </c>
      <c r="E19" vm="87">
        <f ca="1"/>
        <v>53.28</v>
      </c>
      <c r="F19" vm="88">
        <f ca="1"/>
        <v>11657558</v>
      </c>
    </row>
    <row r="20" spans="1:6" x14ac:dyDescent="0.25">
      <c r="A20" vm="89">
        <f ca="1"/>
        <v>43551</v>
      </c>
      <c r="B20" vm="87">
        <f ca="1"/>
        <v>53.28</v>
      </c>
      <c r="C20" vm="90">
        <f ca="1"/>
        <v>53.65</v>
      </c>
      <c r="D20" vm="14">
        <f ca="1"/>
        <v>52.31</v>
      </c>
      <c r="E20" vm="91">
        <f ca="1"/>
        <v>52.81</v>
      </c>
      <c r="F20" vm="92">
        <f ca="1"/>
        <v>12636047</v>
      </c>
    </row>
    <row r="21" spans="1:6" x14ac:dyDescent="0.25">
      <c r="A21" vm="93">
        <f ca="1"/>
        <v>43552</v>
      </c>
      <c r="B21" vm="94">
        <f ca="1"/>
        <v>53</v>
      </c>
      <c r="C21" vm="95">
        <f ca="1"/>
        <v>53.295000000000002</v>
      </c>
      <c r="D21" vm="96">
        <f ca="1"/>
        <v>52.79</v>
      </c>
      <c r="E21" vm="97">
        <f ca="1"/>
        <v>53.19</v>
      </c>
      <c r="F21" vm="98">
        <f ca="1"/>
        <v>9103127</v>
      </c>
    </row>
    <row r="22" spans="1:6" x14ac:dyDescent="0.25">
      <c r="A22" vm="99">
        <f ca="1"/>
        <v>43553</v>
      </c>
      <c r="B22" vm="41">
        <f ca="1"/>
        <v>53.47</v>
      </c>
      <c r="C22" vm="100">
        <f ca="1"/>
        <v>53.734999999999999</v>
      </c>
      <c r="D22" vm="101">
        <f ca="1"/>
        <v>53.25</v>
      </c>
      <c r="E22" vm="102">
        <f ca="1"/>
        <v>53.71</v>
      </c>
      <c r="F22" vm="103">
        <f ca="1"/>
        <v>11485721</v>
      </c>
    </row>
    <row r="23" spans="1:6" x14ac:dyDescent="0.25">
      <c r="A23" vm="104">
        <f ca="1"/>
        <v>43556</v>
      </c>
      <c r="B23" vm="79">
        <f ca="1"/>
        <v>53.88</v>
      </c>
      <c r="C23" vm="105">
        <f ca="1"/>
        <v>54.65</v>
      </c>
      <c r="D23" vm="106">
        <f ca="1"/>
        <v>53.85</v>
      </c>
      <c r="E23" vm="107">
        <f ca="1"/>
        <v>54.58</v>
      </c>
      <c r="F23" vm="108">
        <f ca="1"/>
        <v>15191712</v>
      </c>
    </row>
    <row r="24" spans="1:6" x14ac:dyDescent="0.25">
      <c r="A24" vm="109">
        <f ca="1"/>
        <v>43557</v>
      </c>
      <c r="B24" vm="110">
        <f ca="1"/>
        <v>54.41</v>
      </c>
      <c r="C24" vm="111">
        <f ca="1"/>
        <v>54.5</v>
      </c>
      <c r="D24" vm="79">
        <f ca="1"/>
        <v>53.88</v>
      </c>
      <c r="E24" vm="112">
        <f ca="1"/>
        <v>54.15</v>
      </c>
      <c r="F24" vm="113">
        <f ca="1"/>
        <v>10812078</v>
      </c>
    </row>
    <row r="25" spans="1:6" x14ac:dyDescent="0.25">
      <c r="A25" vm="114">
        <f ca="1"/>
        <v>43558</v>
      </c>
      <c r="B25" vm="115">
        <f ca="1"/>
        <v>54.16</v>
      </c>
      <c r="C25" vm="116">
        <f ca="1"/>
        <v>54.39</v>
      </c>
      <c r="D25" vm="117">
        <f ca="1"/>
        <v>53.854999999999997</v>
      </c>
      <c r="E25" vm="118">
        <f ca="1"/>
        <v>54.06</v>
      </c>
      <c r="F25" vm="119">
        <f ca="1"/>
        <v>12853422</v>
      </c>
    </row>
    <row r="26" spans="1:6" x14ac:dyDescent="0.25">
      <c r="A26" vm="120">
        <f ca="1"/>
        <v>43559</v>
      </c>
      <c r="B26" vm="121">
        <f ca="1"/>
        <v>53.86</v>
      </c>
      <c r="C26" vm="112">
        <f ca="1"/>
        <v>54.15</v>
      </c>
      <c r="D26" vm="122">
        <f ca="1"/>
        <v>53.41</v>
      </c>
      <c r="E26" vm="123">
        <f ca="1"/>
        <v>53.82</v>
      </c>
      <c r="F26" vm="124">
        <f ca="1"/>
        <v>9978761</v>
      </c>
    </row>
    <row r="27" spans="1:6" x14ac:dyDescent="0.25">
      <c r="A27" vm="125">
        <f ca="1"/>
        <v>43560</v>
      </c>
      <c r="B27" vm="126">
        <f ca="1"/>
        <v>53.74</v>
      </c>
      <c r="C27" vm="69">
        <f ca="1"/>
        <v>54.19</v>
      </c>
      <c r="D27" vm="126">
        <f ca="1"/>
        <v>53.74</v>
      </c>
      <c r="E27" vm="127">
        <f ca="1"/>
        <v>53.93</v>
      </c>
      <c r="F27" vm="128">
        <f ca="1"/>
        <v>10016462</v>
      </c>
    </row>
    <row r="28" spans="1:6" x14ac:dyDescent="0.25">
      <c r="A28" vm="129">
        <f ca="1"/>
        <v>43563</v>
      </c>
      <c r="B28" vm="130">
        <f ca="1"/>
        <v>53.73</v>
      </c>
      <c r="C28" vm="131">
        <f ca="1"/>
        <v>53.924999999999997</v>
      </c>
      <c r="D28" vm="132">
        <f ca="1"/>
        <v>53.33</v>
      </c>
      <c r="E28" vm="133">
        <f ca="1"/>
        <v>53.72</v>
      </c>
      <c r="F28" vm="134">
        <f ca="1"/>
        <v>10126799</v>
      </c>
    </row>
    <row r="29" spans="1:6" x14ac:dyDescent="0.25">
      <c r="A29" vm="135">
        <f ca="1"/>
        <v>43564</v>
      </c>
      <c r="B29" vm="136">
        <f ca="1"/>
        <v>53.5</v>
      </c>
      <c r="C29" vm="137">
        <f ca="1"/>
        <v>54.1</v>
      </c>
      <c r="D29" vm="41">
        <f ca="1"/>
        <v>53.47</v>
      </c>
      <c r="E29" vm="138">
        <f ca="1"/>
        <v>53.83</v>
      </c>
      <c r="F29" vm="139">
        <f ca="1"/>
        <v>9789013</v>
      </c>
    </row>
    <row r="30" spans="1:6" x14ac:dyDescent="0.25">
      <c r="A30" vm="140">
        <f ca="1"/>
        <v>43565</v>
      </c>
      <c r="B30" vm="78">
        <f ca="1"/>
        <v>53.62</v>
      </c>
      <c r="C30" vm="115">
        <f ca="1"/>
        <v>54.16</v>
      </c>
      <c r="D30" vm="141">
        <f ca="1"/>
        <v>53.6</v>
      </c>
      <c r="E30" vm="142">
        <f ca="1"/>
        <v>53.97</v>
      </c>
      <c r="F30" vm="143">
        <f ca="1"/>
        <v>8477336</v>
      </c>
    </row>
    <row r="31" spans="1:6" x14ac:dyDescent="0.25">
      <c r="A31" vm="144">
        <f ca="1"/>
        <v>43566</v>
      </c>
      <c r="B31" vm="75">
        <f ca="1"/>
        <v>54.05</v>
      </c>
      <c r="C31" vm="69">
        <f ca="1"/>
        <v>54.19</v>
      </c>
      <c r="D31" vm="145">
        <f ca="1"/>
        <v>53.52</v>
      </c>
      <c r="E31" vm="146">
        <f ca="1"/>
        <v>53.79</v>
      </c>
      <c r="F31" vm="147">
        <f ca="1"/>
        <v>8147643</v>
      </c>
    </row>
    <row r="32" spans="1:6" x14ac:dyDescent="0.25">
      <c r="A32" vm="148">
        <f ca="1"/>
        <v>43567</v>
      </c>
      <c r="B32" vm="137">
        <f ca="1"/>
        <v>54.1</v>
      </c>
      <c r="C32" vm="111">
        <f ca="1"/>
        <v>54.5</v>
      </c>
      <c r="D32" vm="149">
        <f ca="1"/>
        <v>53.87</v>
      </c>
      <c r="E32" vm="111">
        <f ca="1"/>
        <v>54.5</v>
      </c>
      <c r="F32" vm="150">
        <f ca="1"/>
        <v>9013994</v>
      </c>
    </row>
    <row r="33" spans="1:6" x14ac:dyDescent="0.25">
      <c r="A33" vm="151">
        <f ca="1"/>
        <v>43570</v>
      </c>
      <c r="B33" vm="111">
        <f ca="1"/>
        <v>54.5</v>
      </c>
      <c r="C33" vm="152">
        <f ca="1"/>
        <v>54.75</v>
      </c>
      <c r="D33" vm="153">
        <f ca="1"/>
        <v>54.31</v>
      </c>
      <c r="E33" vm="154">
        <f ca="1"/>
        <v>54.63</v>
      </c>
      <c r="F33" vm="155">
        <f ca="1"/>
        <v>7694969</v>
      </c>
    </row>
    <row r="34" spans="1:6" x14ac:dyDescent="0.25">
      <c r="A34" vm="156">
        <f ca="1"/>
        <v>43571</v>
      </c>
      <c r="B34" vm="157">
        <f ca="1"/>
        <v>54.67</v>
      </c>
      <c r="C34" vm="158">
        <f ca="1"/>
        <v>54.91</v>
      </c>
      <c r="D34" vm="159">
        <f ca="1"/>
        <v>54.325000000000003</v>
      </c>
      <c r="E34" vm="160">
        <f ca="1"/>
        <v>54.59</v>
      </c>
      <c r="F34" vm="161">
        <f ca="1"/>
        <v>7265205</v>
      </c>
    </row>
    <row r="35" spans="1:6" x14ac:dyDescent="0.25">
      <c r="A35" vm="162">
        <f ca="1"/>
        <v>43572</v>
      </c>
      <c r="B35" vm="163">
        <f ca="1"/>
        <v>54.68</v>
      </c>
      <c r="C35" vm="164">
        <f ca="1"/>
        <v>54.83</v>
      </c>
      <c r="D35" vm="116">
        <f ca="1"/>
        <v>54.39</v>
      </c>
      <c r="E35" vm="165">
        <f ca="1"/>
        <v>54.48</v>
      </c>
      <c r="F35" vm="166">
        <f ca="1"/>
        <v>7792166</v>
      </c>
    </row>
    <row r="36" spans="1:6" x14ac:dyDescent="0.25">
      <c r="A36" vm="167">
        <f ca="1"/>
        <v>43573</v>
      </c>
      <c r="B36" vm="168">
        <f ca="1"/>
        <v>54.44</v>
      </c>
      <c r="C36" vm="157">
        <f ca="1"/>
        <v>54.67</v>
      </c>
      <c r="D36" vm="169">
        <f ca="1"/>
        <v>54.225900000000003</v>
      </c>
      <c r="E36" vm="170">
        <f ca="1"/>
        <v>54.52</v>
      </c>
      <c r="F36" vm="171">
        <f ca="1"/>
        <v>8233110</v>
      </c>
    </row>
    <row r="37" spans="1:6" x14ac:dyDescent="0.25">
      <c r="A37" vm="172">
        <f ca="1"/>
        <v>43577</v>
      </c>
      <c r="B37" vm="173">
        <f ca="1"/>
        <v>54.4</v>
      </c>
      <c r="C37" vm="163">
        <f ca="1"/>
        <v>54.68</v>
      </c>
      <c r="D37" vm="174">
        <f ca="1"/>
        <v>54.2</v>
      </c>
      <c r="E37" vm="175">
        <f ca="1"/>
        <v>54.62</v>
      </c>
      <c r="F37" vm="176">
        <f ca="1"/>
        <v>6088127</v>
      </c>
    </row>
    <row r="38" spans="1:6" x14ac:dyDescent="0.25">
      <c r="A38" vm="177">
        <f ca="1"/>
        <v>43578</v>
      </c>
      <c r="B38" vm="152">
        <f ca="1"/>
        <v>54.75</v>
      </c>
      <c r="C38" vm="178">
        <f ca="1"/>
        <v>55.14</v>
      </c>
      <c r="D38" vm="179">
        <f ca="1"/>
        <v>54.72</v>
      </c>
      <c r="E38" vm="180">
        <f ca="1"/>
        <v>54.94</v>
      </c>
      <c r="F38" vm="181">
        <f ca="1"/>
        <v>10923390</v>
      </c>
    </row>
    <row r="39" spans="1:6" x14ac:dyDescent="0.25">
      <c r="A39" vm="182">
        <f ca="1"/>
        <v>43579</v>
      </c>
      <c r="B39" vm="183">
        <f ca="1"/>
        <v>55</v>
      </c>
      <c r="C39" vm="184">
        <f ca="1"/>
        <v>55.53</v>
      </c>
      <c r="D39" vm="185">
        <f ca="1"/>
        <v>54.96</v>
      </c>
      <c r="E39" vm="186">
        <f ca="1"/>
        <v>55.18</v>
      </c>
      <c r="F39" vm="187">
        <f ca="1"/>
        <v>8769848</v>
      </c>
    </row>
    <row r="40" spans="1:6" x14ac:dyDescent="0.25">
      <c r="A40" vm="188">
        <f ca="1"/>
        <v>43580</v>
      </c>
      <c r="B40" vm="189">
        <f ca="1"/>
        <v>55.15</v>
      </c>
      <c r="C40" vm="190">
        <f ca="1"/>
        <v>55.22</v>
      </c>
      <c r="D40" vm="107">
        <f ca="1"/>
        <v>54.58</v>
      </c>
      <c r="E40" vm="191">
        <f ca="1"/>
        <v>55.01</v>
      </c>
      <c r="F40" vm="192">
        <f ca="1"/>
        <v>8226211</v>
      </c>
    </row>
    <row r="41" spans="1:6" x14ac:dyDescent="0.25">
      <c r="A41" vm="193">
        <f ca="1"/>
        <v>43581</v>
      </c>
      <c r="B41" vm="190">
        <f ca="1"/>
        <v>55.22</v>
      </c>
      <c r="C41" vm="194">
        <f ca="1"/>
        <v>55.49</v>
      </c>
      <c r="D41" vm="191">
        <f ca="1"/>
        <v>55.01</v>
      </c>
      <c r="E41" vm="195">
        <f ca="1"/>
        <v>55.41</v>
      </c>
      <c r="F41" vm="196">
        <f ca="1"/>
        <v>7101579</v>
      </c>
    </row>
    <row r="42" spans="1:6" x14ac:dyDescent="0.25">
      <c r="A42" vm="197">
        <f ca="1"/>
        <v>43584</v>
      </c>
      <c r="B42" vm="198">
        <f ca="1"/>
        <v>55.29</v>
      </c>
      <c r="C42" vm="194">
        <f ca="1"/>
        <v>55.49</v>
      </c>
      <c r="D42" vm="199">
        <f ca="1"/>
        <v>55.08</v>
      </c>
      <c r="E42" vm="199">
        <f ca="1"/>
        <v>55.08</v>
      </c>
      <c r="F42" vm="200">
        <f ca="1"/>
        <v>6442963</v>
      </c>
    </row>
    <row r="43" spans="1:6" x14ac:dyDescent="0.25">
      <c r="A43" vm="201">
        <f ca="1"/>
        <v>43585</v>
      </c>
      <c r="B43" vm="202">
        <f ca="1"/>
        <v>55.06</v>
      </c>
      <c r="C43" vm="203">
        <f ca="1"/>
        <v>55.38</v>
      </c>
      <c r="D43" vm="204">
        <f ca="1"/>
        <v>54.835000000000001</v>
      </c>
      <c r="E43" vm="205">
        <f ca="1"/>
        <v>55.33</v>
      </c>
      <c r="F43" vm="206">
        <f ca="1"/>
        <v>10562254</v>
      </c>
    </row>
    <row r="44" spans="1:6" x14ac:dyDescent="0.25">
      <c r="A44" vm="207">
        <f ca="1"/>
        <v>43586</v>
      </c>
      <c r="B44" vm="208">
        <f ca="1"/>
        <v>55.32</v>
      </c>
      <c r="C44" vm="209">
        <f ca="1"/>
        <v>55.414999999999999</v>
      </c>
      <c r="D44" vm="210">
        <f ca="1"/>
        <v>54.8</v>
      </c>
      <c r="E44" vm="211">
        <f ca="1"/>
        <v>54.88</v>
      </c>
      <c r="F44" vm="212">
        <f ca="1"/>
        <v>7792905</v>
      </c>
    </row>
    <row r="45" spans="1:6" x14ac:dyDescent="0.25">
      <c r="A45" vm="213">
        <f ca="1"/>
        <v>43587</v>
      </c>
      <c r="B45" vm="214">
        <f ca="1"/>
        <v>54.81</v>
      </c>
      <c r="C45" vm="215">
        <f ca="1"/>
        <v>55.05</v>
      </c>
      <c r="D45" vm="216">
        <f ca="1"/>
        <v>54.46</v>
      </c>
      <c r="E45" vm="217">
        <f ca="1"/>
        <v>54.6</v>
      </c>
      <c r="F45" vm="218">
        <f ca="1"/>
        <v>9652179</v>
      </c>
    </row>
    <row r="46" spans="1:6" x14ac:dyDescent="0.25">
      <c r="A46" vm="219">
        <f ca="1"/>
        <v>43588</v>
      </c>
      <c r="B46" vm="210">
        <f ca="1"/>
        <v>54.8</v>
      </c>
      <c r="C46" vm="220">
        <f ca="1"/>
        <v>55.02</v>
      </c>
      <c r="D46" vm="157">
        <f ca="1"/>
        <v>54.67</v>
      </c>
      <c r="E46" vm="221">
        <f ca="1"/>
        <v>54.79</v>
      </c>
      <c r="F46" vm="222">
        <f ca="1"/>
        <v>11066476</v>
      </c>
    </row>
    <row r="47" spans="1:6" x14ac:dyDescent="0.25">
      <c r="A47" vm="223">
        <f ca="1"/>
        <v>43591</v>
      </c>
      <c r="B47" vm="224">
        <f ca="1"/>
        <v>53.9</v>
      </c>
      <c r="C47" vm="183">
        <f ca="1"/>
        <v>55</v>
      </c>
      <c r="D47" vm="138">
        <f ca="1"/>
        <v>53.83</v>
      </c>
      <c r="E47" vm="225">
        <f ca="1"/>
        <v>54.85</v>
      </c>
      <c r="F47" vm="226">
        <f ca="1"/>
        <v>9305412</v>
      </c>
    </row>
    <row r="48" spans="1:6" x14ac:dyDescent="0.25">
      <c r="A48" vm="227">
        <f ca="1"/>
        <v>43592</v>
      </c>
      <c r="B48" vm="174">
        <f ca="1"/>
        <v>54.2</v>
      </c>
      <c r="C48" vm="228">
        <f ca="1"/>
        <v>54.64</v>
      </c>
      <c r="D48" vm="229">
        <f ca="1"/>
        <v>53.654000000000003</v>
      </c>
      <c r="E48" vm="230">
        <f ca="1"/>
        <v>54</v>
      </c>
      <c r="F48" vm="231">
        <f ca="1"/>
        <v>11712353</v>
      </c>
    </row>
    <row r="49" spans="1:6" x14ac:dyDescent="0.25">
      <c r="A49" vm="232">
        <f ca="1"/>
        <v>43593</v>
      </c>
      <c r="B49" vm="233">
        <f ca="1"/>
        <v>54.35</v>
      </c>
      <c r="C49" vm="234">
        <f ca="1"/>
        <v>54.43</v>
      </c>
      <c r="D49" vm="235">
        <f ca="1"/>
        <v>53.81</v>
      </c>
      <c r="E49" vm="236">
        <f ca="1"/>
        <v>53.99</v>
      </c>
      <c r="F49" vm="237">
        <f ca="1"/>
        <v>10729819</v>
      </c>
    </row>
    <row r="50" spans="1:6" x14ac:dyDescent="0.25">
      <c r="A50" vm="238">
        <f ca="1"/>
        <v>43594</v>
      </c>
      <c r="B50" vm="59">
        <f ca="1"/>
        <v>53.46</v>
      </c>
      <c r="C50" vm="233">
        <f ca="1"/>
        <v>54.35</v>
      </c>
      <c r="D50" vm="239">
        <f ca="1"/>
        <v>53.08</v>
      </c>
      <c r="E50" vm="240">
        <f ca="1"/>
        <v>54.25</v>
      </c>
      <c r="F50" vm="241">
        <f ca="1"/>
        <v>10711773</v>
      </c>
    </row>
    <row r="51" spans="1:6" x14ac:dyDescent="0.25">
      <c r="A51" vm="242">
        <f ca="1"/>
        <v>43595</v>
      </c>
      <c r="B51" vm="243">
        <f ca="1"/>
        <v>53.77</v>
      </c>
      <c r="C51" vm="244">
        <f ca="1"/>
        <v>54.965000000000003</v>
      </c>
      <c r="D51" vm="245">
        <f ca="1"/>
        <v>53.51</v>
      </c>
      <c r="E51" vm="105">
        <f ca="1"/>
        <v>54.65</v>
      </c>
      <c r="F51" vm="246">
        <f ca="1"/>
        <v>11200287</v>
      </c>
    </row>
    <row r="52" spans="1:6" x14ac:dyDescent="0.25">
      <c r="A52" vm="247">
        <f ca="1"/>
        <v>43598</v>
      </c>
      <c r="B52" vm="133">
        <f ca="1"/>
        <v>53.72</v>
      </c>
      <c r="C52" vm="248">
        <f ca="1"/>
        <v>53.95</v>
      </c>
      <c r="D52" vm="52">
        <f ca="1"/>
        <v>53.39</v>
      </c>
      <c r="E52" vm="249">
        <f ca="1"/>
        <v>53.43</v>
      </c>
      <c r="F52" vm="250">
        <f ca="1"/>
        <v>10664674</v>
      </c>
    </row>
    <row r="53" spans="1:6" x14ac:dyDescent="0.25">
      <c r="A53" vm="251">
        <f ca="1"/>
        <v>43599</v>
      </c>
      <c r="B53" vm="252">
        <f ca="1"/>
        <v>53.64</v>
      </c>
      <c r="C53" vm="175">
        <f ca="1"/>
        <v>54.62</v>
      </c>
      <c r="D53" vm="253">
        <f ca="1"/>
        <v>53.36</v>
      </c>
      <c r="E53" vm="254">
        <f ca="1"/>
        <v>54.13</v>
      </c>
      <c r="F53" vm="255">
        <f ca="1"/>
        <v>11520824</v>
      </c>
    </row>
    <row r="54" spans="1:6" x14ac:dyDescent="0.25">
      <c r="A54" vm="256">
        <f ca="1"/>
        <v>43600</v>
      </c>
      <c r="B54" vm="257">
        <f ca="1"/>
        <v>53.91</v>
      </c>
      <c r="C54" vm="214">
        <f ca="1"/>
        <v>54.81</v>
      </c>
      <c r="D54" vm="258">
        <f ca="1"/>
        <v>53.84</v>
      </c>
      <c r="E54" vm="259">
        <f ca="1"/>
        <v>54.56</v>
      </c>
      <c r="F54" vm="260">
        <f ca="1"/>
        <v>8573131</v>
      </c>
    </row>
    <row r="55" spans="1:6" x14ac:dyDescent="0.25">
      <c r="A55" vm="261">
        <f ca="1"/>
        <v>43601</v>
      </c>
      <c r="B55" vm="158">
        <f ca="1"/>
        <v>54.91</v>
      </c>
      <c r="C55" vm="262">
        <f ca="1"/>
        <v>55.145000000000003</v>
      </c>
      <c r="D55" vm="263">
        <f ca="1"/>
        <v>54.55</v>
      </c>
      <c r="E55" vm="228">
        <f ca="1"/>
        <v>54.64</v>
      </c>
      <c r="F55" vm="264">
        <f ca="1"/>
        <v>10013804</v>
      </c>
    </row>
    <row r="56" spans="1:6" x14ac:dyDescent="0.25">
      <c r="A56" vm="265">
        <f ca="1"/>
        <v>43602</v>
      </c>
      <c r="B56" vm="69">
        <f ca="1"/>
        <v>54.19</v>
      </c>
      <c r="C56" vm="266">
        <f ca="1"/>
        <v>54.92</v>
      </c>
      <c r="D56" vm="69">
        <f ca="1"/>
        <v>54.19</v>
      </c>
      <c r="E56" vm="111">
        <f ca="1"/>
        <v>54.5</v>
      </c>
      <c r="F56" vm="267">
        <f ca="1"/>
        <v>9057070</v>
      </c>
    </row>
    <row r="57" spans="1:6" x14ac:dyDescent="0.25">
      <c r="A57" vm="268">
        <f ca="1"/>
        <v>43605</v>
      </c>
      <c r="B57" vm="248">
        <f ca="1"/>
        <v>53.95</v>
      </c>
      <c r="C57" vm="269">
        <f ca="1"/>
        <v>54.36</v>
      </c>
      <c r="D57" vm="270">
        <f ca="1"/>
        <v>53.53</v>
      </c>
      <c r="E57" vm="271">
        <f ca="1"/>
        <v>53.66</v>
      </c>
      <c r="F57" vm="272">
        <f ca="1"/>
        <v>9820306</v>
      </c>
    </row>
    <row r="58" spans="1:6" x14ac:dyDescent="0.25">
      <c r="A58" vm="273">
        <f ca="1"/>
        <v>43606</v>
      </c>
      <c r="B58" vm="274">
        <f ca="1"/>
        <v>54.21</v>
      </c>
      <c r="C58" vm="275">
        <f ca="1"/>
        <v>54.27</v>
      </c>
      <c r="D58" vm="276">
        <f ca="1"/>
        <v>54.024999999999999</v>
      </c>
      <c r="E58" vm="277">
        <f ca="1"/>
        <v>54.17</v>
      </c>
      <c r="F58" vm="278">
        <f ca="1"/>
        <v>8482013</v>
      </c>
    </row>
    <row r="59" spans="1:6" x14ac:dyDescent="0.25">
      <c r="A59" vm="279">
        <f ca="1"/>
        <v>43607</v>
      </c>
      <c r="B59" vm="280">
        <f ca="1"/>
        <v>54.23</v>
      </c>
      <c r="C59" vm="263">
        <f ca="1"/>
        <v>54.55</v>
      </c>
      <c r="D59" vm="65">
        <f ca="1"/>
        <v>54.04</v>
      </c>
      <c r="E59" vm="174">
        <f ca="1"/>
        <v>54.2</v>
      </c>
      <c r="F59" vm="281">
        <f ca="1"/>
        <v>8389651</v>
      </c>
    </row>
    <row r="60" spans="1:6" x14ac:dyDescent="0.25">
      <c r="A60" vm="282">
        <f ca="1"/>
        <v>43608</v>
      </c>
      <c r="B60" vm="133">
        <f ca="1"/>
        <v>53.72</v>
      </c>
      <c r="C60" vm="133">
        <f ca="1"/>
        <v>53.72</v>
      </c>
      <c r="D60" vm="283">
        <f ca="1"/>
        <v>52.51</v>
      </c>
      <c r="E60" vm="239">
        <f ca="1"/>
        <v>53.08</v>
      </c>
      <c r="F60" vm="284">
        <f ca="1"/>
        <v>11213892</v>
      </c>
    </row>
    <row r="61" spans="1:6" x14ac:dyDescent="0.25">
      <c r="A61" vm="285">
        <f ca="1"/>
        <v>43609</v>
      </c>
      <c r="B61" vm="286">
        <f ca="1"/>
        <v>53.38</v>
      </c>
      <c r="C61" vm="41">
        <f ca="1"/>
        <v>53.47</v>
      </c>
      <c r="D61" vm="287">
        <f ca="1"/>
        <v>52.59</v>
      </c>
      <c r="E61" vm="27">
        <f ca="1"/>
        <v>52.77</v>
      </c>
      <c r="F61" vm="288">
        <f ca="1"/>
        <v>9090777</v>
      </c>
    </row>
    <row r="62" spans="1:6" x14ac:dyDescent="0.25">
      <c r="A62" vm="289">
        <f ca="1"/>
        <v>43613</v>
      </c>
      <c r="B62" vm="239">
        <f ca="1"/>
        <v>53.08</v>
      </c>
      <c r="C62" vm="87">
        <f ca="1"/>
        <v>53.28</v>
      </c>
      <c r="D62" vm="290">
        <f ca="1"/>
        <v>51.75</v>
      </c>
      <c r="E62" vm="290">
        <f ca="1"/>
        <v>51.75</v>
      </c>
      <c r="F62" vm="291">
        <f ca="1"/>
        <v>28230397</v>
      </c>
    </row>
    <row r="63" spans="1:6" x14ac:dyDescent="0.25">
      <c r="A63" vm="292">
        <f ca="1"/>
        <v>43614</v>
      </c>
      <c r="B63" vm="293">
        <f ca="1"/>
        <v>51.43</v>
      </c>
      <c r="C63" vm="294">
        <f ca="1"/>
        <v>51.81</v>
      </c>
      <c r="D63" vm="295">
        <f ca="1"/>
        <v>51.05</v>
      </c>
      <c r="E63" vm="296">
        <f ca="1"/>
        <v>51.69</v>
      </c>
      <c r="F63" vm="297">
        <f ca="1"/>
        <v>12448661</v>
      </c>
    </row>
    <row r="64" spans="1:6" x14ac:dyDescent="0.25">
      <c r="A64" vm="298">
        <f ca="1"/>
        <v>43615</v>
      </c>
      <c r="B64" vm="299">
        <f ca="1"/>
        <v>51.93</v>
      </c>
      <c r="C64" vm="300">
        <f ca="1"/>
        <v>52.03</v>
      </c>
      <c r="D64" vm="301">
        <f ca="1"/>
        <v>51.46</v>
      </c>
      <c r="E64" vm="302">
        <f ca="1"/>
        <v>51.72</v>
      </c>
      <c r="F64" vm="303">
        <f ca="1"/>
        <v>8569531</v>
      </c>
    </row>
    <row r="65" spans="1:6" x14ac:dyDescent="0.25">
      <c r="A65" vm="304">
        <f ca="1"/>
        <v>43616</v>
      </c>
      <c r="B65" vm="305">
        <f ca="1"/>
        <v>51.24</v>
      </c>
      <c r="C65" vm="306">
        <f ca="1"/>
        <v>51.36</v>
      </c>
      <c r="D65" vm="307">
        <f ca="1"/>
        <v>50.51</v>
      </c>
      <c r="E65" vm="308">
        <f ca="1"/>
        <v>50.6</v>
      </c>
      <c r="F65" vm="309">
        <f ca="1"/>
        <v>11847089</v>
      </c>
    </row>
    <row r="66" spans="1:6" x14ac:dyDescent="0.25">
      <c r="A66" vm="310">
        <f ca="1"/>
        <v>43619</v>
      </c>
      <c r="B66" vm="311">
        <f ca="1"/>
        <v>50.56</v>
      </c>
      <c r="C66" vm="312">
        <f ca="1"/>
        <v>51.075000000000003</v>
      </c>
      <c r="D66" vm="313">
        <f ca="1"/>
        <v>49.89</v>
      </c>
      <c r="E66" vm="314">
        <f ca="1"/>
        <v>50.24</v>
      </c>
      <c r="F66" vm="315">
        <f ca="1"/>
        <v>17434453</v>
      </c>
    </row>
    <row r="67" spans="1:6" x14ac:dyDescent="0.25">
      <c r="A67" vm="316">
        <f ca="1"/>
        <v>43620</v>
      </c>
      <c r="B67" vm="317">
        <f ca="1"/>
        <v>50.79</v>
      </c>
      <c r="C67" vm="318">
        <f ca="1"/>
        <v>52.24</v>
      </c>
      <c r="D67" vm="319">
        <f ca="1"/>
        <v>50.63</v>
      </c>
      <c r="E67" vm="320">
        <f ca="1"/>
        <v>52.02</v>
      </c>
      <c r="F67" vm="321">
        <f ca="1"/>
        <v>17073297</v>
      </c>
    </row>
    <row r="68" spans="1:6" x14ac:dyDescent="0.25">
      <c r="A68" vm="322">
        <f ca="1"/>
        <v>43621</v>
      </c>
      <c r="B68" vm="26">
        <f ca="1"/>
        <v>52.78</v>
      </c>
      <c r="C68" vm="323">
        <f ca="1"/>
        <v>53.24</v>
      </c>
      <c r="D68" vm="324">
        <f ca="1"/>
        <v>51.844999999999999</v>
      </c>
      <c r="E68" vm="325">
        <f ca="1"/>
        <v>52.1</v>
      </c>
      <c r="F68" vm="326">
        <f ca="1"/>
        <v>15855294</v>
      </c>
    </row>
    <row r="69" spans="1:6" x14ac:dyDescent="0.25">
      <c r="A69" vm="327">
        <f ca="1"/>
        <v>43622</v>
      </c>
      <c r="B69" vm="328">
        <f ca="1"/>
        <v>52.09</v>
      </c>
      <c r="C69" vm="42">
        <f ca="1"/>
        <v>52.74</v>
      </c>
      <c r="D69" vm="329">
        <f ca="1"/>
        <v>51.86</v>
      </c>
      <c r="E69" vm="287">
        <f ca="1"/>
        <v>52.59</v>
      </c>
      <c r="F69" vm="330">
        <f ca="1"/>
        <v>10266909</v>
      </c>
    </row>
    <row r="70" spans="1:6" x14ac:dyDescent="0.25">
      <c r="A70" vm="331">
        <f ca="1"/>
        <v>43623</v>
      </c>
      <c r="B70" vm="37">
        <f ca="1"/>
        <v>52.8</v>
      </c>
      <c r="C70" vm="332">
        <f ca="1"/>
        <v>53.42</v>
      </c>
      <c r="D70" vm="26">
        <f ca="1"/>
        <v>52.78</v>
      </c>
      <c r="E70" vm="333">
        <f ca="1"/>
        <v>53.26</v>
      </c>
      <c r="F70" vm="334">
        <f ca="1"/>
        <v>11591841</v>
      </c>
    </row>
    <row r="71" spans="1:6" x14ac:dyDescent="0.25">
      <c r="A71" vm="335">
        <f ca="1"/>
        <v>43626</v>
      </c>
      <c r="B71" vm="336">
        <f ca="1"/>
        <v>53.68</v>
      </c>
      <c r="C71" vm="110">
        <f ca="1"/>
        <v>54.41</v>
      </c>
      <c r="D71" vm="337">
        <f ca="1"/>
        <v>53.57</v>
      </c>
      <c r="E71" vm="338">
        <f ca="1"/>
        <v>54.01</v>
      </c>
      <c r="F71" vm="339">
        <f ca="1"/>
        <v>12984592</v>
      </c>
    </row>
    <row r="72" spans="1:6" x14ac:dyDescent="0.25">
      <c r="A72" vm="340">
        <f ca="1"/>
        <v>43627</v>
      </c>
      <c r="B72" vm="111">
        <f ca="1"/>
        <v>54.5</v>
      </c>
      <c r="C72" vm="341">
        <f ca="1"/>
        <v>54.61</v>
      </c>
      <c r="D72" vm="258">
        <f ca="1"/>
        <v>53.84</v>
      </c>
      <c r="E72" vm="342">
        <f ca="1"/>
        <v>53.94</v>
      </c>
      <c r="F72" vm="343">
        <f ca="1"/>
        <v>11288443</v>
      </c>
    </row>
    <row r="73" spans="1:6" x14ac:dyDescent="0.25">
      <c r="A73" vm="344">
        <f ca="1"/>
        <v>43628</v>
      </c>
      <c r="B73" vm="336">
        <f ca="1"/>
        <v>53.68</v>
      </c>
      <c r="C73" vm="75">
        <f ca="1"/>
        <v>54.05</v>
      </c>
      <c r="D73" vm="249">
        <f ca="1"/>
        <v>53.43</v>
      </c>
      <c r="E73" vm="78">
        <f ca="1"/>
        <v>53.62</v>
      </c>
      <c r="F73" vm="345">
        <f ca="1"/>
        <v>10235475</v>
      </c>
    </row>
    <row r="74" spans="1:6" x14ac:dyDescent="0.25">
      <c r="A74" vm="346">
        <f ca="1"/>
        <v>43629</v>
      </c>
      <c r="B74" vm="347">
        <f ca="1"/>
        <v>53.98</v>
      </c>
      <c r="C74" vm="347">
        <f ca="1"/>
        <v>53.98</v>
      </c>
      <c r="D74" vm="348">
        <f ca="1"/>
        <v>53.44</v>
      </c>
      <c r="E74" vm="258">
        <f ca="1"/>
        <v>53.84</v>
      </c>
      <c r="F74" vm="349">
        <f ca="1"/>
        <v>11289078</v>
      </c>
    </row>
    <row r="75" spans="1:6" x14ac:dyDescent="0.25">
      <c r="A75" vm="350">
        <f ca="1"/>
        <v>43630</v>
      </c>
      <c r="B75" vm="351">
        <f ca="1"/>
        <v>53.61</v>
      </c>
      <c r="C75" vm="138">
        <f ca="1"/>
        <v>53.83</v>
      </c>
      <c r="D75" vm="87">
        <f ca="1"/>
        <v>53.28</v>
      </c>
      <c r="E75" vm="87">
        <f ca="1"/>
        <v>53.28</v>
      </c>
      <c r="F75" vm="352">
        <f ca="1"/>
        <v>12973055</v>
      </c>
    </row>
    <row r="76" spans="1:6" x14ac:dyDescent="0.25">
      <c r="A76" vm="353">
        <f ca="1"/>
        <v>43633</v>
      </c>
      <c r="B76" vm="354">
        <f ca="1"/>
        <v>53.34</v>
      </c>
      <c r="C76" vm="355">
        <f ca="1"/>
        <v>53.545000000000002</v>
      </c>
      <c r="D76" vm="356">
        <f ca="1"/>
        <v>52.95</v>
      </c>
      <c r="E76" vm="21">
        <f ca="1"/>
        <v>53.13</v>
      </c>
      <c r="F76" vm="357">
        <f ca="1"/>
        <v>15208007</v>
      </c>
    </row>
    <row r="77" spans="1:6" x14ac:dyDescent="0.25">
      <c r="A77" vm="358">
        <f ca="1"/>
        <v>43634</v>
      </c>
      <c r="B77" vm="359">
        <f ca="1"/>
        <v>52.86</v>
      </c>
      <c r="C77" vm="141">
        <f ca="1"/>
        <v>53.6</v>
      </c>
      <c r="D77" vm="360">
        <f ca="1"/>
        <v>52.41</v>
      </c>
      <c r="E77" vm="361">
        <f ca="1"/>
        <v>52.9</v>
      </c>
      <c r="F77" vm="362">
        <f ca="1"/>
        <v>20999664</v>
      </c>
    </row>
    <row r="78" spans="1:6" x14ac:dyDescent="0.25">
      <c r="A78" vm="363">
        <f ca="1"/>
        <v>43635</v>
      </c>
      <c r="B78" vm="15">
        <f ca="1"/>
        <v>52.75</v>
      </c>
      <c r="C78" vm="21">
        <f ca="1"/>
        <v>53.13</v>
      </c>
      <c r="D78" vm="364">
        <f ca="1"/>
        <v>52.25</v>
      </c>
      <c r="E78" vm="365">
        <f ca="1"/>
        <v>52.68</v>
      </c>
      <c r="F78" vm="366">
        <f ca="1"/>
        <v>35449547</v>
      </c>
    </row>
    <row r="79" spans="1:6" x14ac:dyDescent="0.25">
      <c r="A79" vm="367">
        <f ca="1"/>
        <v>43636</v>
      </c>
      <c r="B79" vm="368">
        <f ca="1"/>
        <v>55.98</v>
      </c>
      <c r="C79" vm="369">
        <f ca="1"/>
        <v>57.47</v>
      </c>
      <c r="D79" vm="184">
        <f ca="1"/>
        <v>55.53</v>
      </c>
      <c r="E79" vm="370">
        <f ca="1"/>
        <v>56.99</v>
      </c>
      <c r="F79" vm="371">
        <f ca="1"/>
        <v>54173948</v>
      </c>
    </row>
    <row r="80" spans="1:6" x14ac:dyDescent="0.25">
      <c r="A80" vm="372">
        <f ca="1"/>
        <v>43637</v>
      </c>
      <c r="B80" vm="373">
        <f ca="1"/>
        <v>57.14</v>
      </c>
      <c r="C80" vm="374">
        <f ca="1"/>
        <v>57.15</v>
      </c>
      <c r="D80" vm="375">
        <f ca="1"/>
        <v>56.06</v>
      </c>
      <c r="E80" vm="376">
        <f ca="1"/>
        <v>56.12</v>
      </c>
      <c r="F80" vm="377">
        <f ca="1"/>
        <v>45168973</v>
      </c>
    </row>
    <row r="81" spans="1:6" x14ac:dyDescent="0.25">
      <c r="A81" vm="378">
        <f ca="1"/>
        <v>43640</v>
      </c>
      <c r="B81" vm="379">
        <f ca="1"/>
        <v>56.25</v>
      </c>
      <c r="C81" vm="380">
        <f ca="1"/>
        <v>57.3</v>
      </c>
      <c r="D81" vm="381">
        <f ca="1"/>
        <v>55.9</v>
      </c>
      <c r="E81" vm="382">
        <f ca="1"/>
        <v>56.74</v>
      </c>
      <c r="F81" vm="383">
        <f ca="1"/>
        <v>19544187</v>
      </c>
    </row>
    <row r="82" spans="1:6" x14ac:dyDescent="0.25">
      <c r="A82" vm="384">
        <f ca="1"/>
        <v>43641</v>
      </c>
      <c r="B82" vm="385">
        <f ca="1"/>
        <v>56.87</v>
      </c>
      <c r="C82" vm="386">
        <f ca="1"/>
        <v>57.18</v>
      </c>
      <c r="D82" vm="375">
        <f ca="1"/>
        <v>56.06</v>
      </c>
      <c r="E82" vm="387">
        <f ca="1"/>
        <v>56.07</v>
      </c>
      <c r="F82" vm="388">
        <f ca="1"/>
        <v>25462063</v>
      </c>
    </row>
    <row r="83" spans="1:6" x14ac:dyDescent="0.25">
      <c r="A83" vm="389">
        <f ca="1"/>
        <v>43642</v>
      </c>
      <c r="B83" vm="390">
        <f ca="1"/>
        <v>56.43</v>
      </c>
      <c r="C83" vm="391">
        <f ca="1"/>
        <v>56.844999999999999</v>
      </c>
      <c r="D83" vm="392">
        <f ca="1"/>
        <v>56.24</v>
      </c>
      <c r="E83" vm="393">
        <f ca="1"/>
        <v>56.66</v>
      </c>
      <c r="F83" vm="394">
        <f ca="1"/>
        <v>15045220</v>
      </c>
    </row>
    <row r="84" spans="1:6" x14ac:dyDescent="0.25">
      <c r="A84" vm="395">
        <f ca="1"/>
        <v>43643</v>
      </c>
      <c r="B84" vm="396">
        <f ca="1"/>
        <v>57</v>
      </c>
      <c r="C84" vm="397">
        <f ca="1"/>
        <v>57.39</v>
      </c>
      <c r="D84" vm="398">
        <f ca="1"/>
        <v>56.76</v>
      </c>
      <c r="E84" vm="399">
        <f ca="1"/>
        <v>56.77</v>
      </c>
      <c r="F84" vm="400">
        <f ca="1"/>
        <v>12605801</v>
      </c>
    </row>
    <row r="85" spans="1:6" x14ac:dyDescent="0.25">
      <c r="A85" vm="401">
        <f ca="1"/>
        <v>43644</v>
      </c>
      <c r="B85" vm="402">
        <f ca="1"/>
        <v>56.9</v>
      </c>
      <c r="C85" vm="403">
        <f ca="1"/>
        <v>57.08</v>
      </c>
      <c r="D85" vm="404">
        <f ca="1"/>
        <v>56.36</v>
      </c>
      <c r="E85" vm="405">
        <f ca="1"/>
        <v>56.97</v>
      </c>
      <c r="F85" vm="406">
        <f ca="1"/>
        <v>42570474</v>
      </c>
    </row>
    <row r="86" spans="1:6" x14ac:dyDescent="0.25">
      <c r="A86" vm="407">
        <f ca="1"/>
        <v>43647</v>
      </c>
      <c r="B86" vm="374">
        <f ca="1"/>
        <v>57.15</v>
      </c>
      <c r="C86" vm="408">
        <f ca="1"/>
        <v>58.09</v>
      </c>
      <c r="D86" vm="409">
        <f ca="1"/>
        <v>57.03</v>
      </c>
      <c r="E86" vm="410">
        <f ca="1"/>
        <v>58.01</v>
      </c>
      <c r="F86" vm="411">
        <f ca="1"/>
        <v>20438274</v>
      </c>
    </row>
    <row r="87" spans="1:6" x14ac:dyDescent="0.25">
      <c r="A87" vm="412">
        <f ca="1"/>
        <v>43648</v>
      </c>
      <c r="B87" vm="413">
        <f ca="1"/>
        <v>57.88</v>
      </c>
      <c r="C87" vm="414">
        <f ca="1"/>
        <v>58.56</v>
      </c>
      <c r="D87" vm="415">
        <f ca="1"/>
        <v>57.77</v>
      </c>
      <c r="E87" vm="416">
        <f ca="1"/>
        <v>58.46</v>
      </c>
      <c r="F87" vm="417">
        <f ca="1"/>
        <v>17569987</v>
      </c>
    </row>
    <row r="88" spans="1:6" x14ac:dyDescent="0.25">
      <c r="A88" vm="418">
        <f ca="1"/>
        <v>43649</v>
      </c>
      <c r="B88" vm="419">
        <f ca="1"/>
        <v>58.45</v>
      </c>
      <c r="C88" vm="420">
        <f ca="1"/>
        <v>58.953499999999998</v>
      </c>
      <c r="D88" vm="421">
        <f ca="1"/>
        <v>58.38</v>
      </c>
      <c r="E88" vm="422">
        <f ca="1"/>
        <v>58.86</v>
      </c>
      <c r="F88" vm="423">
        <f ca="1"/>
        <v>9989106</v>
      </c>
    </row>
    <row r="89" spans="1:6" x14ac:dyDescent="0.25">
      <c r="A89" vm="424">
        <f ca="1"/>
        <v>43651</v>
      </c>
      <c r="B89" vm="425">
        <f ca="1"/>
        <v>58.53</v>
      </c>
      <c r="C89" vm="426">
        <f ca="1"/>
        <v>59.52</v>
      </c>
      <c r="D89" vm="427">
        <f ca="1"/>
        <v>58.34</v>
      </c>
      <c r="E89" vm="428">
        <f ca="1"/>
        <v>59.28</v>
      </c>
      <c r="F89" vm="429">
        <f ca="1"/>
        <v>13838941</v>
      </c>
    </row>
    <row r="90" spans="1:6" x14ac:dyDescent="0.25">
      <c r="A90" vm="430">
        <f ca="1"/>
        <v>43654</v>
      </c>
      <c r="B90" vm="431">
        <f ca="1"/>
        <v>59.19</v>
      </c>
      <c r="C90" vm="432">
        <f ca="1"/>
        <v>59.67</v>
      </c>
      <c r="D90" vm="433">
        <f ca="1"/>
        <v>59.01</v>
      </c>
      <c r="E90" vm="434">
        <f ca="1"/>
        <v>59.53</v>
      </c>
      <c r="F90" vm="435">
        <f ca="1"/>
        <v>16105621</v>
      </c>
    </row>
    <row r="91" spans="1:6" x14ac:dyDescent="0.25">
      <c r="A91" vm="436">
        <f ca="1"/>
        <v>43655</v>
      </c>
      <c r="B91" vm="437">
        <f ca="1"/>
        <v>59.2</v>
      </c>
      <c r="C91" vm="438">
        <f ca="1"/>
        <v>59.63</v>
      </c>
      <c r="D91" vm="433">
        <f ca="1"/>
        <v>59.01</v>
      </c>
      <c r="E91" vm="439">
        <f ca="1"/>
        <v>59.6</v>
      </c>
      <c r="F91" vm="440">
        <f ca="1"/>
        <v>14348560</v>
      </c>
    </row>
    <row r="92" spans="1:6" x14ac:dyDescent="0.25">
      <c r="A92" vm="441">
        <f ca="1"/>
        <v>43656</v>
      </c>
      <c r="B92" vm="442">
        <f ca="1"/>
        <v>59.94</v>
      </c>
      <c r="C92" vm="443">
        <f ca="1"/>
        <v>60.5</v>
      </c>
      <c r="D92" vm="444">
        <f ca="1"/>
        <v>59.75</v>
      </c>
      <c r="E92" vm="445">
        <f ca="1"/>
        <v>60.15</v>
      </c>
      <c r="F92" vm="446">
        <f ca="1"/>
        <v>16059070</v>
      </c>
    </row>
    <row r="93" spans="1:6" x14ac:dyDescent="0.25">
      <c r="A93" vm="447">
        <f ca="1"/>
        <v>43657</v>
      </c>
      <c r="B93" vm="448">
        <f ca="1"/>
        <v>60.18</v>
      </c>
      <c r="C93" vm="449">
        <f ca="1"/>
        <v>60.21</v>
      </c>
      <c r="D93" vm="450">
        <f ca="1"/>
        <v>59.4</v>
      </c>
      <c r="E93" vm="451">
        <f ca="1"/>
        <v>59.99</v>
      </c>
      <c r="F93" vm="452">
        <f ca="1"/>
        <v>11150361</v>
      </c>
    </row>
    <row r="94" spans="1:6" x14ac:dyDescent="0.25">
      <c r="A94" vm="453">
        <f ca="1"/>
        <v>43658</v>
      </c>
      <c r="B94" vm="454">
        <f ca="1"/>
        <v>60.09</v>
      </c>
      <c r="C94" vm="454">
        <f ca="1"/>
        <v>60.09</v>
      </c>
      <c r="D94" vm="455">
        <f ca="1"/>
        <v>59.3</v>
      </c>
      <c r="E94" vm="456">
        <f ca="1"/>
        <v>59.81</v>
      </c>
      <c r="F94" vm="457">
        <f ca="1"/>
        <v>11234299</v>
      </c>
    </row>
    <row r="95" spans="1:6" x14ac:dyDescent="0.25">
      <c r="A95" vm="458">
        <f ca="1"/>
        <v>43661</v>
      </c>
      <c r="B95" vm="459">
        <f ca="1"/>
        <v>59.85</v>
      </c>
      <c r="C95" vm="459">
        <f ca="1"/>
        <v>59.85</v>
      </c>
      <c r="D95" vm="460">
        <f ca="1"/>
        <v>59.25</v>
      </c>
      <c r="E95" vm="434">
        <f ca="1"/>
        <v>59.53</v>
      </c>
      <c r="F95" vm="461">
        <f ca="1"/>
        <v>10721578</v>
      </c>
    </row>
    <row r="96" spans="1:6" x14ac:dyDescent="0.25">
      <c r="A96" vm="462">
        <f ca="1"/>
        <v>43662</v>
      </c>
      <c r="B96" vm="463">
        <f ca="1"/>
        <v>59.17</v>
      </c>
      <c r="C96" vm="464">
        <f ca="1"/>
        <v>59.48</v>
      </c>
      <c r="D96" vm="465">
        <f ca="1"/>
        <v>58.59</v>
      </c>
      <c r="E96" vm="466">
        <f ca="1"/>
        <v>58.61</v>
      </c>
      <c r="F96" vm="467">
        <f ca="1"/>
        <v>9698897</v>
      </c>
    </row>
    <row r="97" spans="1:6" x14ac:dyDescent="0.25">
      <c r="A97" vm="468">
        <f ca="1"/>
        <v>43663</v>
      </c>
      <c r="B97" vm="469">
        <f ca="1"/>
        <v>58.8</v>
      </c>
      <c r="C97" vm="470">
        <f ca="1"/>
        <v>58.95</v>
      </c>
      <c r="D97" vm="471">
        <f ca="1"/>
        <v>57.99</v>
      </c>
      <c r="E97" vm="471">
        <f ca="1"/>
        <v>57.99</v>
      </c>
      <c r="F97" vm="472">
        <f ca="1"/>
        <v>9090941</v>
      </c>
    </row>
    <row r="98" spans="1:6" x14ac:dyDescent="0.25">
      <c r="A98" vm="473">
        <f ca="1"/>
        <v>43664</v>
      </c>
      <c r="B98" vm="474">
        <f ca="1"/>
        <v>57.69</v>
      </c>
      <c r="C98" vm="475">
        <f ca="1"/>
        <v>58.14</v>
      </c>
      <c r="D98" vm="476">
        <f ca="1"/>
        <v>57.6</v>
      </c>
      <c r="E98" vm="477">
        <f ca="1"/>
        <v>58.12</v>
      </c>
      <c r="F98" vm="478">
        <f ca="1"/>
        <v>11883356</v>
      </c>
    </row>
    <row r="99" spans="1:6" x14ac:dyDescent="0.25">
      <c r="A99" vm="479">
        <f ca="1"/>
        <v>43665</v>
      </c>
      <c r="B99" vm="480">
        <f ca="1"/>
        <v>58.31</v>
      </c>
      <c r="C99" vm="425">
        <f ca="1"/>
        <v>58.53</v>
      </c>
      <c r="D99" vm="481">
        <f ca="1"/>
        <v>57.52</v>
      </c>
      <c r="E99" vm="482">
        <f ca="1"/>
        <v>57.54</v>
      </c>
      <c r="F99" vm="483">
        <f ca="1"/>
        <v>11663536</v>
      </c>
    </row>
    <row r="100" spans="1:6" x14ac:dyDescent="0.25">
      <c r="A100" vm="484">
        <f ca="1"/>
        <v>43668</v>
      </c>
      <c r="B100" vm="413">
        <f ca="1"/>
        <v>57.88</v>
      </c>
      <c r="C100" vm="485">
        <f ca="1"/>
        <v>58.08</v>
      </c>
      <c r="D100" vm="486">
        <f ca="1"/>
        <v>57.55</v>
      </c>
      <c r="E100" vm="476">
        <f ca="1"/>
        <v>57.6</v>
      </c>
      <c r="F100" vm="487">
        <f ca="1"/>
        <v>8761770</v>
      </c>
    </row>
    <row r="101" spans="1:6" x14ac:dyDescent="0.25">
      <c r="A101" vm="488">
        <f ca="1"/>
        <v>43669</v>
      </c>
      <c r="B101" vm="489">
        <f ca="1"/>
        <v>58.06</v>
      </c>
      <c r="C101" vm="475">
        <f ca="1"/>
        <v>58.14</v>
      </c>
      <c r="D101" vm="490">
        <f ca="1"/>
        <v>57.445</v>
      </c>
      <c r="E101" vm="491">
        <f ca="1"/>
        <v>57.45</v>
      </c>
      <c r="F101" vm="492">
        <f ca="1"/>
        <v>8141115</v>
      </c>
    </row>
    <row r="102" spans="1:6" x14ac:dyDescent="0.25">
      <c r="A102" vm="493">
        <f ca="1"/>
        <v>43670</v>
      </c>
      <c r="B102" vm="491">
        <f ca="1"/>
        <v>57.45</v>
      </c>
      <c r="C102" vm="494">
        <f ca="1"/>
        <v>58.22</v>
      </c>
      <c r="D102" vm="495">
        <f ca="1"/>
        <v>57.38</v>
      </c>
      <c r="E102" vm="496">
        <f ca="1"/>
        <v>58.11</v>
      </c>
      <c r="F102" vm="497">
        <f ca="1"/>
        <v>10778775</v>
      </c>
    </row>
    <row r="103" spans="1:6" x14ac:dyDescent="0.25">
      <c r="A103" vm="498">
        <f ca="1"/>
        <v>43671</v>
      </c>
      <c r="B103" vm="499">
        <f ca="1"/>
        <v>58.37</v>
      </c>
      <c r="C103" vm="500">
        <f ca="1"/>
        <v>58.625</v>
      </c>
      <c r="D103" vm="485">
        <f ca="1"/>
        <v>58.08</v>
      </c>
      <c r="E103" vm="501">
        <f ca="1"/>
        <v>58.29</v>
      </c>
      <c r="F103" vm="502">
        <f ca="1"/>
        <v>8176205</v>
      </c>
    </row>
    <row r="104" spans="1:6" x14ac:dyDescent="0.25">
      <c r="A104" vm="503">
        <f ca="1"/>
        <v>43672</v>
      </c>
      <c r="B104" vm="427">
        <f ca="1"/>
        <v>58.34</v>
      </c>
      <c r="C104" vm="504">
        <f ca="1"/>
        <v>58.65</v>
      </c>
      <c r="D104" vm="505">
        <f ca="1"/>
        <v>58.2</v>
      </c>
      <c r="E104" vm="506">
        <f ca="1"/>
        <v>58.5</v>
      </c>
      <c r="F104" vm="507">
        <f ca="1"/>
        <v>6057434</v>
      </c>
    </row>
    <row r="105" spans="1:6" x14ac:dyDescent="0.25">
      <c r="A105" vm="508">
        <f ca="1"/>
        <v>43675</v>
      </c>
      <c r="B105" vm="509">
        <f ca="1"/>
        <v>58.79</v>
      </c>
      <c r="C105" vm="509">
        <f ca="1"/>
        <v>58.79</v>
      </c>
      <c r="D105" vm="510">
        <f ca="1"/>
        <v>57.8</v>
      </c>
      <c r="E105" vm="489">
        <f ca="1"/>
        <v>58.06</v>
      </c>
      <c r="F105" vm="511">
        <f ca="1"/>
        <v>7439258</v>
      </c>
    </row>
    <row r="106" spans="1:6" x14ac:dyDescent="0.25">
      <c r="A106" vm="512">
        <f ca="1"/>
        <v>43676</v>
      </c>
      <c r="B106" vm="513">
        <f ca="1"/>
        <v>57.76</v>
      </c>
      <c r="C106" vm="514">
        <f ca="1"/>
        <v>58.145000000000003</v>
      </c>
      <c r="D106" vm="515">
        <f ca="1"/>
        <v>57.43</v>
      </c>
      <c r="E106" vm="516">
        <f ca="1"/>
        <v>57.49</v>
      </c>
      <c r="F106" vm="517">
        <f ca="1"/>
        <v>6367207</v>
      </c>
    </row>
    <row r="107" spans="1:6" x14ac:dyDescent="0.25">
      <c r="A107" vm="518">
        <f ca="1"/>
        <v>43677</v>
      </c>
      <c r="B107" vm="413">
        <f ca="1"/>
        <v>57.88</v>
      </c>
      <c r="C107" vm="413">
        <f ca="1"/>
        <v>57.88</v>
      </c>
      <c r="D107" vm="519">
        <f ca="1"/>
        <v>55.62</v>
      </c>
      <c r="E107" vm="520">
        <f ca="1"/>
        <v>56.3</v>
      </c>
      <c r="F107" vm="521">
        <f ca="1"/>
        <v>11966713</v>
      </c>
    </row>
    <row r="108" spans="1:6" x14ac:dyDescent="0.25">
      <c r="A108" vm="522">
        <f ca="1"/>
        <v>43678</v>
      </c>
      <c r="B108" vm="520">
        <f ca="1"/>
        <v>56.3</v>
      </c>
      <c r="C108" vm="523">
        <f ca="1"/>
        <v>56.85</v>
      </c>
      <c r="D108" vm="524">
        <f ca="1"/>
        <v>55.52</v>
      </c>
      <c r="E108" vm="525">
        <f ca="1"/>
        <v>55.88</v>
      </c>
      <c r="F108" vm="526">
        <f ca="1"/>
        <v>10215157</v>
      </c>
    </row>
    <row r="109" spans="1:6" x14ac:dyDescent="0.25">
      <c r="A109" vm="527">
        <f ca="1"/>
        <v>43679</v>
      </c>
      <c r="B109" vm="528">
        <f ca="1"/>
        <v>56.19</v>
      </c>
      <c r="C109" vm="528">
        <f ca="1"/>
        <v>56.19</v>
      </c>
      <c r="D109" vm="183">
        <f ca="1"/>
        <v>55</v>
      </c>
      <c r="E109" vm="529">
        <f ca="1"/>
        <v>55.84</v>
      </c>
      <c r="F109" vm="530">
        <f ca="1"/>
        <v>12644401</v>
      </c>
    </row>
    <row r="110" spans="1:6" x14ac:dyDescent="0.25">
      <c r="A110" vm="531">
        <f ca="1"/>
        <v>43682</v>
      </c>
      <c r="B110" vm="532">
        <f ca="1"/>
        <v>55.1</v>
      </c>
      <c r="C110" vm="532">
        <f ca="1"/>
        <v>55.1</v>
      </c>
      <c r="D110" vm="533">
        <f ca="1"/>
        <v>53.685000000000002</v>
      </c>
      <c r="E110" vm="534">
        <f ca="1"/>
        <v>53.76</v>
      </c>
      <c r="F110" vm="535">
        <f ca="1"/>
        <v>16204573</v>
      </c>
    </row>
    <row r="111" spans="1:6" x14ac:dyDescent="0.25">
      <c r="A111" vm="536">
        <f ca="1"/>
        <v>43683</v>
      </c>
      <c r="B111" vm="174">
        <f ca="1"/>
        <v>54.2</v>
      </c>
      <c r="C111" vm="537">
        <f ca="1"/>
        <v>54.45</v>
      </c>
      <c r="D111" vm="351">
        <f ca="1"/>
        <v>53.61</v>
      </c>
      <c r="E111" vm="58">
        <f ca="1"/>
        <v>53.96</v>
      </c>
      <c r="F111" vm="538">
        <f ca="1"/>
        <v>13149503</v>
      </c>
    </row>
    <row r="112" spans="1:6" x14ac:dyDescent="0.25">
      <c r="A112" vm="539">
        <f ca="1"/>
        <v>43684</v>
      </c>
      <c r="B112" vm="21">
        <f ca="1"/>
        <v>53.13</v>
      </c>
      <c r="C112" vm="540">
        <f ca="1"/>
        <v>54.064999999999998</v>
      </c>
      <c r="D112" vm="541">
        <f ca="1"/>
        <v>52.97</v>
      </c>
      <c r="E112" vm="354">
        <f ca="1"/>
        <v>53.34</v>
      </c>
      <c r="F112" vm="542">
        <f ca="1"/>
        <v>16344061</v>
      </c>
    </row>
    <row r="113" spans="1:6" x14ac:dyDescent="0.25">
      <c r="A113" vm="543">
        <f ca="1"/>
        <v>43685</v>
      </c>
      <c r="B113" vm="133">
        <f ca="1"/>
        <v>53.72</v>
      </c>
      <c r="C113" vm="152">
        <f ca="1"/>
        <v>54.75</v>
      </c>
      <c r="D113" vm="133">
        <f ca="1"/>
        <v>53.72</v>
      </c>
      <c r="E113" vm="105">
        <f ca="1"/>
        <v>54.65</v>
      </c>
      <c r="F113" vm="544">
        <f ca="1"/>
        <v>12460824</v>
      </c>
    </row>
    <row r="114" spans="1:6" x14ac:dyDescent="0.25">
      <c r="A114" vm="545">
        <f ca="1"/>
        <v>43686</v>
      </c>
      <c r="B114" vm="546">
        <f ca="1"/>
        <v>54.24</v>
      </c>
      <c r="C114" vm="547">
        <f ca="1"/>
        <v>54.47</v>
      </c>
      <c r="D114" vm="145">
        <f ca="1"/>
        <v>53.52</v>
      </c>
      <c r="E114" vm="224">
        <f ca="1"/>
        <v>53.9</v>
      </c>
      <c r="F114" vm="548">
        <f ca="1"/>
        <v>8471272</v>
      </c>
    </row>
    <row r="115" spans="1:6" x14ac:dyDescent="0.25">
      <c r="A115" vm="549">
        <f ca="1"/>
        <v>43689</v>
      </c>
      <c r="B115" vm="336">
        <f ca="1"/>
        <v>53.68</v>
      </c>
      <c r="C115" vm="146">
        <f ca="1"/>
        <v>53.79</v>
      </c>
      <c r="D115" vm="94">
        <f ca="1"/>
        <v>53</v>
      </c>
      <c r="E115" vm="101">
        <f ca="1"/>
        <v>53.25</v>
      </c>
      <c r="F115" vm="550">
        <f ca="1"/>
        <v>6580115</v>
      </c>
    </row>
    <row r="116" spans="1:6" x14ac:dyDescent="0.25">
      <c r="A116" vm="551">
        <f ca="1"/>
        <v>43690</v>
      </c>
      <c r="B116" vm="552">
        <f ca="1"/>
        <v>53.14</v>
      </c>
      <c r="C116" vm="546">
        <f ca="1"/>
        <v>54.24</v>
      </c>
      <c r="D116" vm="94">
        <f ca="1"/>
        <v>53</v>
      </c>
      <c r="E116" vm="142">
        <f ca="1"/>
        <v>53.97</v>
      </c>
      <c r="F116" vm="553">
        <f ca="1"/>
        <v>11447038</v>
      </c>
    </row>
    <row r="117" spans="1:6" x14ac:dyDescent="0.25">
      <c r="A117" vm="554">
        <f ca="1"/>
        <v>43691</v>
      </c>
      <c r="B117" vm="555">
        <f ca="1"/>
        <v>53.35</v>
      </c>
      <c r="C117" vm="556">
        <f ca="1"/>
        <v>53.37</v>
      </c>
      <c r="D117" vm="318">
        <f ca="1"/>
        <v>52.24</v>
      </c>
      <c r="E117" vm="557">
        <f ca="1"/>
        <v>52.32</v>
      </c>
      <c r="F117" vm="558">
        <f ca="1"/>
        <v>12489202</v>
      </c>
    </row>
    <row r="118" spans="1:6" x14ac:dyDescent="0.25">
      <c r="A118" vm="559">
        <f ca="1"/>
        <v>43692</v>
      </c>
      <c r="B118" vm="560">
        <f ca="1"/>
        <v>52.65</v>
      </c>
      <c r="C118" vm="561">
        <f ca="1"/>
        <v>52.72</v>
      </c>
      <c r="D118" vm="562">
        <f ca="1"/>
        <v>51.96</v>
      </c>
      <c r="E118" vm="287">
        <f ca="1"/>
        <v>52.59</v>
      </c>
      <c r="F118" vm="563">
        <f ca="1"/>
        <v>11257013</v>
      </c>
    </row>
    <row r="119" spans="1:6" x14ac:dyDescent="0.25">
      <c r="A119" vm="564">
        <f ca="1"/>
        <v>43693</v>
      </c>
      <c r="B119" vm="565">
        <f ca="1"/>
        <v>53.18</v>
      </c>
      <c r="C119" vm="566">
        <f ca="1"/>
        <v>53.695</v>
      </c>
      <c r="D119" vm="567">
        <f ca="1"/>
        <v>53.01</v>
      </c>
      <c r="E119" vm="568">
        <f ca="1"/>
        <v>53.59</v>
      </c>
      <c r="F119" vm="569">
        <f ca="1"/>
        <v>9913097</v>
      </c>
    </row>
    <row r="120" spans="1:6" x14ac:dyDescent="0.25">
      <c r="A120" vm="570">
        <f ca="1"/>
        <v>43696</v>
      </c>
      <c r="B120" vm="571">
        <f ca="1"/>
        <v>54.22</v>
      </c>
      <c r="C120" vm="572">
        <f ca="1"/>
        <v>54.37</v>
      </c>
      <c r="D120" vm="534">
        <f ca="1"/>
        <v>53.76</v>
      </c>
      <c r="E120" vm="149">
        <f ca="1"/>
        <v>53.87</v>
      </c>
      <c r="F120" vm="573">
        <f ca="1"/>
        <v>8273335</v>
      </c>
    </row>
    <row r="121" spans="1:6" x14ac:dyDescent="0.25">
      <c r="A121" vm="574">
        <f ca="1"/>
        <v>43697</v>
      </c>
      <c r="B121" vm="145">
        <f ca="1"/>
        <v>53.52</v>
      </c>
      <c r="C121" vm="258">
        <f ca="1"/>
        <v>53.84</v>
      </c>
      <c r="D121" vm="361">
        <f ca="1"/>
        <v>52.9</v>
      </c>
      <c r="E121" vm="45">
        <f ca="1"/>
        <v>52.98</v>
      </c>
      <c r="F121" vm="575">
        <f ca="1"/>
        <v>7577816</v>
      </c>
    </row>
    <row r="122" spans="1:6" x14ac:dyDescent="0.25">
      <c r="A122" vm="576">
        <f ca="1"/>
        <v>43698</v>
      </c>
      <c r="B122" vm="270">
        <f ca="1"/>
        <v>53.53</v>
      </c>
      <c r="C122" vm="127">
        <f ca="1"/>
        <v>53.93</v>
      </c>
      <c r="D122" vm="577">
        <f ca="1"/>
        <v>53.17</v>
      </c>
      <c r="E122" vm="323">
        <f ca="1"/>
        <v>53.24</v>
      </c>
      <c r="F122" vm="578">
        <f ca="1"/>
        <v>6113303</v>
      </c>
    </row>
    <row r="123" spans="1:6" x14ac:dyDescent="0.25">
      <c r="A123" vm="579">
        <f ca="1"/>
        <v>43699</v>
      </c>
      <c r="B123" vm="580">
        <f ca="1"/>
        <v>53.58</v>
      </c>
      <c r="C123" vm="133">
        <f ca="1"/>
        <v>53.72</v>
      </c>
      <c r="D123" vm="581">
        <f ca="1"/>
        <v>52.884999999999998</v>
      </c>
      <c r="E123" vm="97">
        <f ca="1"/>
        <v>53.19</v>
      </c>
      <c r="F123" vm="582">
        <f ca="1"/>
        <v>6744890</v>
      </c>
    </row>
    <row r="124" spans="1:6" x14ac:dyDescent="0.25">
      <c r="A124" vm="583">
        <f ca="1"/>
        <v>43700</v>
      </c>
      <c r="B124" vm="40">
        <f ca="1"/>
        <v>53.06</v>
      </c>
      <c r="C124" vm="584">
        <f ca="1"/>
        <v>53.32</v>
      </c>
      <c r="D124" vm="585">
        <f ca="1"/>
        <v>51.25</v>
      </c>
      <c r="E124" vm="586">
        <f ca="1"/>
        <v>51.58</v>
      </c>
      <c r="F124" vm="587">
        <f ca="1"/>
        <v>11374639</v>
      </c>
    </row>
    <row r="125" spans="1:6" x14ac:dyDescent="0.25">
      <c r="A125" vm="588">
        <f ca="1"/>
        <v>43703</v>
      </c>
      <c r="B125" vm="589">
        <f ca="1"/>
        <v>52.14</v>
      </c>
      <c r="C125" vm="557">
        <f ca="1"/>
        <v>52.32</v>
      </c>
      <c r="D125" vm="590">
        <f ca="1"/>
        <v>51.83</v>
      </c>
      <c r="E125" vm="16">
        <f ca="1"/>
        <v>52.13</v>
      </c>
      <c r="F125" vm="591">
        <f ca="1"/>
        <v>8582319</v>
      </c>
    </row>
    <row r="126" spans="1:6" x14ac:dyDescent="0.25">
      <c r="A126" vm="592">
        <f ca="1"/>
        <v>43704</v>
      </c>
      <c r="B126" vm="593">
        <f ca="1"/>
        <v>52.44</v>
      </c>
      <c r="C126" vm="594">
        <f ca="1"/>
        <v>52.62</v>
      </c>
      <c r="D126" vm="595">
        <f ca="1"/>
        <v>52.22</v>
      </c>
      <c r="E126" vm="596">
        <f ca="1"/>
        <v>52.39</v>
      </c>
      <c r="F126" vm="597">
        <f ca="1"/>
        <v>13853329</v>
      </c>
    </row>
    <row r="127" spans="1:6" x14ac:dyDescent="0.25">
      <c r="A127" vm="598">
        <f ca="1"/>
        <v>43705</v>
      </c>
      <c r="B127" vm="20">
        <f ca="1"/>
        <v>52.2</v>
      </c>
      <c r="C127" vm="20">
        <f ca="1"/>
        <v>52.2</v>
      </c>
      <c r="D127" vm="599">
        <f ca="1"/>
        <v>51.62</v>
      </c>
      <c r="E127" vm="600">
        <f ca="1"/>
        <v>51.95</v>
      </c>
      <c r="F127" vm="601">
        <f ca="1"/>
        <v>7499128</v>
      </c>
    </row>
    <row r="128" spans="1:6" x14ac:dyDescent="0.25">
      <c r="A128" vm="602">
        <f ca="1"/>
        <v>43706</v>
      </c>
      <c r="B128" vm="560">
        <f ca="1"/>
        <v>52.65</v>
      </c>
      <c r="C128" vm="91">
        <f ca="1"/>
        <v>52.81</v>
      </c>
      <c r="D128" vm="328">
        <f ca="1"/>
        <v>52.09</v>
      </c>
      <c r="E128" vm="603">
        <f ca="1"/>
        <v>52.16</v>
      </c>
      <c r="F128" vm="604">
        <f ca="1"/>
        <v>6857966</v>
      </c>
    </row>
    <row r="129" spans="1:6" x14ac:dyDescent="0.25">
      <c r="A129" vm="605">
        <f ca="1"/>
        <v>43707</v>
      </c>
      <c r="B129" vm="606">
        <f ca="1"/>
        <v>52.5</v>
      </c>
      <c r="C129" vm="607">
        <f ca="1"/>
        <v>52.55</v>
      </c>
      <c r="D129" vm="290">
        <f ca="1"/>
        <v>51.75</v>
      </c>
      <c r="E129" vm="608">
        <f ca="1"/>
        <v>52.06</v>
      </c>
      <c r="F129" vm="609">
        <f ca="1"/>
        <v>7919973</v>
      </c>
    </row>
    <row r="130" spans="1:6" x14ac:dyDescent="0.25">
      <c r="A130" vm="610">
        <f ca="1"/>
        <v>43711</v>
      </c>
      <c r="B130" vm="30">
        <f ca="1"/>
        <v>51.94</v>
      </c>
      <c r="C130" vm="611">
        <f ca="1"/>
        <v>52</v>
      </c>
      <c r="D130" vm="612">
        <f ca="1"/>
        <v>51.55</v>
      </c>
      <c r="E130" vm="613">
        <f ca="1"/>
        <v>51.89</v>
      </c>
      <c r="F130" vm="614">
        <f ca="1"/>
        <v>10128192</v>
      </c>
    </row>
    <row r="131" spans="1:6" x14ac:dyDescent="0.25">
      <c r="A131" vm="615">
        <f ca="1"/>
        <v>43712</v>
      </c>
      <c r="B131" vm="17">
        <f ca="1"/>
        <v>52.35</v>
      </c>
      <c r="C131" vm="616">
        <f ca="1"/>
        <v>53.125</v>
      </c>
      <c r="D131" vm="595">
        <f ca="1"/>
        <v>52.22</v>
      </c>
      <c r="E131" vm="541">
        <f ca="1"/>
        <v>52.97</v>
      </c>
      <c r="F131" vm="617">
        <f ca="1"/>
        <v>10558965</v>
      </c>
    </row>
    <row r="132" spans="1:6" x14ac:dyDescent="0.25">
      <c r="A132" vm="618">
        <f ca="1"/>
        <v>43713</v>
      </c>
      <c r="B132" vm="130">
        <f ca="1"/>
        <v>53.73</v>
      </c>
      <c r="C132" vm="619">
        <f ca="1"/>
        <v>54.33</v>
      </c>
      <c r="D132" vm="620">
        <f ca="1"/>
        <v>53.63</v>
      </c>
      <c r="E132" vm="258">
        <f ca="1"/>
        <v>53.84</v>
      </c>
      <c r="F132" vm="621">
        <f ca="1"/>
        <v>10414555</v>
      </c>
    </row>
    <row r="133" spans="1:6" x14ac:dyDescent="0.25">
      <c r="A133" vm="622">
        <f ca="1"/>
        <v>43714</v>
      </c>
      <c r="B133" vm="137">
        <f ca="1"/>
        <v>54.1</v>
      </c>
      <c r="C133" vm="623">
        <f ca="1"/>
        <v>54.14</v>
      </c>
      <c r="D133" vm="552">
        <f ca="1"/>
        <v>53.14</v>
      </c>
      <c r="E133" vm="624">
        <f ca="1"/>
        <v>53.16</v>
      </c>
      <c r="F133" vm="625">
        <f ca="1"/>
        <v>11636088</v>
      </c>
    </row>
    <row r="134" spans="1:6" x14ac:dyDescent="0.25">
      <c r="A134" vm="626">
        <f ca="1"/>
        <v>43717</v>
      </c>
      <c r="B134" vm="78">
        <f ca="1"/>
        <v>53.62</v>
      </c>
      <c r="C134" vm="163">
        <f ca="1"/>
        <v>54.68</v>
      </c>
      <c r="D134" vm="627">
        <f ca="1"/>
        <v>53.45</v>
      </c>
      <c r="E134" vm="628">
        <f ca="1"/>
        <v>54.54</v>
      </c>
      <c r="F134" vm="629">
        <f ca="1"/>
        <v>17803751</v>
      </c>
    </row>
    <row r="135" spans="1:6" x14ac:dyDescent="0.25">
      <c r="A135" vm="630">
        <f ca="1"/>
        <v>43718</v>
      </c>
      <c r="B135" vm="628">
        <f ca="1"/>
        <v>54.54</v>
      </c>
      <c r="C135" vm="631">
        <f ca="1"/>
        <v>55.47</v>
      </c>
      <c r="D135" vm="623">
        <f ca="1"/>
        <v>54.14</v>
      </c>
      <c r="E135" vm="631">
        <f ca="1"/>
        <v>55.47</v>
      </c>
      <c r="F135" vm="632">
        <f ca="1"/>
        <v>19976492</v>
      </c>
    </row>
    <row r="136" spans="1:6" x14ac:dyDescent="0.25">
      <c r="A136" vm="633">
        <f ca="1"/>
        <v>43719</v>
      </c>
      <c r="B136" vm="634">
        <f ca="1"/>
        <v>55.27</v>
      </c>
      <c r="C136" vm="635">
        <f ca="1"/>
        <v>56.29</v>
      </c>
      <c r="D136" vm="636">
        <f ca="1"/>
        <v>55.16</v>
      </c>
      <c r="E136" vm="635">
        <f ca="1"/>
        <v>56.29</v>
      </c>
      <c r="F136" vm="637">
        <f ca="1"/>
        <v>16749432</v>
      </c>
    </row>
    <row r="137" spans="1:6" x14ac:dyDescent="0.25">
      <c r="A137" vm="638">
        <f ca="1"/>
        <v>43720</v>
      </c>
      <c r="B137" vm="639">
        <f ca="1"/>
        <v>54.34</v>
      </c>
      <c r="C137" vm="211">
        <f ca="1"/>
        <v>54.88</v>
      </c>
      <c r="D137" vm="361">
        <f ca="1"/>
        <v>52.9</v>
      </c>
      <c r="E137" vm="68">
        <f ca="1"/>
        <v>53.89</v>
      </c>
      <c r="F137" vm="640">
        <f ca="1"/>
        <v>28184390</v>
      </c>
    </row>
    <row r="138" spans="1:6" x14ac:dyDescent="0.25">
      <c r="A138" vm="641">
        <f ca="1"/>
        <v>43721</v>
      </c>
      <c r="B138" vm="230">
        <f ca="1"/>
        <v>54</v>
      </c>
      <c r="C138" vm="179">
        <f ca="1"/>
        <v>54.72</v>
      </c>
      <c r="D138" vm="132">
        <f ca="1"/>
        <v>53.33</v>
      </c>
      <c r="E138" vm="64">
        <f ca="1"/>
        <v>53.75</v>
      </c>
      <c r="F138" vm="642">
        <f ca="1"/>
        <v>14736699</v>
      </c>
    </row>
    <row r="139" spans="1:6" x14ac:dyDescent="0.25">
      <c r="A139" vm="643">
        <f ca="1"/>
        <v>43724</v>
      </c>
      <c r="B139" vm="644">
        <f ca="1"/>
        <v>53.4</v>
      </c>
      <c r="C139" vm="337">
        <f ca="1"/>
        <v>53.57</v>
      </c>
      <c r="D139" vm="96">
        <f ca="1"/>
        <v>52.79</v>
      </c>
      <c r="E139" vm="552">
        <f ca="1"/>
        <v>53.14</v>
      </c>
      <c r="F139" vm="645">
        <f ca="1"/>
        <v>15204244</v>
      </c>
    </row>
    <row r="140" spans="1:6" x14ac:dyDescent="0.25">
      <c r="A140" vm="646">
        <f ca="1"/>
        <v>43725</v>
      </c>
      <c r="B140" vm="565">
        <f ca="1"/>
        <v>53.18</v>
      </c>
      <c r="C140" vm="647">
        <f ca="1"/>
        <v>53.2</v>
      </c>
      <c r="D140" vm="17">
        <f ca="1"/>
        <v>52.35</v>
      </c>
      <c r="E140" vm="57">
        <f ca="1"/>
        <v>52.87</v>
      </c>
      <c r="F140" vm="648">
        <f ca="1"/>
        <v>11476416</v>
      </c>
    </row>
    <row r="141" spans="1:6" x14ac:dyDescent="0.25">
      <c r="A141" vm="649">
        <f ca="1"/>
        <v>43726</v>
      </c>
      <c r="B141" vm="650">
        <f ca="1"/>
        <v>52.82</v>
      </c>
      <c r="C141" vm="651">
        <f ca="1"/>
        <v>52.84</v>
      </c>
      <c r="D141" vm="652">
        <f ca="1"/>
        <v>51.854999999999997</v>
      </c>
      <c r="E141" vm="82">
        <f ca="1"/>
        <v>52.56</v>
      </c>
      <c r="F141" vm="653">
        <f ca="1"/>
        <v>9091864</v>
      </c>
    </row>
    <row r="142" spans="1:6" x14ac:dyDescent="0.25">
      <c r="A142" vm="654">
        <f ca="1"/>
        <v>43727</v>
      </c>
      <c r="B142" vm="596">
        <f ca="1"/>
        <v>52.39</v>
      </c>
      <c r="C142" vm="655">
        <f ca="1"/>
        <v>53.67</v>
      </c>
      <c r="D142" vm="596">
        <f ca="1"/>
        <v>52.39</v>
      </c>
      <c r="E142" vm="556">
        <f ca="1"/>
        <v>53.37</v>
      </c>
      <c r="F142" vm="656">
        <f ca="1"/>
        <v>14924422</v>
      </c>
    </row>
    <row r="143" spans="1:6" x14ac:dyDescent="0.25">
      <c r="A143" vm="657">
        <f ca="1"/>
        <v>43728</v>
      </c>
      <c r="B143" vm="102">
        <f ca="1"/>
        <v>53.71</v>
      </c>
      <c r="C143" vm="240">
        <f ca="1"/>
        <v>54.25</v>
      </c>
      <c r="D143" vm="332">
        <f ca="1"/>
        <v>53.42</v>
      </c>
      <c r="E143" vm="41">
        <f ca="1"/>
        <v>53.47</v>
      </c>
      <c r="F143" vm="658">
        <f ca="1"/>
        <v>59791448</v>
      </c>
    </row>
    <row r="144" spans="1:6" x14ac:dyDescent="0.25">
      <c r="A144" vm="659">
        <f ca="1"/>
        <v>43731</v>
      </c>
      <c r="B144" vm="577">
        <f ca="1"/>
        <v>53.17</v>
      </c>
      <c r="C144" vm="277">
        <f ca="1"/>
        <v>54.17</v>
      </c>
      <c r="D144" vm="40">
        <f ca="1"/>
        <v>53.06</v>
      </c>
      <c r="E144" vm="660">
        <f ca="1"/>
        <v>54.02</v>
      </c>
      <c r="F144" vm="661">
        <f ca="1"/>
        <v>14263866</v>
      </c>
    </row>
    <row r="145" spans="1:6" x14ac:dyDescent="0.25">
      <c r="A145" vm="662">
        <f ca="1"/>
        <v>43732</v>
      </c>
      <c r="B145" vm="623">
        <f ca="1"/>
        <v>54.14</v>
      </c>
      <c r="C145" vm="663">
        <f ca="1"/>
        <v>54.49</v>
      </c>
      <c r="D145" vm="664">
        <f ca="1"/>
        <v>53.115000000000002</v>
      </c>
      <c r="E145" vm="555">
        <f ca="1"/>
        <v>53.35</v>
      </c>
      <c r="F145" vm="665">
        <f ca="1"/>
        <v>15658346</v>
      </c>
    </row>
    <row r="146" spans="1:6" x14ac:dyDescent="0.25">
      <c r="A146" vm="666">
        <f ca="1"/>
        <v>43733</v>
      </c>
      <c r="B146" vm="667">
        <f ca="1"/>
        <v>53.31</v>
      </c>
      <c r="C146" vm="668">
        <f ca="1"/>
        <v>53.945</v>
      </c>
      <c r="D146" vm="669">
        <f ca="1"/>
        <v>52.89</v>
      </c>
      <c r="E146" vm="258">
        <f ca="1"/>
        <v>53.84</v>
      </c>
      <c r="F146" vm="670">
        <f ca="1"/>
        <v>12925541</v>
      </c>
    </row>
    <row r="147" spans="1:6" x14ac:dyDescent="0.25">
      <c r="A147" vm="671">
        <f ca="1"/>
        <v>43734</v>
      </c>
      <c r="B147" vm="672">
        <f ca="1"/>
        <v>54.11</v>
      </c>
      <c r="C147" vm="619">
        <f ca="1"/>
        <v>54.33</v>
      </c>
      <c r="D147" vm="673">
        <f ca="1"/>
        <v>53.465000000000003</v>
      </c>
      <c r="E147" vm="58">
        <f ca="1"/>
        <v>53.96</v>
      </c>
      <c r="F147" vm="674">
        <f ca="1"/>
        <v>13375775</v>
      </c>
    </row>
    <row r="148" spans="1:6" x14ac:dyDescent="0.25">
      <c r="A148" vm="675">
        <f ca="1"/>
        <v>43735</v>
      </c>
      <c r="B148" vm="69">
        <f ca="1"/>
        <v>54.19</v>
      </c>
      <c r="C148" vm="217">
        <f ca="1"/>
        <v>54.6</v>
      </c>
      <c r="D148" vm="78">
        <f ca="1"/>
        <v>53.62</v>
      </c>
      <c r="E148" vm="676">
        <f ca="1"/>
        <v>54.09</v>
      </c>
      <c r="F148" vm="677">
        <f ca="1"/>
        <v>12391079</v>
      </c>
    </row>
    <row r="149" spans="1:6" x14ac:dyDescent="0.25">
      <c r="A149" vm="678">
        <f ca="1"/>
        <v>43738</v>
      </c>
      <c r="B149" vm="240">
        <f ca="1"/>
        <v>54.25</v>
      </c>
      <c r="C149" vm="679">
        <f ca="1"/>
        <v>55.28</v>
      </c>
      <c r="D149" vm="75">
        <f ca="1"/>
        <v>54.05</v>
      </c>
      <c r="E149" vm="680">
        <f ca="1"/>
        <v>55.03</v>
      </c>
      <c r="F149" vm="681">
        <f ca="1"/>
        <v>17507826</v>
      </c>
    </row>
    <row r="150" spans="1:6" x14ac:dyDescent="0.25">
      <c r="A150" vm="682">
        <f ca="1"/>
        <v>43739</v>
      </c>
      <c r="B150" vm="683">
        <f ca="1"/>
        <v>55.04</v>
      </c>
      <c r="C150" vm="684">
        <f ca="1"/>
        <v>55.64</v>
      </c>
      <c r="D150" vm="64">
        <f ca="1"/>
        <v>53.75</v>
      </c>
      <c r="E150" vm="62">
        <f ca="1"/>
        <v>53.8</v>
      </c>
      <c r="F150" vm="685">
        <f ca="1"/>
        <v>16524234</v>
      </c>
    </row>
    <row r="151" spans="1:6" x14ac:dyDescent="0.25">
      <c r="A151" vm="686">
        <f ca="1"/>
        <v>43740</v>
      </c>
      <c r="B151" vm="136">
        <f ca="1"/>
        <v>53.5</v>
      </c>
      <c r="C151" vm="687">
        <f ca="1"/>
        <v>53.56</v>
      </c>
      <c r="D151" vm="688">
        <f ca="1"/>
        <v>52.674999999999997</v>
      </c>
      <c r="E151" vm="689">
        <f ca="1"/>
        <v>53.15</v>
      </c>
      <c r="F151" vm="690">
        <f ca="1"/>
        <v>16057896</v>
      </c>
    </row>
    <row r="152" spans="1:6" x14ac:dyDescent="0.25">
      <c r="A152" vm="691">
        <f ca="1"/>
        <v>43741</v>
      </c>
      <c r="B152" vm="40">
        <f ca="1"/>
        <v>53.06</v>
      </c>
      <c r="C152" vm="79">
        <f ca="1"/>
        <v>53.88</v>
      </c>
      <c r="D152" vm="54">
        <f ca="1"/>
        <v>52.94</v>
      </c>
      <c r="E152" vm="121">
        <f ca="1"/>
        <v>53.86</v>
      </c>
      <c r="F152" vm="692">
        <f ca="1"/>
        <v>11756060</v>
      </c>
    </row>
    <row r="153" spans="1:6" x14ac:dyDescent="0.25">
      <c r="A153" vm="693">
        <f ca="1"/>
        <v>43742</v>
      </c>
      <c r="B153" vm="230">
        <f ca="1"/>
        <v>54</v>
      </c>
      <c r="C153" vm="186">
        <f ca="1"/>
        <v>55.18</v>
      </c>
      <c r="D153" vm="258">
        <f ca="1"/>
        <v>53.84</v>
      </c>
      <c r="E153" vm="178">
        <f ca="1"/>
        <v>55.14</v>
      </c>
      <c r="F153" vm="694">
        <f ca="1"/>
        <v>13835817</v>
      </c>
    </row>
    <row r="154" spans="1:6" x14ac:dyDescent="0.25">
      <c r="A154" vm="695">
        <f ca="1"/>
        <v>43745</v>
      </c>
      <c r="B154" vm="696">
        <f ca="1"/>
        <v>55.07</v>
      </c>
      <c r="C154" vm="697">
        <f ca="1"/>
        <v>55.36</v>
      </c>
      <c r="D154" vm="152">
        <f ca="1"/>
        <v>54.75</v>
      </c>
      <c r="E154" vm="210">
        <f ca="1"/>
        <v>54.8</v>
      </c>
      <c r="F154" vm="698">
        <f ca="1"/>
        <v>12462476</v>
      </c>
    </row>
    <row r="155" spans="1:6" x14ac:dyDescent="0.25">
      <c r="A155" vm="699">
        <f ca="1"/>
        <v>43746</v>
      </c>
      <c r="B155" vm="700">
        <f ca="1"/>
        <v>54.29</v>
      </c>
      <c r="C155" vm="701">
        <f ca="1"/>
        <v>54.705500000000001</v>
      </c>
      <c r="D155" vm="243">
        <f ca="1"/>
        <v>53.77</v>
      </c>
      <c r="E155" vm="75">
        <f ca="1"/>
        <v>54.05</v>
      </c>
      <c r="F155" vm="702">
        <f ca="1"/>
        <v>15055993</v>
      </c>
    </row>
    <row r="156" spans="1:6" x14ac:dyDescent="0.25">
      <c r="A156" vm="703">
        <f ca="1"/>
        <v>43747</v>
      </c>
      <c r="B156" vm="112">
        <f ca="1"/>
        <v>54.15</v>
      </c>
      <c r="C156" vm="704">
        <f ca="1"/>
        <v>54.99</v>
      </c>
      <c r="D156" vm="118">
        <f ca="1"/>
        <v>54.06</v>
      </c>
      <c r="E156" vm="705">
        <f ca="1"/>
        <v>54.53</v>
      </c>
      <c r="F156" vm="706">
        <f ca="1"/>
        <v>12894659</v>
      </c>
    </row>
    <row r="157" spans="1:6" x14ac:dyDescent="0.25">
      <c r="A157" vm="707">
        <f ca="1"/>
        <v>43748</v>
      </c>
      <c r="B157" vm="537">
        <f ca="1"/>
        <v>54.45</v>
      </c>
      <c r="C157" vm="708">
        <f ca="1"/>
        <v>55.6</v>
      </c>
      <c r="D157" vm="233">
        <f ca="1"/>
        <v>54.35</v>
      </c>
      <c r="E157" vm="194">
        <f ca="1"/>
        <v>55.49</v>
      </c>
      <c r="F157" vm="709">
        <f ca="1"/>
        <v>13924306</v>
      </c>
    </row>
    <row r="158" spans="1:6" x14ac:dyDescent="0.25">
      <c r="A158" vm="710">
        <f ca="1"/>
        <v>43749</v>
      </c>
      <c r="B158" vm="711">
        <f ca="1"/>
        <v>55.92</v>
      </c>
      <c r="C158" vm="712">
        <f ca="1"/>
        <v>57.33</v>
      </c>
      <c r="D158" vm="713">
        <f ca="1"/>
        <v>55.71</v>
      </c>
      <c r="E158" vm="714">
        <f ca="1"/>
        <v>56.89</v>
      </c>
      <c r="F158" vm="715">
        <f ca="1"/>
        <v>18675126</v>
      </c>
    </row>
    <row r="159" spans="1:6" x14ac:dyDescent="0.25">
      <c r="A159" vm="716">
        <f ca="1"/>
        <v>43752</v>
      </c>
      <c r="B159" vm="717">
        <f ca="1"/>
        <v>56.83</v>
      </c>
      <c r="C159" vm="718">
        <f ca="1"/>
        <v>57.21</v>
      </c>
      <c r="D159" vm="719">
        <f ca="1"/>
        <v>56.41</v>
      </c>
      <c r="E159" vm="720">
        <f ca="1"/>
        <v>56.46</v>
      </c>
      <c r="F159" vm="721">
        <f ca="1"/>
        <v>11094392</v>
      </c>
    </row>
    <row r="160" spans="1:6" x14ac:dyDescent="0.25">
      <c r="A160" vm="722">
        <f ca="1"/>
        <v>43753</v>
      </c>
      <c r="B160" vm="723">
        <f ca="1"/>
        <v>56.63</v>
      </c>
      <c r="C160" vm="724">
        <f ca="1"/>
        <v>56.814999999999998</v>
      </c>
      <c r="D160" vm="725">
        <f ca="1"/>
        <v>56.35</v>
      </c>
      <c r="E160" vm="725">
        <f ca="1"/>
        <v>56.35</v>
      </c>
      <c r="F160" vm="726">
        <f ca="1"/>
        <v>9237020</v>
      </c>
    </row>
    <row r="161" spans="1:6" x14ac:dyDescent="0.25">
      <c r="A161" vm="727">
        <f ca="1"/>
        <v>43754</v>
      </c>
      <c r="B161" vm="728">
        <f ca="1"/>
        <v>55.79</v>
      </c>
      <c r="C161" vm="729">
        <f ca="1"/>
        <v>56.01</v>
      </c>
      <c r="D161" vm="730">
        <f ca="1"/>
        <v>55.55</v>
      </c>
      <c r="E161" vm="525">
        <f ca="1"/>
        <v>55.88</v>
      </c>
      <c r="F161" vm="731">
        <f ca="1"/>
        <v>9032457</v>
      </c>
    </row>
    <row r="162" spans="1:6" x14ac:dyDescent="0.25">
      <c r="A162" vm="732">
        <f ca="1"/>
        <v>43755</v>
      </c>
      <c r="B162" vm="729">
        <f ca="1"/>
        <v>56.01</v>
      </c>
      <c r="C162" vm="733">
        <f ca="1"/>
        <v>56.238</v>
      </c>
      <c r="D162" vm="734">
        <f ca="1"/>
        <v>54.984999999999999</v>
      </c>
      <c r="E162" vm="202">
        <f ca="1"/>
        <v>55.06</v>
      </c>
      <c r="F162" vm="735">
        <f ca="1"/>
        <v>9966612</v>
      </c>
    </row>
    <row r="163" spans="1:6" x14ac:dyDescent="0.25">
      <c r="A163" vm="736">
        <f ca="1"/>
        <v>43756</v>
      </c>
      <c r="B163" vm="737">
        <f ca="1"/>
        <v>54.95</v>
      </c>
      <c r="C163" vm="738">
        <f ca="1"/>
        <v>55.26</v>
      </c>
      <c r="D163" vm="739">
        <f ca="1"/>
        <v>54.18</v>
      </c>
      <c r="E163" vm="263">
        <f ca="1"/>
        <v>54.55</v>
      </c>
      <c r="F163" vm="740">
        <f ca="1"/>
        <v>12562854</v>
      </c>
    </row>
    <row r="164" spans="1:6" x14ac:dyDescent="0.25">
      <c r="A164" vm="741">
        <f ca="1"/>
        <v>43759</v>
      </c>
      <c r="B164" vm="202">
        <f ca="1"/>
        <v>55.06</v>
      </c>
      <c r="C164" vm="742">
        <f ca="1"/>
        <v>55.3</v>
      </c>
      <c r="D164" vm="743">
        <f ca="1"/>
        <v>54.82</v>
      </c>
      <c r="E164" vm="744">
        <f ca="1"/>
        <v>55.13</v>
      </c>
      <c r="F164" vm="745">
        <f ca="1"/>
        <v>8351624</v>
      </c>
    </row>
    <row r="165" spans="1:6" x14ac:dyDescent="0.25">
      <c r="A165" vm="746">
        <f ca="1"/>
        <v>43760</v>
      </c>
      <c r="B165" vm="190">
        <f ca="1"/>
        <v>55.22</v>
      </c>
      <c r="C165" vm="747">
        <f ca="1"/>
        <v>55.43</v>
      </c>
      <c r="D165" vm="660">
        <f ca="1"/>
        <v>54.02</v>
      </c>
      <c r="E165" vm="672">
        <f ca="1"/>
        <v>54.11</v>
      </c>
      <c r="F165" vm="748">
        <f ca="1"/>
        <v>7875719</v>
      </c>
    </row>
    <row r="166" spans="1:6" x14ac:dyDescent="0.25">
      <c r="A166" vm="749">
        <f ca="1"/>
        <v>43761</v>
      </c>
      <c r="B166" vm="230">
        <f ca="1"/>
        <v>54</v>
      </c>
      <c r="C166" vm="154">
        <f ca="1"/>
        <v>54.63</v>
      </c>
      <c r="D166" vm="149">
        <f ca="1"/>
        <v>53.87</v>
      </c>
      <c r="E166" vm="254">
        <f ca="1"/>
        <v>54.13</v>
      </c>
      <c r="F166" vm="750">
        <f ca="1"/>
        <v>10533647</v>
      </c>
    </row>
    <row r="167" spans="1:6" x14ac:dyDescent="0.25">
      <c r="A167" vm="751">
        <f ca="1"/>
        <v>43762</v>
      </c>
      <c r="B167" vm="547">
        <f ca="1"/>
        <v>54.47</v>
      </c>
      <c r="C167" vm="105">
        <f ca="1"/>
        <v>54.65</v>
      </c>
      <c r="D167" vm="342">
        <f ca="1"/>
        <v>53.94</v>
      </c>
      <c r="E167" vm="752">
        <f ca="1"/>
        <v>54.26</v>
      </c>
      <c r="F167" vm="753">
        <f ca="1"/>
        <v>6483723</v>
      </c>
    </row>
    <row r="168" spans="1:6" x14ac:dyDescent="0.25">
      <c r="A168" vm="754">
        <f ca="1"/>
        <v>43763</v>
      </c>
      <c r="B168" vm="65">
        <f ca="1"/>
        <v>54.04</v>
      </c>
      <c r="C168" vm="755">
        <f ca="1"/>
        <v>54.42</v>
      </c>
      <c r="D168" vm="338">
        <f ca="1"/>
        <v>54.01</v>
      </c>
      <c r="E168" vm="277">
        <f ca="1"/>
        <v>54.17</v>
      </c>
      <c r="F168" vm="756">
        <f ca="1"/>
        <v>6252712</v>
      </c>
    </row>
    <row r="169" spans="1:6" x14ac:dyDescent="0.25">
      <c r="A169" vm="757">
        <f ca="1"/>
        <v>43766</v>
      </c>
      <c r="B169" vm="233">
        <f ca="1"/>
        <v>54.35</v>
      </c>
      <c r="C169" vm="163">
        <f ca="1"/>
        <v>54.68</v>
      </c>
      <c r="D169" vm="275">
        <f ca="1"/>
        <v>54.27</v>
      </c>
      <c r="E169" vm="228">
        <f ca="1"/>
        <v>54.64</v>
      </c>
      <c r="F169" vm="758">
        <f ca="1"/>
        <v>7280200</v>
      </c>
    </row>
    <row r="170" spans="1:6" x14ac:dyDescent="0.25">
      <c r="A170" vm="759">
        <f ca="1"/>
        <v>43767</v>
      </c>
      <c r="B170" vm="179">
        <f ca="1"/>
        <v>54.72</v>
      </c>
      <c r="C170" vm="760">
        <f ca="1"/>
        <v>55.305</v>
      </c>
      <c r="D170" vm="259">
        <f ca="1"/>
        <v>54.56</v>
      </c>
      <c r="E170" vm="210">
        <f ca="1"/>
        <v>54.8</v>
      </c>
      <c r="F170" vm="761">
        <f ca="1"/>
        <v>8333852</v>
      </c>
    </row>
    <row r="171" spans="1:6" x14ac:dyDescent="0.25">
      <c r="A171" vm="762">
        <f ca="1"/>
        <v>43768</v>
      </c>
      <c r="B171" vm="186">
        <f ca="1"/>
        <v>55.18</v>
      </c>
      <c r="C171" vm="186">
        <f ca="1"/>
        <v>55.18</v>
      </c>
      <c r="D171" vm="537">
        <f ca="1"/>
        <v>54.45</v>
      </c>
      <c r="E171" vm="225">
        <f ca="1"/>
        <v>54.85</v>
      </c>
      <c r="F171" vm="763">
        <f ca="1"/>
        <v>6284896</v>
      </c>
    </row>
    <row r="172" spans="1:6" x14ac:dyDescent="0.25">
      <c r="A172" vm="764">
        <f ca="1"/>
        <v>43769</v>
      </c>
      <c r="B172" vm="179">
        <f ca="1"/>
        <v>54.72</v>
      </c>
      <c r="C172" vm="225">
        <f ca="1"/>
        <v>54.85</v>
      </c>
      <c r="D172" vm="546">
        <f ca="1"/>
        <v>54.24</v>
      </c>
      <c r="E172" vm="663">
        <f ca="1"/>
        <v>54.49</v>
      </c>
      <c r="F172" vm="765">
        <f ca="1"/>
        <v>8260599</v>
      </c>
    </row>
    <row r="173" spans="1:6" x14ac:dyDescent="0.25">
      <c r="A173" vm="766">
        <f ca="1"/>
        <v>43770</v>
      </c>
      <c r="B173" vm="214">
        <f ca="1"/>
        <v>54.81</v>
      </c>
      <c r="C173" vm="189">
        <f ca="1"/>
        <v>55.15</v>
      </c>
      <c r="D173" vm="767">
        <f ca="1"/>
        <v>54.5503</v>
      </c>
      <c r="E173" vm="183">
        <f ca="1"/>
        <v>55</v>
      </c>
      <c r="F173" vm="768">
        <f ca="1"/>
        <v>7313584</v>
      </c>
    </row>
    <row r="174" spans="1:6" x14ac:dyDescent="0.25">
      <c r="A174" vm="769">
        <f ca="1"/>
        <v>43773</v>
      </c>
      <c r="B174" vm="738">
        <f ca="1"/>
        <v>55.26</v>
      </c>
      <c r="C174" vm="770">
        <f ca="1"/>
        <v>55.75</v>
      </c>
      <c r="D174" vm="738">
        <f ca="1"/>
        <v>55.26</v>
      </c>
      <c r="E174" vm="771">
        <f ca="1"/>
        <v>55.45</v>
      </c>
      <c r="F174" vm="772">
        <f ca="1"/>
        <v>8757046</v>
      </c>
    </row>
    <row r="175" spans="1:6" x14ac:dyDescent="0.25">
      <c r="A175" vm="773">
        <f ca="1"/>
        <v>43774</v>
      </c>
      <c r="B175" vm="774">
        <f ca="1"/>
        <v>55.76</v>
      </c>
      <c r="C175" vm="529">
        <f ca="1"/>
        <v>55.84</v>
      </c>
      <c r="D175" vm="775">
        <f ca="1"/>
        <v>55.51</v>
      </c>
      <c r="E175" vm="776">
        <f ca="1"/>
        <v>55.67</v>
      </c>
      <c r="F175" vm="777">
        <f ca="1"/>
        <v>10759319</v>
      </c>
    </row>
    <row r="176" spans="1:6" x14ac:dyDescent="0.25">
      <c r="A176" vm="778">
        <f ca="1"/>
        <v>43775</v>
      </c>
      <c r="B176" vm="713">
        <f ca="1"/>
        <v>55.71</v>
      </c>
      <c r="C176" vm="779">
        <f ca="1"/>
        <v>55.884999999999998</v>
      </c>
      <c r="D176" vm="708">
        <f ca="1"/>
        <v>55.6</v>
      </c>
      <c r="E176" vm="780">
        <f ca="1"/>
        <v>55.7</v>
      </c>
      <c r="F176" vm="781">
        <f ca="1"/>
        <v>10572139</v>
      </c>
    </row>
    <row r="177" spans="1:6" x14ac:dyDescent="0.25">
      <c r="A177" vm="782">
        <f ca="1"/>
        <v>43776</v>
      </c>
      <c r="B177" vm="783">
        <f ca="1"/>
        <v>55.96</v>
      </c>
      <c r="C177" vm="784">
        <f ca="1"/>
        <v>56.625</v>
      </c>
      <c r="D177" vm="785">
        <f ca="1"/>
        <v>55.86</v>
      </c>
      <c r="E177" vm="368">
        <f ca="1"/>
        <v>55.98</v>
      </c>
      <c r="F177" vm="786">
        <f ca="1"/>
        <v>9677704</v>
      </c>
    </row>
    <row r="178" spans="1:6" x14ac:dyDescent="0.25">
      <c r="A178" vm="787">
        <f ca="1"/>
        <v>43777</v>
      </c>
      <c r="B178" vm="368">
        <f ca="1"/>
        <v>55.98</v>
      </c>
      <c r="C178" vm="788">
        <f ca="1"/>
        <v>56.49</v>
      </c>
      <c r="D178" vm="789">
        <f ca="1"/>
        <v>55.767000000000003</v>
      </c>
      <c r="E178" vm="788">
        <f ca="1"/>
        <v>56.49</v>
      </c>
      <c r="F178" vm="790">
        <f ca="1"/>
        <v>5847414</v>
      </c>
    </row>
    <row r="179" spans="1:6" x14ac:dyDescent="0.25">
      <c r="A179" vm="791">
        <f ca="1"/>
        <v>43780</v>
      </c>
      <c r="B179" vm="792">
        <f ca="1"/>
        <v>56.2</v>
      </c>
      <c r="C179" vm="793">
        <f ca="1"/>
        <v>56.61</v>
      </c>
      <c r="D179" vm="794">
        <f ca="1"/>
        <v>56.18</v>
      </c>
      <c r="E179" vm="390">
        <f ca="1"/>
        <v>56.43</v>
      </c>
      <c r="F179" vm="795">
        <f ca="1"/>
        <v>5018039</v>
      </c>
    </row>
    <row r="180" spans="1:6" x14ac:dyDescent="0.25">
      <c r="A180" vm="796">
        <f ca="1"/>
        <v>43781</v>
      </c>
      <c r="B180" vm="797">
        <f ca="1"/>
        <v>56.53</v>
      </c>
      <c r="C180" vm="391">
        <f ca="1"/>
        <v>56.844999999999999</v>
      </c>
      <c r="D180" vm="798">
        <f ca="1"/>
        <v>56.414999999999999</v>
      </c>
      <c r="E180" vm="799">
        <f ca="1"/>
        <v>56.59</v>
      </c>
      <c r="F180" vm="800">
        <f ca="1"/>
        <v>6184949</v>
      </c>
    </row>
    <row r="181" spans="1:6" x14ac:dyDescent="0.25">
      <c r="A181" vm="801">
        <f ca="1"/>
        <v>43782</v>
      </c>
      <c r="B181" vm="802">
        <f ca="1"/>
        <v>56.21</v>
      </c>
      <c r="C181" vm="803">
        <f ca="1"/>
        <v>56.56</v>
      </c>
      <c r="D181" vm="804">
        <f ca="1"/>
        <v>56.17</v>
      </c>
      <c r="E181" vm="802">
        <f ca="1"/>
        <v>56.21</v>
      </c>
      <c r="F181" vm="805">
        <f ca="1"/>
        <v>6818251</v>
      </c>
    </row>
    <row r="182" spans="1:6" x14ac:dyDescent="0.25">
      <c r="A182" vm="806">
        <f ca="1"/>
        <v>43783</v>
      </c>
      <c r="B182" vm="807">
        <f ca="1"/>
        <v>55.81</v>
      </c>
      <c r="C182" vm="808">
        <f ca="1"/>
        <v>56.325000000000003</v>
      </c>
      <c r="D182" vm="684">
        <f ca="1"/>
        <v>55.64</v>
      </c>
      <c r="E182" vm="809">
        <f ca="1"/>
        <v>56.09</v>
      </c>
      <c r="F182" vm="810">
        <f ca="1"/>
        <v>9056240</v>
      </c>
    </row>
    <row r="183" spans="1:6" x14ac:dyDescent="0.25">
      <c r="A183" vm="811">
        <f ca="1"/>
        <v>43784</v>
      </c>
      <c r="B183" vm="812">
        <f ca="1"/>
        <v>56.4</v>
      </c>
      <c r="C183" vm="813">
        <f ca="1"/>
        <v>56.555</v>
      </c>
      <c r="D183" vm="814">
        <f ca="1"/>
        <v>56.265000000000001</v>
      </c>
      <c r="E183" vm="815">
        <f ca="1"/>
        <v>56.42</v>
      </c>
      <c r="F183" vm="816">
        <f ca="1"/>
        <v>7160741</v>
      </c>
    </row>
    <row r="184" spans="1:6" x14ac:dyDescent="0.25">
      <c r="A184" vm="817">
        <f ca="1"/>
        <v>43787</v>
      </c>
      <c r="B184" vm="803">
        <f ca="1"/>
        <v>56.56</v>
      </c>
      <c r="C184" vm="803">
        <f ca="1"/>
        <v>56.56</v>
      </c>
      <c r="D184" vm="783">
        <f ca="1"/>
        <v>55.96</v>
      </c>
      <c r="E184" vm="528">
        <f ca="1"/>
        <v>56.19</v>
      </c>
      <c r="F184" vm="818">
        <f ca="1"/>
        <v>6924199</v>
      </c>
    </row>
    <row r="185" spans="1:6" x14ac:dyDescent="0.25">
      <c r="A185" vm="819">
        <f ca="1"/>
        <v>43788</v>
      </c>
      <c r="B185" vm="820">
        <f ca="1"/>
        <v>56.47</v>
      </c>
      <c r="C185" vm="821">
        <f ca="1"/>
        <v>56.95</v>
      </c>
      <c r="D185" vm="822">
        <f ca="1"/>
        <v>56.26</v>
      </c>
      <c r="E185" vm="823">
        <f ca="1"/>
        <v>56.27</v>
      </c>
      <c r="F185" vm="824">
        <f ca="1"/>
        <v>7199492</v>
      </c>
    </row>
    <row r="186" spans="1:6" x14ac:dyDescent="0.25">
      <c r="A186" vm="825">
        <f ca="1"/>
        <v>43789</v>
      </c>
      <c r="B186" vm="826">
        <f ca="1"/>
        <v>56.22</v>
      </c>
      <c r="C186" vm="827">
        <f ca="1"/>
        <v>56.62</v>
      </c>
      <c r="D186" vm="807">
        <f ca="1"/>
        <v>55.81</v>
      </c>
      <c r="E186" vm="392">
        <f ca="1"/>
        <v>56.24</v>
      </c>
      <c r="F186" vm="828">
        <f ca="1"/>
        <v>9117146</v>
      </c>
    </row>
    <row r="187" spans="1:6" x14ac:dyDescent="0.25">
      <c r="A187" vm="829">
        <f ca="1"/>
        <v>43790</v>
      </c>
      <c r="B187" vm="826">
        <f ca="1"/>
        <v>56.22</v>
      </c>
      <c r="C187" vm="799">
        <f ca="1"/>
        <v>56.59</v>
      </c>
      <c r="D187" vm="376">
        <f ca="1"/>
        <v>56.12</v>
      </c>
      <c r="E187" vm="830">
        <f ca="1"/>
        <v>56.23</v>
      </c>
      <c r="F187" vm="831">
        <f ca="1"/>
        <v>8067136</v>
      </c>
    </row>
    <row r="188" spans="1:6" x14ac:dyDescent="0.25">
      <c r="A188" vm="832">
        <f ca="1"/>
        <v>43791</v>
      </c>
      <c r="B188" vm="815">
        <f ca="1"/>
        <v>56.42</v>
      </c>
      <c r="C188" vm="833">
        <f ca="1"/>
        <v>57.058</v>
      </c>
      <c r="D188" vm="834">
        <f ca="1"/>
        <v>56.244999999999997</v>
      </c>
      <c r="E188" vm="835">
        <f ca="1"/>
        <v>56.39</v>
      </c>
      <c r="F188" vm="836">
        <f ca="1"/>
        <v>6346924</v>
      </c>
    </row>
    <row r="189" spans="1:6" x14ac:dyDescent="0.25">
      <c r="A189" vm="837">
        <f ca="1"/>
        <v>43794</v>
      </c>
      <c r="B189" vm="720">
        <f ca="1"/>
        <v>56.46</v>
      </c>
      <c r="C189" vm="838">
        <f ca="1"/>
        <v>56.68</v>
      </c>
      <c r="D189" vm="839">
        <f ca="1"/>
        <v>56.28</v>
      </c>
      <c r="E189" vm="803">
        <f ca="1"/>
        <v>56.56</v>
      </c>
      <c r="F189" vm="840">
        <f ca="1"/>
        <v>7977693</v>
      </c>
    </row>
    <row r="190" spans="1:6" x14ac:dyDescent="0.25">
      <c r="A190" vm="841">
        <f ca="1"/>
        <v>43795</v>
      </c>
      <c r="B190" vm="842">
        <f ca="1"/>
        <v>56.75</v>
      </c>
      <c r="C190" vm="843">
        <f ca="1"/>
        <v>56.86</v>
      </c>
      <c r="D190" vm="798">
        <f ca="1"/>
        <v>56.414999999999999</v>
      </c>
      <c r="E190" vm="844">
        <f ca="1"/>
        <v>56.51</v>
      </c>
      <c r="F190" vm="845">
        <f ca="1"/>
        <v>12078595</v>
      </c>
    </row>
    <row r="191" spans="1:6" x14ac:dyDescent="0.25">
      <c r="A191" vm="846">
        <f ca="1"/>
        <v>43796</v>
      </c>
      <c r="B191" vm="402">
        <f ca="1"/>
        <v>56.9</v>
      </c>
      <c r="C191" vm="847">
        <f ca="1"/>
        <v>56.91</v>
      </c>
      <c r="D191" vm="848">
        <f ca="1"/>
        <v>56.38</v>
      </c>
      <c r="E191" vm="793">
        <f ca="1"/>
        <v>56.61</v>
      </c>
      <c r="F191" vm="849">
        <f ca="1"/>
        <v>5790026</v>
      </c>
    </row>
    <row r="192" spans="1:6" x14ac:dyDescent="0.25">
      <c r="A192" vm="850">
        <f ca="1"/>
        <v>43798</v>
      </c>
      <c r="B192" vm="851">
        <f ca="1"/>
        <v>56.33</v>
      </c>
      <c r="C192" vm="788">
        <f ca="1"/>
        <v>56.49</v>
      </c>
      <c r="D192" vm="809">
        <f ca="1"/>
        <v>56.09</v>
      </c>
      <c r="E192" vm="852">
        <f ca="1"/>
        <v>56.14</v>
      </c>
      <c r="F192" vm="853">
        <f ca="1"/>
        <v>6479396</v>
      </c>
    </row>
    <row r="193" spans="1:6" x14ac:dyDescent="0.25">
      <c r="A193" vm="854">
        <f ca="1"/>
        <v>43801</v>
      </c>
      <c r="B193" vm="830">
        <f ca="1"/>
        <v>56.23</v>
      </c>
      <c r="C193" vm="720">
        <f ca="1"/>
        <v>56.46</v>
      </c>
      <c r="D193" vm="203">
        <f ca="1"/>
        <v>55.38</v>
      </c>
      <c r="E193" vm="747">
        <f ca="1"/>
        <v>55.43</v>
      </c>
      <c r="F193" vm="855">
        <f ca="1"/>
        <v>11805928</v>
      </c>
    </row>
    <row r="194" spans="1:6" x14ac:dyDescent="0.25">
      <c r="A194" vm="856">
        <f ca="1"/>
        <v>43802</v>
      </c>
      <c r="B194" vm="175">
        <f ca="1"/>
        <v>54.62</v>
      </c>
      <c r="C194" vm="704">
        <f ca="1"/>
        <v>54.99</v>
      </c>
      <c r="D194" vm="216">
        <f ca="1"/>
        <v>54.46</v>
      </c>
      <c r="E194" vm="160">
        <f ca="1"/>
        <v>54.59</v>
      </c>
      <c r="F194" vm="857">
        <f ca="1"/>
        <v>14320507</v>
      </c>
    </row>
    <row r="195" spans="1:6" x14ac:dyDescent="0.25">
      <c r="A195" vm="858">
        <f ca="1"/>
        <v>43803</v>
      </c>
      <c r="B195" vm="859">
        <f ca="1"/>
        <v>54.9</v>
      </c>
      <c r="C195" vm="859">
        <f ca="1"/>
        <v>54.9</v>
      </c>
      <c r="D195" vm="860">
        <f ca="1"/>
        <v>54.1843</v>
      </c>
      <c r="E195" vm="110">
        <f ca="1"/>
        <v>54.41</v>
      </c>
      <c r="F195" vm="861">
        <f ca="1"/>
        <v>11436874</v>
      </c>
    </row>
    <row r="196" spans="1:6" x14ac:dyDescent="0.25">
      <c r="A196" vm="862">
        <f ca="1"/>
        <v>43804</v>
      </c>
      <c r="B196" vm="111">
        <f ca="1"/>
        <v>54.5</v>
      </c>
      <c r="C196" vm="164">
        <f ca="1"/>
        <v>54.83</v>
      </c>
      <c r="D196" vm="863">
        <f ca="1"/>
        <v>54.3</v>
      </c>
      <c r="E196" vm="163">
        <f ca="1"/>
        <v>54.68</v>
      </c>
      <c r="F196" vm="864">
        <f ca="1"/>
        <v>10557403</v>
      </c>
    </row>
    <row r="197" spans="1:6" x14ac:dyDescent="0.25">
      <c r="A197" vm="865">
        <f ca="1"/>
        <v>43805</v>
      </c>
      <c r="B197" vm="680">
        <f ca="1"/>
        <v>55.03</v>
      </c>
      <c r="C197" vm="744">
        <f ca="1"/>
        <v>55.13</v>
      </c>
      <c r="D197" vm="341">
        <f ca="1"/>
        <v>54.61</v>
      </c>
      <c r="E197" vm="164">
        <f ca="1"/>
        <v>54.83</v>
      </c>
      <c r="F197" vm="866">
        <f ca="1"/>
        <v>8968434</v>
      </c>
    </row>
    <row r="198" spans="1:6" x14ac:dyDescent="0.25">
      <c r="A198" vm="867">
        <f ca="1"/>
        <v>43808</v>
      </c>
      <c r="B198" vm="868">
        <f ca="1"/>
        <v>54.84</v>
      </c>
      <c r="C198" vm="869">
        <f ca="1"/>
        <v>55.48</v>
      </c>
      <c r="D198" vm="870">
        <f ca="1"/>
        <v>54.76</v>
      </c>
      <c r="E198" vm="871">
        <f ca="1"/>
        <v>55.31</v>
      </c>
      <c r="F198" vm="872">
        <f ca="1"/>
        <v>12128860</v>
      </c>
    </row>
    <row r="199" spans="1:6" x14ac:dyDescent="0.25">
      <c r="A199" vm="873">
        <f ca="1"/>
        <v>43809</v>
      </c>
      <c r="B199" vm="874">
        <f ca="1"/>
        <v>55.4</v>
      </c>
      <c r="C199" vm="875">
        <f ca="1"/>
        <v>55.905000000000001</v>
      </c>
      <c r="D199" vm="876">
        <f ca="1"/>
        <v>55.23</v>
      </c>
      <c r="E199" vm="877">
        <f ca="1"/>
        <v>55.82</v>
      </c>
      <c r="F199" vm="878">
        <f ca="1"/>
        <v>10660265</v>
      </c>
    </row>
    <row r="200" spans="1:6" x14ac:dyDescent="0.25">
      <c r="A200" vm="879">
        <f ca="1"/>
        <v>43810</v>
      </c>
      <c r="B200" vm="880">
        <f ca="1"/>
        <v>55.8</v>
      </c>
      <c r="C200" vm="881">
        <f ca="1"/>
        <v>56.5</v>
      </c>
      <c r="D200" vm="882">
        <f ca="1"/>
        <v>55.65</v>
      </c>
      <c r="E200" vm="883">
        <f ca="1"/>
        <v>56.31</v>
      </c>
      <c r="F200" vm="884">
        <f ca="1"/>
        <v>12159819</v>
      </c>
    </row>
    <row r="201" spans="1:6" x14ac:dyDescent="0.25">
      <c r="A201" vm="885">
        <f ca="1"/>
        <v>43811</v>
      </c>
      <c r="B201" vm="520">
        <f ca="1"/>
        <v>56.3</v>
      </c>
      <c r="C201" vm="393">
        <f ca="1"/>
        <v>56.66</v>
      </c>
      <c r="D201" vm="774">
        <f ca="1"/>
        <v>55.76</v>
      </c>
      <c r="E201" vm="820">
        <f ca="1"/>
        <v>56.47</v>
      </c>
      <c r="F201" vm="886">
        <f ca="1"/>
        <v>15036480</v>
      </c>
    </row>
    <row r="202" spans="1:6" x14ac:dyDescent="0.25">
      <c r="A202" vm="887">
        <f ca="1"/>
        <v>43812</v>
      </c>
      <c r="B202" vm="183">
        <f ca="1"/>
        <v>55</v>
      </c>
      <c r="C202" vm="874">
        <f ca="1"/>
        <v>55.4</v>
      </c>
      <c r="D202" vm="755">
        <f ca="1"/>
        <v>54.42</v>
      </c>
      <c r="E202" vm="888">
        <f ca="1"/>
        <v>54.51</v>
      </c>
      <c r="F202" vm="889">
        <f ca="1"/>
        <v>21202294</v>
      </c>
    </row>
    <row r="203" spans="1:6" x14ac:dyDescent="0.25">
      <c r="A203" vm="890">
        <f ca="1"/>
        <v>43815</v>
      </c>
      <c r="B203" vm="217">
        <f ca="1"/>
        <v>54.6</v>
      </c>
      <c r="C203" vm="891">
        <f ca="1"/>
        <v>54.98</v>
      </c>
      <c r="D203" vm="892">
        <f ca="1"/>
        <v>53.7</v>
      </c>
      <c r="E203" vm="236">
        <f ca="1"/>
        <v>53.99</v>
      </c>
      <c r="F203" vm="893">
        <f ca="1"/>
        <v>19951519</v>
      </c>
    </row>
    <row r="204" spans="1:6" x14ac:dyDescent="0.25">
      <c r="A204" vm="894">
        <f ca="1"/>
        <v>43816</v>
      </c>
      <c r="B204" vm="68">
        <f ca="1"/>
        <v>53.89</v>
      </c>
      <c r="C204" vm="118">
        <f ca="1"/>
        <v>54.06</v>
      </c>
      <c r="D204" vm="895">
        <f ca="1"/>
        <v>52.83</v>
      </c>
      <c r="E204" vm="651">
        <f ca="1"/>
        <v>52.84</v>
      </c>
      <c r="F204" vm="896">
        <f ca="1"/>
        <v>19782558</v>
      </c>
    </row>
    <row r="205" spans="1:6" x14ac:dyDescent="0.25">
      <c r="A205" vm="897">
        <f ca="1"/>
        <v>43817</v>
      </c>
      <c r="B205" vm="40">
        <f ca="1"/>
        <v>53.06</v>
      </c>
      <c r="C205" vm="351">
        <f ca="1"/>
        <v>53.61</v>
      </c>
      <c r="D205" vm="356">
        <f ca="1"/>
        <v>52.95</v>
      </c>
      <c r="E205" vm="52">
        <f ca="1"/>
        <v>53.39</v>
      </c>
      <c r="F205" vm="898">
        <f ca="1"/>
        <v>14123168</v>
      </c>
    </row>
    <row r="206" spans="1:6" x14ac:dyDescent="0.25">
      <c r="A206" vm="899">
        <f ca="1"/>
        <v>43818</v>
      </c>
      <c r="B206" vm="900">
        <f ca="1"/>
        <v>53.3</v>
      </c>
      <c r="C206" vm="141">
        <f ca="1"/>
        <v>53.6</v>
      </c>
      <c r="D206" vm="901">
        <f ca="1"/>
        <v>53.04</v>
      </c>
      <c r="E206" vm="323">
        <f ca="1"/>
        <v>53.24</v>
      </c>
      <c r="F206" vm="902">
        <f ca="1"/>
        <v>11910116</v>
      </c>
    </row>
    <row r="207" spans="1:6" x14ac:dyDescent="0.25">
      <c r="A207" vm="903">
        <f ca="1"/>
        <v>43819</v>
      </c>
      <c r="B207" vm="257">
        <f ca="1"/>
        <v>53.91</v>
      </c>
      <c r="C207" vm="248">
        <f ca="1"/>
        <v>53.95</v>
      </c>
      <c r="D207" vm="555">
        <f ca="1"/>
        <v>53.35</v>
      </c>
      <c r="E207" vm="141">
        <f ca="1"/>
        <v>53.6</v>
      </c>
      <c r="F207" vm="904">
        <f ca="1"/>
        <v>27423669</v>
      </c>
    </row>
    <row r="208" spans="1:6" x14ac:dyDescent="0.25">
      <c r="A208" vm="905">
        <f ca="1"/>
        <v>43822</v>
      </c>
      <c r="B208" vm="90">
        <f ca="1"/>
        <v>53.65</v>
      </c>
      <c r="C208" vm="540">
        <f ca="1"/>
        <v>54.064999999999998</v>
      </c>
      <c r="D208" vm="351">
        <f ca="1"/>
        <v>53.61</v>
      </c>
      <c r="E208" vm="102">
        <f ca="1"/>
        <v>53.71</v>
      </c>
      <c r="F208" vm="906">
        <f ca="1"/>
        <v>10591502</v>
      </c>
    </row>
    <row r="209" spans="1:6" x14ac:dyDescent="0.25">
      <c r="A209" vm="907">
        <f ca="1"/>
        <v>43823</v>
      </c>
      <c r="B209" vm="908">
        <f ca="1"/>
        <v>53.78</v>
      </c>
      <c r="C209" vm="58">
        <f ca="1"/>
        <v>53.96</v>
      </c>
      <c r="D209" vm="909">
        <f ca="1"/>
        <v>53.354999999999997</v>
      </c>
      <c r="E209" vm="348">
        <f ca="1"/>
        <v>53.44</v>
      </c>
      <c r="F209" vm="910">
        <f ca="1"/>
        <v>3331654</v>
      </c>
    </row>
    <row r="210" spans="1:6" x14ac:dyDescent="0.25">
      <c r="A210" vm="911">
        <f ca="1"/>
        <v>43825</v>
      </c>
      <c r="B210" vm="627">
        <f ca="1"/>
        <v>53.45</v>
      </c>
      <c r="C210" vm="271">
        <f ca="1"/>
        <v>53.66</v>
      </c>
      <c r="D210" vm="87">
        <f ca="1"/>
        <v>53.28</v>
      </c>
      <c r="E210" vm="337">
        <f ca="1"/>
        <v>53.57</v>
      </c>
      <c r="F210" vm="912">
        <f ca="1"/>
        <v>6702209</v>
      </c>
    </row>
    <row r="211" spans="1:6" x14ac:dyDescent="0.25">
      <c r="A211" vm="913">
        <f ca="1"/>
        <v>43826</v>
      </c>
      <c r="B211" vm="271">
        <f ca="1"/>
        <v>53.66</v>
      </c>
      <c r="C211" vm="62">
        <f ca="1"/>
        <v>53.8</v>
      </c>
      <c r="D211" vm="354">
        <f ca="1"/>
        <v>53.34</v>
      </c>
      <c r="E211" vm="59">
        <f ca="1"/>
        <v>53.46</v>
      </c>
      <c r="F211" vm="914">
        <f ca="1"/>
        <v>7262263</v>
      </c>
    </row>
    <row r="212" spans="1:6" x14ac:dyDescent="0.25">
      <c r="A212" vm="915">
        <f ca="1"/>
        <v>43829</v>
      </c>
      <c r="B212" vm="644">
        <f ca="1"/>
        <v>53.4</v>
      </c>
      <c r="C212" vm="916">
        <f ca="1"/>
        <v>53.49</v>
      </c>
      <c r="D212" vm="594">
        <f ca="1"/>
        <v>52.62</v>
      </c>
      <c r="E212" vm="917">
        <f ca="1"/>
        <v>52.7</v>
      </c>
      <c r="F212" vm="918">
        <f ca="1"/>
        <v>5936134</v>
      </c>
    </row>
    <row r="213" spans="1:6" x14ac:dyDescent="0.25">
      <c r="A213" vm="919">
        <f ca="1"/>
        <v>43830</v>
      </c>
      <c r="B213" vm="920">
        <f ca="1"/>
        <v>52.57</v>
      </c>
      <c r="C213" vm="94">
        <f ca="1"/>
        <v>53</v>
      </c>
      <c r="D213" vm="607">
        <f ca="1"/>
        <v>52.55</v>
      </c>
      <c r="E213" vm="45">
        <f ca="1"/>
        <v>52.98</v>
      </c>
      <c r="F213" vm="921">
        <f ca="1"/>
        <v>7086062</v>
      </c>
    </row>
    <row r="214" spans="1:6" x14ac:dyDescent="0.25">
      <c r="A214" vm="922">
        <f ca="1"/>
        <v>43832</v>
      </c>
      <c r="B214" vm="923">
        <f ca="1"/>
        <v>53.27</v>
      </c>
      <c r="C214" vm="58">
        <f ca="1"/>
        <v>53.96</v>
      </c>
      <c r="D214" vm="924">
        <f ca="1"/>
        <v>53.23</v>
      </c>
      <c r="E214" vm="248">
        <f ca="1"/>
        <v>53.95</v>
      </c>
      <c r="F214" vm="925">
        <f ca="1"/>
        <v>13206090</v>
      </c>
    </row>
    <row r="215" spans="1:6" x14ac:dyDescent="0.25">
      <c r="A215" vm="926">
        <f ca="1"/>
        <v>43833</v>
      </c>
      <c r="B215" vm="927">
        <f ca="1"/>
        <v>52.99</v>
      </c>
      <c r="C215" vm="75">
        <f ca="1"/>
        <v>54.05</v>
      </c>
      <c r="D215" vm="356">
        <f ca="1"/>
        <v>52.95</v>
      </c>
      <c r="E215" vm="534">
        <f ca="1"/>
        <v>53.76</v>
      </c>
      <c r="F215" vm="928">
        <f ca="1"/>
        <v>10592105</v>
      </c>
    </row>
    <row r="216" spans="1:6" x14ac:dyDescent="0.25">
      <c r="A216" vm="929">
        <f ca="1"/>
        <v>43836</v>
      </c>
      <c r="B216" vm="253">
        <f ca="1"/>
        <v>53.36</v>
      </c>
      <c r="C216" vm="174">
        <f ca="1"/>
        <v>54.2</v>
      </c>
      <c r="D216" vm="555">
        <f ca="1"/>
        <v>53.35</v>
      </c>
      <c r="E216" vm="65">
        <f ca="1"/>
        <v>54.04</v>
      </c>
      <c r="F216" vm="930">
        <f ca="1"/>
        <v>10982367</v>
      </c>
    </row>
    <row r="217" spans="1:6" x14ac:dyDescent="0.25">
      <c r="A217" vm="931">
        <f ca="1"/>
        <v>43837</v>
      </c>
      <c r="B217" vm="68">
        <f ca="1"/>
        <v>53.89</v>
      </c>
      <c r="C217" vm="619">
        <f ca="1"/>
        <v>54.33</v>
      </c>
      <c r="D217" vm="351">
        <f ca="1"/>
        <v>53.61</v>
      </c>
      <c r="E217" vm="115">
        <f ca="1"/>
        <v>54.16</v>
      </c>
      <c r="F217" vm="932">
        <f ca="1"/>
        <v>12037347</v>
      </c>
    </row>
    <row r="218" spans="1:6" x14ac:dyDescent="0.25">
      <c r="A218" vm="933">
        <f ca="1"/>
        <v>43838</v>
      </c>
      <c r="B218" vm="342">
        <f ca="1"/>
        <v>53.94</v>
      </c>
      <c r="C218" vm="217">
        <f ca="1"/>
        <v>54.6</v>
      </c>
      <c r="D218" vm="892">
        <f ca="1"/>
        <v>53.7</v>
      </c>
      <c r="E218" vm="254">
        <f ca="1"/>
        <v>54.13</v>
      </c>
      <c r="F218" vm="934">
        <f ca="1"/>
        <v>11857642</v>
      </c>
    </row>
    <row r="219" spans="1:6" x14ac:dyDescent="0.25">
      <c r="A219" vm="935">
        <f ca="1"/>
        <v>43839</v>
      </c>
      <c r="B219" vm="240">
        <f ca="1"/>
        <v>54.25</v>
      </c>
      <c r="C219" vm="210">
        <f ca="1"/>
        <v>54.8</v>
      </c>
      <c r="D219" vm="936">
        <f ca="1"/>
        <v>54.03</v>
      </c>
      <c r="E219" vm="937">
        <f ca="1"/>
        <v>54.38</v>
      </c>
      <c r="F219" vm="938">
        <f ca="1"/>
        <v>10671019</v>
      </c>
    </row>
    <row r="220" spans="1:6" x14ac:dyDescent="0.25">
      <c r="A220" vm="939">
        <f ca="1"/>
        <v>43840</v>
      </c>
      <c r="B220" vm="263">
        <f ca="1"/>
        <v>54.55</v>
      </c>
      <c r="C220" vm="105">
        <f ca="1"/>
        <v>54.65</v>
      </c>
      <c r="D220" vm="571">
        <f ca="1"/>
        <v>54.22</v>
      </c>
      <c r="E220" vm="537">
        <f ca="1"/>
        <v>54.45</v>
      </c>
      <c r="F220" vm="940">
        <f ca="1"/>
        <v>9684064</v>
      </c>
    </row>
    <row r="221" spans="1:6" x14ac:dyDescent="0.25">
      <c r="A221" vm="941">
        <f ca="1"/>
        <v>43843</v>
      </c>
      <c r="B221" vm="216">
        <f ca="1"/>
        <v>54.46</v>
      </c>
      <c r="C221" vm="221">
        <f ca="1"/>
        <v>54.79</v>
      </c>
      <c r="D221" vm="269">
        <f ca="1"/>
        <v>54.36</v>
      </c>
      <c r="E221" vm="107">
        <f ca="1"/>
        <v>54.58</v>
      </c>
      <c r="F221" vm="942">
        <f ca="1"/>
        <v>10859994</v>
      </c>
    </row>
    <row r="222" spans="1:6" x14ac:dyDescent="0.25">
      <c r="A222" vm="943">
        <f ca="1"/>
        <v>43844</v>
      </c>
      <c r="B222" vm="170">
        <f ca="1"/>
        <v>54.52</v>
      </c>
      <c r="C222" vm="186">
        <f ca="1"/>
        <v>55.18</v>
      </c>
      <c r="D222" vm="111">
        <f ca="1"/>
        <v>54.5</v>
      </c>
      <c r="E222" vm="211">
        <f ca="1"/>
        <v>54.88</v>
      </c>
      <c r="F222" vm="944">
        <f ca="1"/>
        <v>12627494</v>
      </c>
    </row>
    <row r="223" spans="1:6" x14ac:dyDescent="0.25">
      <c r="A223" vm="945">
        <f ca="1"/>
        <v>43845</v>
      </c>
      <c r="B223" vm="211">
        <f ca="1"/>
        <v>54.88</v>
      </c>
      <c r="C223" vm="186">
        <f ca="1"/>
        <v>55.18</v>
      </c>
      <c r="D223" vm="163">
        <f ca="1"/>
        <v>54.68</v>
      </c>
      <c r="E223" vm="870">
        <f ca="1"/>
        <v>54.76</v>
      </c>
      <c r="F223" vm="946">
        <f ca="1"/>
        <v>9090815</v>
      </c>
    </row>
    <row r="224" spans="1:6" x14ac:dyDescent="0.25">
      <c r="A224" vm="947">
        <f ca="1"/>
        <v>43846</v>
      </c>
      <c r="B224" vm="891">
        <f ca="1"/>
        <v>54.98</v>
      </c>
      <c r="C224" vm="771">
        <f ca="1"/>
        <v>55.45</v>
      </c>
      <c r="D224" vm="948">
        <f ca="1"/>
        <v>54.93</v>
      </c>
      <c r="E224" vm="747">
        <f ca="1"/>
        <v>55.43</v>
      </c>
      <c r="F224" vm="949">
        <f ca="1"/>
        <v>9866036</v>
      </c>
    </row>
    <row r="225" spans="1:6" x14ac:dyDescent="0.25">
      <c r="A225" vm="950">
        <f ca="1"/>
        <v>43847</v>
      </c>
      <c r="B225" vm="951">
        <f ca="1"/>
        <v>55.63</v>
      </c>
      <c r="C225" vm="952">
        <f ca="1"/>
        <v>55.69</v>
      </c>
      <c r="D225" vm="225">
        <f ca="1"/>
        <v>54.85</v>
      </c>
      <c r="E225" vm="744">
        <f ca="1"/>
        <v>55.13</v>
      </c>
      <c r="F225" vm="953">
        <f ca="1"/>
        <v>10584796</v>
      </c>
    </row>
    <row r="226" spans="1:6" x14ac:dyDescent="0.25">
      <c r="A226" vm="954">
        <f ca="1"/>
        <v>43851</v>
      </c>
      <c r="B226" vm="891">
        <f ca="1"/>
        <v>54.98</v>
      </c>
      <c r="C226" vm="697">
        <f ca="1"/>
        <v>55.36</v>
      </c>
      <c r="D226" vm="955">
        <f ca="1"/>
        <v>54.914999999999999</v>
      </c>
      <c r="E226" vm="190">
        <f ca="1"/>
        <v>55.22</v>
      </c>
      <c r="F226" vm="956">
        <f ca="1"/>
        <v>8636877</v>
      </c>
    </row>
    <row r="227" spans="1:6" x14ac:dyDescent="0.25">
      <c r="A227" vm="957">
        <f ca="1"/>
        <v>43852</v>
      </c>
      <c r="B227" vm="195">
        <f ca="1"/>
        <v>55.41</v>
      </c>
      <c r="C227" vm="958">
        <f ca="1"/>
        <v>55.645000000000003</v>
      </c>
      <c r="D227" vm="217">
        <f ca="1"/>
        <v>54.6</v>
      </c>
      <c r="E227" vm="179">
        <f ca="1"/>
        <v>54.72</v>
      </c>
      <c r="F227" vm="959">
        <f ca="1"/>
        <v>6380481</v>
      </c>
    </row>
    <row r="228" spans="1:6" x14ac:dyDescent="0.25">
      <c r="A228" vm="960">
        <f ca="1"/>
        <v>43853</v>
      </c>
      <c r="B228" vm="110">
        <f ca="1"/>
        <v>54.41</v>
      </c>
      <c r="C228" vm="183">
        <f ca="1"/>
        <v>55</v>
      </c>
      <c r="D228" vm="961">
        <f ca="1"/>
        <v>54.28</v>
      </c>
      <c r="E228" vm="891">
        <f ca="1"/>
        <v>54.98</v>
      </c>
      <c r="F228" vm="962">
        <f ca="1"/>
        <v>6583173</v>
      </c>
    </row>
    <row r="229" spans="1:6" x14ac:dyDescent="0.25">
      <c r="A229" vm="963">
        <f ca="1"/>
        <v>43854</v>
      </c>
      <c r="B229" vm="202">
        <f ca="1"/>
        <v>55.06</v>
      </c>
      <c r="C229" vm="964">
        <f ca="1"/>
        <v>55.195</v>
      </c>
      <c r="D229" vm="79">
        <f ca="1"/>
        <v>53.88</v>
      </c>
      <c r="E229" vm="965">
        <f ca="1"/>
        <v>54.07</v>
      </c>
      <c r="F229" vm="966">
        <f ca="1"/>
        <v>6381959</v>
      </c>
    </row>
    <row r="230" spans="1:6" x14ac:dyDescent="0.25">
      <c r="A230" vm="967">
        <f ca="1"/>
        <v>43857</v>
      </c>
      <c r="B230" vm="565">
        <f ca="1"/>
        <v>53.18</v>
      </c>
      <c r="C230" vm="968">
        <f ca="1"/>
        <v>53.515000000000001</v>
      </c>
      <c r="D230" vm="74">
        <f ca="1"/>
        <v>52.63</v>
      </c>
      <c r="E230" vm="969">
        <f ca="1"/>
        <v>52.69</v>
      </c>
      <c r="F230" vm="970">
        <f ca="1"/>
        <v>8212404</v>
      </c>
    </row>
    <row r="231" spans="1:6" x14ac:dyDescent="0.25">
      <c r="A231" vm="971">
        <f ca="1"/>
        <v>43858</v>
      </c>
      <c r="B231" vm="359">
        <f ca="1"/>
        <v>52.86</v>
      </c>
      <c r="C231" vm="336">
        <f ca="1"/>
        <v>53.68</v>
      </c>
      <c r="D231" vm="972">
        <f ca="1"/>
        <v>52.655000000000001</v>
      </c>
      <c r="E231" vm="59">
        <f ca="1"/>
        <v>53.46</v>
      </c>
      <c r="F231" vm="973">
        <f ca="1"/>
        <v>8208281</v>
      </c>
    </row>
    <row r="232" spans="1:6" x14ac:dyDescent="0.25">
      <c r="A232" vm="974">
        <f ca="1"/>
        <v>43859</v>
      </c>
      <c r="B232" vm="908">
        <f ca="1"/>
        <v>53.78</v>
      </c>
      <c r="C232" vm="342">
        <f ca="1"/>
        <v>53.94</v>
      </c>
      <c r="D232" vm="565">
        <f ca="1"/>
        <v>53.18</v>
      </c>
      <c r="E232" vm="647">
        <f ca="1"/>
        <v>53.2</v>
      </c>
      <c r="F232" vm="975">
        <f ca="1"/>
        <v>6211564</v>
      </c>
    </row>
    <row r="233" spans="1:6" x14ac:dyDescent="0.25">
      <c r="A233" vm="976">
        <f ca="1"/>
        <v>43860</v>
      </c>
      <c r="B233" vm="650">
        <f ca="1"/>
        <v>52.82</v>
      </c>
      <c r="C233" vm="977">
        <f ca="1"/>
        <v>53.325000000000003</v>
      </c>
      <c r="D233" vm="978">
        <f ca="1"/>
        <v>52.284599999999998</v>
      </c>
      <c r="E233" vm="667">
        <f ca="1"/>
        <v>53.31</v>
      </c>
      <c r="F233" vm="979">
        <f ca="1"/>
        <v>7161231</v>
      </c>
    </row>
    <row r="234" spans="1:6" x14ac:dyDescent="0.25">
      <c r="A234" vm="980">
        <f ca="1"/>
        <v>43861</v>
      </c>
      <c r="B234" vm="354">
        <f ca="1"/>
        <v>53.34</v>
      </c>
      <c r="C234" vm="981">
        <f ca="1"/>
        <v>53.484999999999999</v>
      </c>
      <c r="D234" vm="982">
        <f ca="1"/>
        <v>52.284999999999997</v>
      </c>
      <c r="E234" vm="983">
        <f ca="1"/>
        <v>52.45</v>
      </c>
      <c r="F234" vm="984">
        <f ca="1"/>
        <v>8710358</v>
      </c>
    </row>
    <row r="235" spans="1:6" x14ac:dyDescent="0.25">
      <c r="A235" vm="985">
        <f ca="1"/>
        <v>43864</v>
      </c>
      <c r="B235" vm="986">
        <f ca="1"/>
        <v>52.73</v>
      </c>
      <c r="C235" vm="122">
        <f ca="1"/>
        <v>53.41</v>
      </c>
      <c r="D235" vm="969">
        <f ca="1"/>
        <v>52.69</v>
      </c>
      <c r="E235" vm="987">
        <f ca="1"/>
        <v>53.09</v>
      </c>
      <c r="F235" vm="988">
        <f ca="1"/>
        <v>8892516</v>
      </c>
    </row>
    <row r="236" spans="1:6" x14ac:dyDescent="0.25">
      <c r="A236" vm="989">
        <f ca="1"/>
        <v>43865</v>
      </c>
      <c r="B236" vm="64">
        <f ca="1"/>
        <v>53.75</v>
      </c>
      <c r="C236" vm="259">
        <f ca="1"/>
        <v>54.56</v>
      </c>
      <c r="D236" vm="64">
        <f ca="1"/>
        <v>53.75</v>
      </c>
      <c r="E236" vm="65">
        <f ca="1"/>
        <v>54.04</v>
      </c>
      <c r="F236" vm="990">
        <f ca="1"/>
        <v>9769854</v>
      </c>
    </row>
    <row r="237" spans="1:6" x14ac:dyDescent="0.25">
      <c r="A237" vm="991">
        <f ca="1"/>
        <v>43866</v>
      </c>
      <c r="B237" vm="157">
        <f ca="1"/>
        <v>54.67</v>
      </c>
      <c r="C237" vm="680">
        <f ca="1"/>
        <v>55.03</v>
      </c>
      <c r="D237" vm="107">
        <f ca="1"/>
        <v>54.58</v>
      </c>
      <c r="E237" vm="992">
        <f ca="1"/>
        <v>54.74</v>
      </c>
      <c r="F237" vm="993">
        <f ca="1"/>
        <v>9612932</v>
      </c>
    </row>
    <row r="238" spans="1:6" x14ac:dyDescent="0.25">
      <c r="A238" vm="994">
        <f ca="1"/>
        <v>43867</v>
      </c>
      <c r="B238" vm="183">
        <f ca="1"/>
        <v>55</v>
      </c>
      <c r="C238" vm="995">
        <f ca="1"/>
        <v>55.35</v>
      </c>
      <c r="D238" vm="996">
        <f ca="1"/>
        <v>54.71</v>
      </c>
      <c r="E238" vm="996">
        <f ca="1"/>
        <v>54.71</v>
      </c>
      <c r="F238" vm="997">
        <f ca="1"/>
        <v>8832013</v>
      </c>
    </row>
    <row r="239" spans="1:6" x14ac:dyDescent="0.25">
      <c r="A239" vm="998">
        <f ca="1"/>
        <v>43868</v>
      </c>
      <c r="B239" vm="275">
        <f ca="1"/>
        <v>54.27</v>
      </c>
      <c r="C239" vm="999">
        <f ca="1"/>
        <v>54.97</v>
      </c>
      <c r="D239" vm="69">
        <f ca="1"/>
        <v>54.19</v>
      </c>
      <c r="E239" vm="179">
        <f ca="1"/>
        <v>54.72</v>
      </c>
      <c r="F239" vm="1000">
        <f ca="1"/>
        <v>7858615</v>
      </c>
    </row>
    <row r="240" spans="1:6" x14ac:dyDescent="0.25">
      <c r="A240" vm="1001">
        <f ca="1"/>
        <v>43871</v>
      </c>
      <c r="B240" vm="179">
        <f ca="1"/>
        <v>54.72</v>
      </c>
      <c r="C240" vm="696">
        <f ca="1"/>
        <v>55.07</v>
      </c>
      <c r="D240" vm="537">
        <f ca="1"/>
        <v>54.45</v>
      </c>
      <c r="E240" vm="704">
        <f ca="1"/>
        <v>54.99</v>
      </c>
      <c r="F240" vm="1002">
        <f ca="1"/>
        <v>7198216</v>
      </c>
    </row>
    <row r="241" spans="1:6" x14ac:dyDescent="0.25">
      <c r="A241" vm="1003">
        <f ca="1"/>
        <v>43872</v>
      </c>
      <c r="B241" vm="1004">
        <f ca="1"/>
        <v>55.17</v>
      </c>
      <c r="C241" vm="1005">
        <f ca="1"/>
        <v>55.54</v>
      </c>
      <c r="D241" vm="1006">
        <f ca="1"/>
        <v>55.11</v>
      </c>
      <c r="E241" vm="189">
        <f ca="1"/>
        <v>55.15</v>
      </c>
      <c r="F241" vm="1007">
        <f ca="1"/>
        <v>8466579</v>
      </c>
    </row>
    <row r="242" spans="1:6" x14ac:dyDescent="0.25">
      <c r="A242" vm="1008">
        <f ca="1"/>
        <v>43873</v>
      </c>
      <c r="B242" vm="730">
        <f ca="1"/>
        <v>55.55</v>
      </c>
      <c r="C242" vm="1009">
        <f ca="1"/>
        <v>55.89</v>
      </c>
      <c r="D242" vm="1010">
        <f ca="1"/>
        <v>55.25</v>
      </c>
      <c r="E242" vm="1011">
        <f ca="1"/>
        <v>55.73</v>
      </c>
      <c r="F242" vm="1012">
        <f ca="1"/>
        <v>7541074</v>
      </c>
    </row>
    <row r="243" spans="1:6" x14ac:dyDescent="0.25">
      <c r="A243" vm="1013">
        <f ca="1"/>
        <v>43874</v>
      </c>
      <c r="B243" vm="871">
        <f ca="1"/>
        <v>55.31</v>
      </c>
      <c r="C243" vm="684">
        <f ca="1"/>
        <v>55.64</v>
      </c>
      <c r="D243" vm="191">
        <f ca="1"/>
        <v>55.01</v>
      </c>
      <c r="E243" vm="871">
        <f ca="1"/>
        <v>55.31</v>
      </c>
      <c r="F243" vm="1014">
        <f ca="1"/>
        <v>8480140</v>
      </c>
    </row>
    <row r="244" spans="1:6" x14ac:dyDescent="0.25">
      <c r="A244" vm="1015">
        <f ca="1"/>
        <v>43875</v>
      </c>
      <c r="B244" vm="203">
        <f ca="1"/>
        <v>55.38</v>
      </c>
      <c r="C244" vm="1016">
        <f ca="1"/>
        <v>55.835000000000001</v>
      </c>
      <c r="D244" vm="1017">
        <f ca="1"/>
        <v>55.24</v>
      </c>
      <c r="E244" vm="631">
        <f ca="1"/>
        <v>55.47</v>
      </c>
      <c r="F244" vm="1018">
        <f ca="1"/>
        <v>7494962</v>
      </c>
    </row>
    <row r="245" spans="1:6" x14ac:dyDescent="0.25">
      <c r="A245" vm="1019">
        <f ca="1"/>
        <v>43879</v>
      </c>
      <c r="B245" vm="1020">
        <f ca="1"/>
        <v>55.42</v>
      </c>
      <c r="C245" vm="774">
        <f ca="1"/>
        <v>55.76</v>
      </c>
      <c r="D245" vm="532">
        <f ca="1"/>
        <v>55.1</v>
      </c>
      <c r="E245" vm="771">
        <f ca="1"/>
        <v>55.45</v>
      </c>
      <c r="F245" vm="1021">
        <f ca="1"/>
        <v>7185651</v>
      </c>
    </row>
    <row r="246" spans="1:6" x14ac:dyDescent="0.25">
      <c r="A246" vm="1022">
        <f ca="1"/>
        <v>43880</v>
      </c>
      <c r="B246" vm="1023">
        <f ca="1"/>
        <v>55.59</v>
      </c>
      <c r="C246" vm="1024">
        <f ca="1"/>
        <v>55.77</v>
      </c>
      <c r="D246" vm="1025">
        <f ca="1"/>
        <v>55.39</v>
      </c>
      <c r="E246" vm="1026">
        <f ca="1"/>
        <v>55.44</v>
      </c>
      <c r="F246" vm="1027">
        <f ca="1"/>
        <v>6819545</v>
      </c>
    </row>
    <row r="247" spans="1:6" x14ac:dyDescent="0.25">
      <c r="A247" vm="1028">
        <f ca="1"/>
        <v>43881</v>
      </c>
      <c r="B247" vm="874">
        <f ca="1"/>
        <v>55.4</v>
      </c>
      <c r="C247" vm="1029">
        <f ca="1"/>
        <v>55.865000000000002</v>
      </c>
      <c r="D247" vm="1030">
        <f ca="1"/>
        <v>54.875</v>
      </c>
      <c r="E247" vm="775">
        <f ca="1"/>
        <v>55.51</v>
      </c>
      <c r="F247" vm="1031">
        <f ca="1"/>
        <v>6114630</v>
      </c>
    </row>
    <row r="248" spans="1:6" x14ac:dyDescent="0.25">
      <c r="A248" vm="1032">
        <f ca="1"/>
        <v>43882</v>
      </c>
      <c r="B248" vm="199">
        <f ca="1"/>
        <v>55.08</v>
      </c>
      <c r="C248" vm="1033">
        <f ca="1"/>
        <v>55.34</v>
      </c>
      <c r="D248" vm="168">
        <f ca="1"/>
        <v>54.44</v>
      </c>
      <c r="E248" vm="163">
        <f ca="1"/>
        <v>54.68</v>
      </c>
      <c r="F248" vm="1034">
        <f ca="1"/>
        <v>9006730</v>
      </c>
    </row>
    <row r="249" spans="1:6" x14ac:dyDescent="0.25">
      <c r="A249" vm="1035">
        <f ca="1"/>
        <v>43885</v>
      </c>
      <c r="B249" vm="1036">
        <f ca="1"/>
        <v>53.1</v>
      </c>
      <c r="C249" vm="270">
        <f ca="1"/>
        <v>53.53</v>
      </c>
      <c r="D249" vm="283">
        <f ca="1"/>
        <v>52.51</v>
      </c>
      <c r="E249" vm="560">
        <f ca="1"/>
        <v>52.65</v>
      </c>
      <c r="F249" vm="1037">
        <f ca="1"/>
        <v>10992552</v>
      </c>
    </row>
    <row r="250" spans="1:6" x14ac:dyDescent="0.25">
      <c r="A250" vm="1038">
        <f ca="1"/>
        <v>43886</v>
      </c>
      <c r="B250" vm="1039">
        <f ca="1"/>
        <v>53.07</v>
      </c>
      <c r="C250" vm="1040">
        <f ca="1"/>
        <v>53.22</v>
      </c>
      <c r="D250" vm="1041">
        <f ca="1"/>
        <v>50.8</v>
      </c>
      <c r="E250" vm="1042">
        <f ca="1"/>
        <v>50.96</v>
      </c>
      <c r="F250" vm="1043">
        <f ca="1"/>
        <v>12202812</v>
      </c>
    </row>
    <row r="251" spans="1:6" x14ac:dyDescent="0.25">
      <c r="A251" vm="1044">
        <f ca="1"/>
        <v>43887</v>
      </c>
      <c r="B251" vm="1045">
        <f ca="1"/>
        <v>51.31</v>
      </c>
      <c r="C251" vm="552">
        <f ca="1"/>
        <v>53.14</v>
      </c>
      <c r="D251" vm="305">
        <f ca="1"/>
        <v>51.24</v>
      </c>
      <c r="E251" vm="1046">
        <f ca="1"/>
        <v>52.05</v>
      </c>
      <c r="F251" vm="1047">
        <f ca="1"/>
        <v>16413096</v>
      </c>
    </row>
    <row r="252" spans="1:6" x14ac:dyDescent="0.25">
      <c r="A252" vm="1048">
        <f ca="1"/>
        <v>43888</v>
      </c>
      <c r="B252" vm="1049">
        <f ca="1"/>
        <v>50.88</v>
      </c>
      <c r="C252" vm="59">
        <f ca="1"/>
        <v>53.46</v>
      </c>
      <c r="D252" vm="1050">
        <f ca="1"/>
        <v>50.76</v>
      </c>
      <c r="E252" vm="1051">
        <f ca="1"/>
        <v>50.78</v>
      </c>
      <c r="F252" vm="1052">
        <f ca="1"/>
        <v>16161095</v>
      </c>
    </row>
    <row r="253" spans="1:6" x14ac:dyDescent="0.25">
      <c r="A253" vm="1053">
        <f ca="1"/>
        <v>43889</v>
      </c>
      <c r="B253" vm="1054">
        <f ca="1"/>
        <v>49.24</v>
      </c>
      <c r="C253" vm="313">
        <f ca="1"/>
        <v>49.89</v>
      </c>
      <c r="D253" vm="1055">
        <f ca="1"/>
        <v>47.9</v>
      </c>
      <c r="E253" vm="1056">
        <f ca="1"/>
        <v>49.46</v>
      </c>
      <c r="F253" vm="1057">
        <f ca="1"/>
        <v>24318105</v>
      </c>
    </row>
    <row r="254" spans="1:6" x14ac:dyDescent="0.25">
      <c r="A254" vm="1058">
        <f ca="1"/>
        <v>43892</v>
      </c>
      <c r="B254" vm="1059">
        <f ca="1"/>
        <v>49.73</v>
      </c>
      <c r="C254" vm="1060">
        <f ca="1"/>
        <v>50.9</v>
      </c>
      <c r="D254" vm="1061">
        <f ca="1"/>
        <v>48.67</v>
      </c>
      <c r="E254" vm="1060">
        <f ca="1"/>
        <v>50.9</v>
      </c>
      <c r="F254" vm="1062">
        <f ca="1"/>
        <v>17328615</v>
      </c>
    </row>
    <row r="255" spans="1:6" x14ac:dyDescent="0.25">
      <c r="A255" vm="1063">
        <f ca="1"/>
        <v>43893</v>
      </c>
      <c r="B255" vm="1064">
        <f ca="1"/>
        <v>50.62</v>
      </c>
      <c r="C255" vm="1065">
        <f ca="1"/>
        <v>51.84</v>
      </c>
      <c r="D255" vm="1066">
        <f ca="1"/>
        <v>48.25</v>
      </c>
      <c r="E255" vm="1067">
        <f ca="1"/>
        <v>48.85</v>
      </c>
      <c r="F255" vm="1068">
        <f ca="1"/>
        <v>21830505</v>
      </c>
    </row>
    <row r="256" spans="1:6" x14ac:dyDescent="0.25">
      <c r="A256" vm="1069">
        <f ca="1"/>
        <v>43894</v>
      </c>
      <c r="B256" vm="1070">
        <f ca="1"/>
        <v>49.85</v>
      </c>
      <c r="C256" vm="1071">
        <f ca="1"/>
        <v>50.585000000000001</v>
      </c>
      <c r="D256" vm="1072">
        <f ca="1"/>
        <v>48.83</v>
      </c>
      <c r="E256" vm="1073">
        <f ca="1"/>
        <v>50.54</v>
      </c>
      <c r="F256" vm="1074">
        <f ca="1"/>
        <v>14813717</v>
      </c>
    </row>
    <row r="257" spans="1:6" x14ac:dyDescent="0.25">
      <c r="A257" vm="1075">
        <f ca="1"/>
        <v>43895</v>
      </c>
      <c r="B257" vm="1076">
        <f ca="1"/>
        <v>49.23</v>
      </c>
      <c r="C257" vm="1077">
        <f ca="1"/>
        <v>49.68</v>
      </c>
      <c r="D257" vm="1078">
        <f ca="1"/>
        <v>47.744999999999997</v>
      </c>
      <c r="E257" vm="1079">
        <f ca="1"/>
        <v>48</v>
      </c>
      <c r="F257" vm="1080">
        <f ca="1"/>
        <v>15842951</v>
      </c>
    </row>
    <row r="258" spans="1:6" x14ac:dyDescent="0.25">
      <c r="A258" vm="1081">
        <f ca="1"/>
        <v>43896</v>
      </c>
      <c r="B258" vm="1082">
        <f ca="1"/>
        <v>46.57</v>
      </c>
      <c r="C258" vm="1083">
        <f ca="1"/>
        <v>48.3</v>
      </c>
      <c r="D258" vm="1084">
        <f ca="1"/>
        <v>46.46</v>
      </c>
      <c r="E258" vm="1085">
        <f ca="1"/>
        <v>47.37</v>
      </c>
      <c r="F258" vm="1086">
        <f ca="1"/>
        <v>24263247</v>
      </c>
    </row>
    <row r="259" spans="1:6" x14ac:dyDescent="0.25">
      <c r="A259" vm="1087">
        <f ca="1"/>
        <v>43899</v>
      </c>
      <c r="B259" vm="1088">
        <f ca="1"/>
        <v>44.95</v>
      </c>
      <c r="C259" vm="1089">
        <f ca="1"/>
        <v>47.57</v>
      </c>
      <c r="D259" vm="1090">
        <f ca="1"/>
        <v>44.66</v>
      </c>
      <c r="E259" vm="1091">
        <f ca="1"/>
        <v>46.01</v>
      </c>
      <c r="F259" vm="1092">
        <f ca="1"/>
        <v>25949263</v>
      </c>
    </row>
    <row r="260" spans="1:6" x14ac:dyDescent="0.25">
      <c r="A260" vm="1093">
        <f ca="1"/>
        <v>43900</v>
      </c>
      <c r="B260" vm="1094">
        <f ca="1"/>
        <v>47.45</v>
      </c>
      <c r="C260" vm="1095">
        <f ca="1"/>
        <v>48.91</v>
      </c>
      <c r="D260" vm="1096">
        <f ca="1"/>
        <v>46.16</v>
      </c>
      <c r="E260" vm="1097">
        <f ca="1"/>
        <v>48.58</v>
      </c>
      <c r="F260" vm="1098">
        <f ca="1"/>
        <v>27067704</v>
      </c>
    </row>
    <row r="261" spans="1:6" x14ac:dyDescent="0.25">
      <c r="A261" vm="1099">
        <f ca="1"/>
        <v>43901</v>
      </c>
      <c r="B261" vm="1100">
        <f ca="1"/>
        <v>46.81</v>
      </c>
      <c r="C261" vm="1101">
        <f ca="1"/>
        <v>47.48</v>
      </c>
      <c r="D261" vm="1102">
        <f ca="1"/>
        <v>44.27</v>
      </c>
      <c r="E261" vm="1103">
        <f ca="1"/>
        <v>44.72</v>
      </c>
      <c r="F261" vm="1104">
        <f ca="1"/>
        <v>24142853</v>
      </c>
    </row>
    <row r="262" spans="1:6" x14ac:dyDescent="0.25">
      <c r="A262" vm="1105">
        <f ca="1"/>
        <v>43902</v>
      </c>
      <c r="B262" vm="1106">
        <f ca="1"/>
        <v>41.115000000000002</v>
      </c>
      <c r="C262" vm="1107">
        <f ca="1"/>
        <v>43.395000000000003</v>
      </c>
      <c r="D262" vm="1108">
        <f ca="1"/>
        <v>39.71</v>
      </c>
      <c r="E262" vm="1109">
        <f ca="1"/>
        <v>39.799999999999997</v>
      </c>
      <c r="F262" vm="1110">
        <f ca="1"/>
        <v>24123760</v>
      </c>
    </row>
    <row r="263" spans="1:6" x14ac:dyDescent="0.25">
      <c r="A263" vm="1111">
        <f ca="1"/>
        <v>43903</v>
      </c>
      <c r="B263" vm="1112">
        <f ca="1"/>
        <v>44.45</v>
      </c>
      <c r="C263" vm="1113">
        <f ca="1"/>
        <v>47.99</v>
      </c>
      <c r="D263" vm="1114">
        <f ca="1"/>
        <v>43.42</v>
      </c>
      <c r="E263" vm="1115">
        <f ca="1"/>
        <v>47.93</v>
      </c>
      <c r="F263" vm="1116">
        <f ca="1"/>
        <v>27856184</v>
      </c>
    </row>
    <row r="264" spans="1:6" x14ac:dyDescent="0.25">
      <c r="A264" vm="1117">
        <f ca="1"/>
        <v>43906</v>
      </c>
      <c r="B264" vm="1118">
        <f ca="1"/>
        <v>42.51</v>
      </c>
      <c r="C264" vm="1089">
        <f ca="1"/>
        <v>47.57</v>
      </c>
      <c r="D264" vm="1119">
        <f ca="1"/>
        <v>41.26</v>
      </c>
      <c r="E264" vm="1120">
        <f ca="1"/>
        <v>42.72</v>
      </c>
      <c r="F264" vm="1121">
        <f ca="1"/>
        <v>27493699</v>
      </c>
    </row>
    <row r="265" spans="1:6" x14ac:dyDescent="0.25">
      <c r="A265" vm="1122">
        <f ca="1"/>
        <v>43907</v>
      </c>
      <c r="B265" vm="1123">
        <f ca="1"/>
        <v>43.62</v>
      </c>
      <c r="C265" vm="1124">
        <f ca="1"/>
        <v>47.71</v>
      </c>
      <c r="D265" vm="1125">
        <f ca="1"/>
        <v>41.66</v>
      </c>
      <c r="E265" vm="1126">
        <f ca="1"/>
        <v>46.86</v>
      </c>
      <c r="F265" vm="1127">
        <f ca="1"/>
        <v>25588856</v>
      </c>
    </row>
    <row r="266" spans="1:6" x14ac:dyDescent="0.25">
      <c r="A266" vm="1128">
        <f ca="1"/>
        <v>43908</v>
      </c>
      <c r="B266" vm="1129">
        <f ca="1"/>
        <v>43.67</v>
      </c>
      <c r="C266" vm="1130">
        <f ca="1"/>
        <v>47.8</v>
      </c>
      <c r="D266" vm="1131">
        <f ca="1"/>
        <v>42.56</v>
      </c>
      <c r="E266" vm="1132">
        <f ca="1"/>
        <v>47.27</v>
      </c>
      <c r="F266" vm="1133">
        <f ca="1"/>
        <v>29557006</v>
      </c>
    </row>
    <row r="267" spans="1:6" x14ac:dyDescent="0.25">
      <c r="A267" vm="1134">
        <f ca="1"/>
        <v>43909</v>
      </c>
      <c r="B267" vm="1135">
        <f ca="1"/>
        <v>46.47</v>
      </c>
      <c r="C267" vm="1136">
        <f ca="1"/>
        <v>47.97</v>
      </c>
      <c r="D267" vm="1137">
        <f ca="1"/>
        <v>44.87</v>
      </c>
      <c r="E267" vm="1138">
        <f ca="1"/>
        <v>45.07</v>
      </c>
      <c r="F267" vm="1139">
        <f ca="1"/>
        <v>20159074</v>
      </c>
    </row>
    <row r="268" spans="1:6" x14ac:dyDescent="0.25">
      <c r="A268" vm="1140">
        <f ca="1"/>
        <v>43910</v>
      </c>
      <c r="B268" vm="1141">
        <f ca="1"/>
        <v>45.02</v>
      </c>
      <c r="C268" vm="1142">
        <f ca="1"/>
        <v>46.7</v>
      </c>
      <c r="D268" vm="1143">
        <f ca="1"/>
        <v>44.51</v>
      </c>
      <c r="E268" vm="1144">
        <f ca="1"/>
        <v>45.65</v>
      </c>
      <c r="F268" vm="1145">
        <f ca="1"/>
        <v>26021363</v>
      </c>
    </row>
    <row r="269" spans="1:6" x14ac:dyDescent="0.25">
      <c r="A269" vm="1146">
        <f ca="1"/>
        <v>43913</v>
      </c>
      <c r="B269" vm="1147">
        <f ca="1"/>
        <v>45</v>
      </c>
      <c r="C269" vm="1148">
        <f ca="1"/>
        <v>46.49</v>
      </c>
      <c r="D269" vm="1149">
        <f ca="1"/>
        <v>43.884999999999998</v>
      </c>
      <c r="E269" vm="1150">
        <f ca="1"/>
        <v>44.19</v>
      </c>
      <c r="F269" vm="1151">
        <f ca="1"/>
        <v>23063662</v>
      </c>
    </row>
    <row r="270" spans="1:6" x14ac:dyDescent="0.25">
      <c r="A270" vm="1152">
        <f ca="1"/>
        <v>43914</v>
      </c>
      <c r="B270" vm="1153">
        <f ca="1"/>
        <v>45.33</v>
      </c>
      <c r="C270" vm="1154">
        <f ca="1"/>
        <v>48.01</v>
      </c>
      <c r="D270" vm="1155">
        <f ca="1"/>
        <v>45.3</v>
      </c>
      <c r="E270" vm="1156">
        <f ca="1"/>
        <v>47.84</v>
      </c>
      <c r="F270" vm="1157">
        <f ca="1"/>
        <v>19323686</v>
      </c>
    </row>
    <row r="271" spans="1:6" x14ac:dyDescent="0.25">
      <c r="A271" vm="1158">
        <f ca="1"/>
        <v>43915</v>
      </c>
      <c r="B271" vm="1159">
        <f ca="1"/>
        <v>47.1</v>
      </c>
      <c r="C271" vm="1160">
        <f ca="1"/>
        <v>48.74</v>
      </c>
      <c r="D271" vm="1161">
        <f ca="1"/>
        <v>45.48</v>
      </c>
      <c r="E271" vm="1162">
        <f ca="1"/>
        <v>45.94</v>
      </c>
      <c r="F271" vm="1163">
        <f ca="1"/>
        <v>25625781</v>
      </c>
    </row>
    <row r="272" spans="1:6" x14ac:dyDescent="0.25">
      <c r="A272" vm="1164">
        <f ca="1"/>
        <v>43916</v>
      </c>
      <c r="B272" vm="1165">
        <f ca="1"/>
        <v>46.38</v>
      </c>
      <c r="C272" vm="1166">
        <f ca="1"/>
        <v>50.74</v>
      </c>
      <c r="D272" vm="1167">
        <f ca="1"/>
        <v>46.19</v>
      </c>
      <c r="E272" vm="1168">
        <f ca="1"/>
        <v>50.48</v>
      </c>
      <c r="F272" vm="1169">
        <f ca="1"/>
        <v>22418935</v>
      </c>
    </row>
    <row r="273" spans="1:6" x14ac:dyDescent="0.25">
      <c r="A273" vm="1170">
        <f ca="1"/>
        <v>43917</v>
      </c>
      <c r="B273" vm="1171">
        <f ca="1"/>
        <v>49.09</v>
      </c>
      <c r="C273" vm="1172">
        <f ca="1"/>
        <v>51.6</v>
      </c>
      <c r="D273" vm="1173">
        <f ca="1"/>
        <v>48.5625</v>
      </c>
      <c r="E273" vm="1174">
        <f ca="1"/>
        <v>49.83</v>
      </c>
      <c r="F273" vm="1175">
        <f ca="1"/>
        <v>20009548</v>
      </c>
    </row>
    <row r="274" spans="1:6" x14ac:dyDescent="0.25">
      <c r="A274" vm="1176">
        <f ca="1"/>
        <v>43920</v>
      </c>
      <c r="B274" vm="1177">
        <f ca="1"/>
        <v>50.4</v>
      </c>
      <c r="C274" vm="1178">
        <f ca="1"/>
        <v>51.585000000000001</v>
      </c>
      <c r="D274" vm="1179">
        <f ca="1"/>
        <v>49.59</v>
      </c>
      <c r="E274" vm="1180">
        <f ca="1"/>
        <v>50.36</v>
      </c>
      <c r="F274" vm="1181">
        <f ca="1"/>
        <v>19990673</v>
      </c>
    </row>
    <row r="275" spans="1:6" x14ac:dyDescent="0.25">
      <c r="A275" vm="1182">
        <f ca="1"/>
        <v>43921</v>
      </c>
      <c r="B275" vm="1183">
        <f ca="1"/>
        <v>51.12</v>
      </c>
      <c r="C275" vm="1184">
        <f ca="1"/>
        <v>51.18</v>
      </c>
      <c r="D275" vm="1079">
        <f ca="1"/>
        <v>48</v>
      </c>
      <c r="E275" vm="1185">
        <f ca="1"/>
        <v>48.33</v>
      </c>
      <c r="F275" vm="1186">
        <f ca="1"/>
        <v>15803792</v>
      </c>
    </row>
    <row r="276" spans="1:6" x14ac:dyDescent="0.25">
      <c r="A276" vm="1187">
        <f ca="1"/>
        <v>43922</v>
      </c>
      <c r="B276" vm="1188">
        <f ca="1"/>
        <v>46.55</v>
      </c>
      <c r="C276" vm="1189">
        <f ca="1"/>
        <v>48.99</v>
      </c>
      <c r="D276" vm="1190">
        <f ca="1"/>
        <v>46.04</v>
      </c>
      <c r="E276" vm="1191">
        <f ca="1"/>
        <v>48.71</v>
      </c>
      <c r="F276" vm="1192">
        <f ca="1"/>
        <v>17918494</v>
      </c>
    </row>
    <row r="277" spans="1:6" x14ac:dyDescent="0.25">
      <c r="A277" vm="1193">
        <f ca="1"/>
        <v>43923</v>
      </c>
      <c r="B277" vm="1194">
        <f ca="1"/>
        <v>48.18</v>
      </c>
      <c r="C277" vm="313">
        <f ca="1"/>
        <v>49.89</v>
      </c>
      <c r="D277" vm="1195">
        <f ca="1"/>
        <v>48.1</v>
      </c>
      <c r="E277" vm="1196">
        <f ca="1"/>
        <v>49.8</v>
      </c>
      <c r="F277" vm="1197">
        <f ca="1"/>
        <v>16294636</v>
      </c>
    </row>
    <row r="278" spans="1:6" x14ac:dyDescent="0.25">
      <c r="A278" vm="1198">
        <f ca="1"/>
        <v>43924</v>
      </c>
      <c r="B278" vm="1199">
        <f ca="1"/>
        <v>49.3</v>
      </c>
      <c r="C278" vm="1200">
        <f ca="1"/>
        <v>50.05</v>
      </c>
      <c r="D278" vm="1201">
        <f ca="1"/>
        <v>48.95</v>
      </c>
      <c r="E278" vm="1202">
        <f ca="1"/>
        <v>49.4</v>
      </c>
      <c r="F278" vm="1203">
        <f ca="1"/>
        <v>13072018</v>
      </c>
    </row>
    <row r="279" spans="1:6" x14ac:dyDescent="0.25">
      <c r="A279" vm="1204">
        <f ca="1"/>
        <v>43927</v>
      </c>
      <c r="B279" vm="1177">
        <f ca="1"/>
        <v>50.4</v>
      </c>
      <c r="C279" vm="1205">
        <f ca="1"/>
        <v>51.88</v>
      </c>
      <c r="D279" vm="1206">
        <f ca="1"/>
        <v>50.344999999999999</v>
      </c>
      <c r="E279" vm="1207">
        <f ca="1"/>
        <v>51.49</v>
      </c>
      <c r="F279" vm="1208">
        <f ca="1"/>
        <v>13794372</v>
      </c>
    </row>
    <row r="280" spans="1:6" x14ac:dyDescent="0.25">
      <c r="A280" vm="1209">
        <f ca="1"/>
        <v>43928</v>
      </c>
      <c r="B280" vm="1210">
        <f ca="1"/>
        <v>52.15</v>
      </c>
      <c r="C280" vm="1211">
        <f ca="1"/>
        <v>52.33</v>
      </c>
      <c r="D280" vm="1212">
        <f ca="1"/>
        <v>50.71</v>
      </c>
      <c r="E280" vm="1050">
        <f ca="1"/>
        <v>50.76</v>
      </c>
      <c r="F280" vm="1213">
        <f ca="1"/>
        <v>14063019</v>
      </c>
    </row>
    <row r="281" spans="1:6" x14ac:dyDescent="0.25">
      <c r="A281" vm="1214">
        <f ca="1"/>
        <v>43929</v>
      </c>
      <c r="B281" vm="1215">
        <f ca="1"/>
        <v>50.98</v>
      </c>
      <c r="C281" vm="365">
        <f ca="1"/>
        <v>52.68</v>
      </c>
      <c r="D281" vm="1049">
        <f ca="1"/>
        <v>50.88</v>
      </c>
      <c r="E281" vm="16">
        <f ca="1"/>
        <v>52.13</v>
      </c>
      <c r="F281" vm="1216">
        <f ca="1"/>
        <v>15660374</v>
      </c>
    </row>
    <row r="282" spans="1:6" x14ac:dyDescent="0.25">
      <c r="A282" vm="1217">
        <f ca="1"/>
        <v>43930</v>
      </c>
      <c r="B282" vm="318">
        <f ca="1"/>
        <v>52.24</v>
      </c>
      <c r="C282" vm="78">
        <f ca="1"/>
        <v>53.62</v>
      </c>
      <c r="D282" vm="300">
        <f ca="1"/>
        <v>52.03</v>
      </c>
      <c r="E282" vm="565">
        <f ca="1"/>
        <v>53.18</v>
      </c>
      <c r="F282" vm="1218">
        <f ca="1"/>
        <v>15521532</v>
      </c>
    </row>
    <row r="283" spans="1:6" x14ac:dyDescent="0.25">
      <c r="A283" vm="1219">
        <f ca="1"/>
        <v>43934</v>
      </c>
      <c r="B283" vm="917">
        <f ca="1"/>
        <v>52.7</v>
      </c>
      <c r="C283" vm="552">
        <f ca="1"/>
        <v>53.14</v>
      </c>
      <c r="D283" vm="1220">
        <f ca="1"/>
        <v>52.4</v>
      </c>
      <c r="E283" vm="541">
        <f ca="1"/>
        <v>52.97</v>
      </c>
      <c r="F283" vm="1221">
        <f ca="1"/>
        <v>12695030</v>
      </c>
    </row>
    <row r="284" spans="1:6" x14ac:dyDescent="0.25">
      <c r="A284" vm="1222">
        <f ca="1"/>
        <v>43935</v>
      </c>
      <c r="B284" vm="102">
        <f ca="1"/>
        <v>53.71</v>
      </c>
      <c r="C284" vm="137">
        <f ca="1"/>
        <v>54.1</v>
      </c>
      <c r="D284" vm="627">
        <f ca="1"/>
        <v>53.45</v>
      </c>
      <c r="E284" vm="230">
        <f ca="1"/>
        <v>54</v>
      </c>
      <c r="F284" vm="1223">
        <f ca="1"/>
        <v>11674648</v>
      </c>
    </row>
    <row r="285" spans="1:6" x14ac:dyDescent="0.25">
      <c r="A285" vm="1224">
        <f ca="1"/>
        <v>43936</v>
      </c>
      <c r="B285" vm="1225">
        <f ca="1"/>
        <v>53.21</v>
      </c>
      <c r="C285" vm="1226">
        <f ca="1"/>
        <v>53.453000000000003</v>
      </c>
      <c r="D285" vm="91">
        <f ca="1"/>
        <v>52.81</v>
      </c>
      <c r="E285" vm="624">
        <f ca="1"/>
        <v>53.16</v>
      </c>
      <c r="F285" vm="1227">
        <f ca="1"/>
        <v>10398180</v>
      </c>
    </row>
    <row r="286" spans="1:6" x14ac:dyDescent="0.25">
      <c r="A286" vm="1228">
        <f ca="1"/>
        <v>43937</v>
      </c>
      <c r="B286" vm="689">
        <f ca="1"/>
        <v>53.15</v>
      </c>
      <c r="C286" vm="149">
        <f ca="1"/>
        <v>53.87</v>
      </c>
      <c r="D286" vm="1039">
        <f ca="1"/>
        <v>53.07</v>
      </c>
      <c r="E286" vm="892">
        <f ca="1"/>
        <v>53.7</v>
      </c>
      <c r="F286" vm="1229">
        <f ca="1"/>
        <v>14098314</v>
      </c>
    </row>
    <row r="287" spans="1:6" x14ac:dyDescent="0.25">
      <c r="A287" vm="1230">
        <f ca="1"/>
        <v>43938</v>
      </c>
      <c r="B287" vm="170">
        <f ca="1"/>
        <v>54.52</v>
      </c>
      <c r="C287" vm="179">
        <f ca="1"/>
        <v>54.72</v>
      </c>
      <c r="D287" vm="142">
        <f ca="1"/>
        <v>53.97</v>
      </c>
      <c r="E287" vm="175">
        <f ca="1"/>
        <v>54.62</v>
      </c>
      <c r="F287" vm="1231">
        <f ca="1"/>
        <v>13487143</v>
      </c>
    </row>
    <row r="288" spans="1:6" x14ac:dyDescent="0.25">
      <c r="A288" vm="1232">
        <f ca="1"/>
        <v>43941</v>
      </c>
      <c r="B288" vm="75">
        <f ca="1"/>
        <v>54.05</v>
      </c>
      <c r="C288" vm="107">
        <f ca="1"/>
        <v>54.58</v>
      </c>
      <c r="D288" vm="62">
        <f ca="1"/>
        <v>53.8</v>
      </c>
      <c r="E288" vm="257">
        <f ca="1"/>
        <v>53.91</v>
      </c>
      <c r="F288" vm="1233">
        <f ca="1"/>
        <v>10329231</v>
      </c>
    </row>
    <row r="289" spans="1:6" x14ac:dyDescent="0.25">
      <c r="A289" vm="1234">
        <f ca="1"/>
        <v>43942</v>
      </c>
      <c r="B289" vm="924">
        <f ca="1"/>
        <v>53.23</v>
      </c>
      <c r="C289" vm="354">
        <f ca="1"/>
        <v>53.34</v>
      </c>
      <c r="D289" vm="1183">
        <f ca="1"/>
        <v>51.12</v>
      </c>
      <c r="E289" vm="1045">
        <f ca="1"/>
        <v>51.31</v>
      </c>
      <c r="F289" vm="1235">
        <f ca="1"/>
        <v>13997807</v>
      </c>
    </row>
    <row r="290" spans="1:6" x14ac:dyDescent="0.25">
      <c r="A290" vm="1236">
        <f ca="1"/>
        <v>43943</v>
      </c>
      <c r="B290" vm="300">
        <f ca="1"/>
        <v>52.03</v>
      </c>
      <c r="C290" vm="23">
        <f ca="1"/>
        <v>52.58</v>
      </c>
      <c r="D290" vm="1237">
        <f ca="1"/>
        <v>51.77</v>
      </c>
      <c r="E290" vm="1238">
        <f ca="1"/>
        <v>52.27</v>
      </c>
      <c r="F290" vm="1239">
        <f ca="1"/>
        <v>9608229</v>
      </c>
    </row>
    <row r="291" spans="1:6" x14ac:dyDescent="0.25">
      <c r="A291" vm="1240">
        <f ca="1"/>
        <v>43944</v>
      </c>
      <c r="B291" vm="1241">
        <f ca="1"/>
        <v>52.23</v>
      </c>
      <c r="C291" vm="927">
        <f ca="1"/>
        <v>52.99</v>
      </c>
      <c r="D291" vm="1242">
        <f ca="1"/>
        <v>51.45</v>
      </c>
      <c r="E291" vm="1243">
        <f ca="1"/>
        <v>51.97</v>
      </c>
      <c r="F291" vm="1244">
        <f ca="1"/>
        <v>10306946</v>
      </c>
    </row>
    <row r="292" spans="1:6" x14ac:dyDescent="0.25">
      <c r="A292" vm="1245">
        <f ca="1"/>
        <v>43945</v>
      </c>
      <c r="B292" vm="360">
        <f ca="1"/>
        <v>52.41</v>
      </c>
      <c r="C292" vm="48">
        <f ca="1"/>
        <v>53.05</v>
      </c>
      <c r="D292" vm="1246">
        <f ca="1"/>
        <v>51.954999999999998</v>
      </c>
      <c r="E292" vm="567">
        <f ca="1"/>
        <v>53.01</v>
      </c>
      <c r="F292" vm="1247">
        <f ca="1"/>
        <v>9282663</v>
      </c>
    </row>
    <row r="293" spans="1:6" x14ac:dyDescent="0.25">
      <c r="A293" vm="1248">
        <f ca="1"/>
        <v>43948</v>
      </c>
      <c r="B293" vm="253">
        <f ca="1"/>
        <v>53.36</v>
      </c>
      <c r="C293" vm="252">
        <f ca="1"/>
        <v>53.64</v>
      </c>
      <c r="D293" vm="40">
        <f ca="1"/>
        <v>53.06</v>
      </c>
      <c r="E293" vm="556">
        <f ca="1"/>
        <v>53.37</v>
      </c>
      <c r="F293" vm="1249">
        <f ca="1"/>
        <v>9123356</v>
      </c>
    </row>
    <row r="294" spans="1:6" x14ac:dyDescent="0.25">
      <c r="A294" vm="1250">
        <f ca="1"/>
        <v>43949</v>
      </c>
      <c r="B294" vm="224">
        <f ca="1"/>
        <v>53.9</v>
      </c>
      <c r="C294" vm="1251">
        <f ca="1"/>
        <v>54.146700000000003</v>
      </c>
      <c r="D294" vm="21">
        <f ca="1"/>
        <v>53.13</v>
      </c>
      <c r="E294" vm="647">
        <f ca="1"/>
        <v>53.2</v>
      </c>
      <c r="F294" vm="1252">
        <f ca="1"/>
        <v>8350539</v>
      </c>
    </row>
    <row r="295" spans="1:6" x14ac:dyDescent="0.25">
      <c r="A295" vm="1253">
        <f ca="1"/>
        <v>43950</v>
      </c>
      <c r="B295" vm="248">
        <f ca="1"/>
        <v>53.95</v>
      </c>
      <c r="C295" vm="961">
        <f ca="1"/>
        <v>54.28</v>
      </c>
      <c r="D295" vm="1254">
        <f ca="1"/>
        <v>53.69</v>
      </c>
      <c r="E295" vm="79">
        <f ca="1"/>
        <v>53.88</v>
      </c>
      <c r="F295" vm="1255">
        <f ca="1"/>
        <v>9033851</v>
      </c>
    </row>
    <row r="296" spans="1:6" x14ac:dyDescent="0.25">
      <c r="A296" vm="1256">
        <f ca="1"/>
        <v>43951</v>
      </c>
      <c r="B296" vm="41">
        <f ca="1"/>
        <v>53.47</v>
      </c>
      <c r="C296" vm="1257">
        <f ca="1"/>
        <v>53.594999999999999</v>
      </c>
      <c r="D296" vm="37">
        <f ca="1"/>
        <v>52.8</v>
      </c>
      <c r="E296" vm="541">
        <f ca="1"/>
        <v>52.97</v>
      </c>
      <c r="F296" vm="1258">
        <f ca="1"/>
        <v>11808809</v>
      </c>
    </row>
    <row r="297" spans="1:6" x14ac:dyDescent="0.25">
      <c r="A297" vm="1259">
        <f ca="1"/>
        <v>43952</v>
      </c>
      <c r="B297" vm="1260">
        <f ca="1"/>
        <v>52.38</v>
      </c>
      <c r="C297" vm="593">
        <f ca="1"/>
        <v>52.44</v>
      </c>
      <c r="D297" vm="1045">
        <f ca="1"/>
        <v>51.31</v>
      </c>
      <c r="E297" vm="1261">
        <f ca="1"/>
        <v>51.79</v>
      </c>
      <c r="F297" vm="1262">
        <f ca="1"/>
        <v>8702464</v>
      </c>
    </row>
    <row r="298" spans="1:6" x14ac:dyDescent="0.25">
      <c r="A298" vm="1263">
        <f ca="1"/>
        <v>43955</v>
      </c>
      <c r="B298" vm="1264">
        <f ca="1"/>
        <v>51.71</v>
      </c>
      <c r="C298" vm="1261">
        <f ca="1"/>
        <v>51.79</v>
      </c>
      <c r="D298" vm="1265">
        <f ca="1"/>
        <v>51.1</v>
      </c>
      <c r="E298" vm="290">
        <f ca="1"/>
        <v>51.75</v>
      </c>
      <c r="F298" vm="1266">
        <f ca="1"/>
        <v>7568136</v>
      </c>
    </row>
    <row r="299" spans="1:6" x14ac:dyDescent="0.25">
      <c r="A299" vm="1267">
        <f ca="1"/>
        <v>43956</v>
      </c>
      <c r="B299" vm="595">
        <f ca="1"/>
        <v>52.22</v>
      </c>
      <c r="C299" vm="359">
        <f ca="1"/>
        <v>52.86</v>
      </c>
      <c r="D299" vm="1268">
        <f ca="1"/>
        <v>51.99</v>
      </c>
      <c r="E299" vm="1046">
        <f ca="1"/>
        <v>52.05</v>
      </c>
      <c r="F299" vm="1269">
        <f ca="1"/>
        <v>7271831</v>
      </c>
    </row>
    <row r="300" spans="1:6" x14ac:dyDescent="0.25">
      <c r="A300" vm="1270">
        <f ca="1"/>
        <v>43957</v>
      </c>
      <c r="B300" vm="1271">
        <f ca="1"/>
        <v>52.43</v>
      </c>
      <c r="C300" vm="606">
        <f ca="1"/>
        <v>52.5</v>
      </c>
      <c r="D300" vm="1272">
        <f ca="1"/>
        <v>51.7</v>
      </c>
      <c r="E300" vm="329">
        <f ca="1"/>
        <v>51.86</v>
      </c>
      <c r="F300" vm="1273">
        <f ca="1"/>
        <v>7017081</v>
      </c>
    </row>
    <row r="301" spans="1:6" x14ac:dyDescent="0.25">
      <c r="A301" vm="1274">
        <f ca="1"/>
        <v>43958</v>
      </c>
      <c r="B301" vm="1220">
        <f ca="1"/>
        <v>52.4</v>
      </c>
      <c r="C301" vm="1275">
        <f ca="1"/>
        <v>52.92</v>
      </c>
      <c r="D301" vm="1238">
        <f ca="1"/>
        <v>52.27</v>
      </c>
      <c r="E301" vm="1276">
        <f ca="1"/>
        <v>52.6</v>
      </c>
      <c r="F301" vm="1277">
        <f ca="1"/>
        <v>7155008</v>
      </c>
    </row>
    <row r="302" spans="1:6" x14ac:dyDescent="0.25">
      <c r="A302" vm="1278">
        <f ca="1"/>
        <v>43959</v>
      </c>
      <c r="B302" vm="97">
        <f ca="1"/>
        <v>53.19</v>
      </c>
      <c r="C302" vm="908">
        <f ca="1"/>
        <v>53.78</v>
      </c>
      <c r="D302" vm="1279">
        <f ca="1"/>
        <v>52.765000000000001</v>
      </c>
      <c r="E302" vm="337">
        <f ca="1"/>
        <v>53.57</v>
      </c>
      <c r="F302" vm="1280">
        <f ca="1"/>
        <v>8129910</v>
      </c>
    </row>
    <row r="303" spans="1:6" x14ac:dyDescent="0.25">
      <c r="A303" vm="1281">
        <f ca="1"/>
        <v>43962</v>
      </c>
      <c r="B303" vm="21">
        <f ca="1"/>
        <v>53.13</v>
      </c>
      <c r="C303" vm="138">
        <f ca="1"/>
        <v>53.83</v>
      </c>
      <c r="D303" vm="40">
        <f ca="1"/>
        <v>53.06</v>
      </c>
      <c r="E303" vm="270">
        <f ca="1"/>
        <v>53.53</v>
      </c>
      <c r="F303" vm="1282">
        <f ca="1"/>
        <v>8119225</v>
      </c>
    </row>
    <row r="304" spans="1:6" x14ac:dyDescent="0.25">
      <c r="A304" vm="1283">
        <f ca="1"/>
        <v>43963</v>
      </c>
      <c r="B304" vm="62">
        <f ca="1"/>
        <v>53.8</v>
      </c>
      <c r="C304" vm="1284">
        <f ca="1"/>
        <v>53.825000000000003</v>
      </c>
      <c r="D304" vm="364">
        <f ca="1"/>
        <v>52.25</v>
      </c>
      <c r="E304" vm="1238">
        <f ca="1"/>
        <v>52.27</v>
      </c>
      <c r="F304" vm="1285">
        <f ca="1"/>
        <v>8599125</v>
      </c>
    </row>
    <row r="305" spans="1:6" x14ac:dyDescent="0.25">
      <c r="A305" vm="1286">
        <f ca="1"/>
        <v>43964</v>
      </c>
      <c r="B305" vm="1271">
        <f ca="1"/>
        <v>52.43</v>
      </c>
      <c r="C305" vm="1287">
        <f ca="1"/>
        <v>52.49</v>
      </c>
      <c r="D305" vm="1288">
        <f ca="1"/>
        <v>51.28</v>
      </c>
      <c r="E305" vm="1289">
        <f ca="1"/>
        <v>51.65</v>
      </c>
      <c r="F305" vm="1290">
        <f ca="1"/>
        <v>10274294</v>
      </c>
    </row>
    <row r="306" spans="1:6" x14ac:dyDescent="0.25">
      <c r="A306" vm="1291">
        <f ca="1"/>
        <v>43965</v>
      </c>
      <c r="B306" vm="1292">
        <f ca="1"/>
        <v>51.14</v>
      </c>
      <c r="C306" vm="1293">
        <f ca="1"/>
        <v>53.024999999999999</v>
      </c>
      <c r="D306" vm="1294">
        <f ca="1"/>
        <v>50.86</v>
      </c>
      <c r="E306" vm="1295">
        <f ca="1"/>
        <v>52.91</v>
      </c>
      <c r="F306" vm="1296">
        <f ca="1"/>
        <v>13794017</v>
      </c>
    </row>
    <row r="307" spans="1:6" x14ac:dyDescent="0.25">
      <c r="A307" vm="1297">
        <f ca="1"/>
        <v>43966</v>
      </c>
      <c r="B307" vm="917">
        <f ca="1"/>
        <v>52.7</v>
      </c>
      <c r="C307" vm="1298">
        <f ca="1"/>
        <v>53.984999999999999</v>
      </c>
      <c r="D307" vm="1299">
        <f ca="1"/>
        <v>52.52</v>
      </c>
      <c r="E307" vm="1275">
        <f ca="1"/>
        <v>52.92</v>
      </c>
      <c r="F307" vm="1300">
        <f ca="1"/>
        <v>38986281</v>
      </c>
    </row>
    <row r="308" spans="1:6" x14ac:dyDescent="0.25">
      <c r="A308" vm="1301">
        <f ca="1"/>
        <v>43969</v>
      </c>
      <c r="B308" vm="257">
        <f ca="1"/>
        <v>53.91</v>
      </c>
      <c r="C308" vm="248">
        <f ca="1"/>
        <v>53.95</v>
      </c>
      <c r="D308" vm="1039">
        <f ca="1"/>
        <v>53.07</v>
      </c>
      <c r="E308" vm="689">
        <f ca="1"/>
        <v>53.15</v>
      </c>
      <c r="F308" vm="1302">
        <f ca="1"/>
        <v>9875592</v>
      </c>
    </row>
    <row r="309" spans="1:6" x14ac:dyDescent="0.25">
      <c r="A309" vm="1303">
        <f ca="1"/>
        <v>43970</v>
      </c>
      <c r="B309" vm="565">
        <f ca="1"/>
        <v>53.18</v>
      </c>
      <c r="C309" vm="101">
        <f ca="1"/>
        <v>53.25</v>
      </c>
      <c r="D309" vm="557">
        <f ca="1"/>
        <v>52.32</v>
      </c>
      <c r="E309" vm="1304">
        <f ca="1"/>
        <v>52.34</v>
      </c>
      <c r="F309" vm="1305">
        <f ca="1"/>
        <v>9805061</v>
      </c>
    </row>
    <row r="310" spans="1:6" x14ac:dyDescent="0.25">
      <c r="A310" vm="1306">
        <f ca="1"/>
        <v>43971</v>
      </c>
      <c r="B310" vm="987">
        <f ca="1"/>
        <v>53.09</v>
      </c>
      <c r="C310" vm="923">
        <f ca="1"/>
        <v>53.27</v>
      </c>
      <c r="D310" vm="1307">
        <f ca="1"/>
        <v>52.645000000000003</v>
      </c>
      <c r="E310" vm="361">
        <f ca="1"/>
        <v>52.9</v>
      </c>
      <c r="F310" vm="1308">
        <f ca="1"/>
        <v>9115916</v>
      </c>
    </row>
    <row r="311" spans="1:6" x14ac:dyDescent="0.25">
      <c r="A311" vm="1309">
        <f ca="1"/>
        <v>43972</v>
      </c>
      <c r="B311" vm="1310">
        <f ca="1"/>
        <v>52.76</v>
      </c>
      <c r="C311" vm="54">
        <f ca="1"/>
        <v>52.94</v>
      </c>
      <c r="D311" vm="1311">
        <f ca="1"/>
        <v>52.12</v>
      </c>
      <c r="E311" vm="595">
        <f ca="1"/>
        <v>52.22</v>
      </c>
      <c r="F311" vm="1312">
        <f ca="1"/>
        <v>7464119</v>
      </c>
    </row>
    <row r="312" spans="1:6" x14ac:dyDescent="0.25">
      <c r="A312" vm="1313">
        <f ca="1"/>
        <v>43973</v>
      </c>
      <c r="B312" vm="1304">
        <f ca="1"/>
        <v>52.34</v>
      </c>
      <c r="C312" vm="71">
        <f ca="1"/>
        <v>52.64</v>
      </c>
      <c r="D312" vm="1314">
        <f ca="1"/>
        <v>52.08</v>
      </c>
      <c r="E312" vm="594">
        <f ca="1"/>
        <v>52.62</v>
      </c>
      <c r="F312" vm="1315">
        <f ca="1"/>
        <v>7097432</v>
      </c>
    </row>
    <row r="313" spans="1:6" x14ac:dyDescent="0.25">
      <c r="A313" vm="1316">
        <f ca="1"/>
        <v>43977</v>
      </c>
      <c r="B313" vm="90">
        <f ca="1"/>
        <v>53.65</v>
      </c>
      <c r="C313" vm="336">
        <f ca="1"/>
        <v>53.68</v>
      </c>
      <c r="D313" vm="560">
        <f ca="1"/>
        <v>52.65</v>
      </c>
      <c r="E313" vm="26">
        <f ca="1"/>
        <v>52.78</v>
      </c>
      <c r="F313" vm="1317">
        <f ca="1"/>
        <v>11128926</v>
      </c>
    </row>
    <row r="314" spans="1:6" x14ac:dyDescent="0.25">
      <c r="A314" vm="1318">
        <f ca="1"/>
        <v>43978</v>
      </c>
      <c r="B314" vm="94">
        <f ca="1"/>
        <v>53</v>
      </c>
      <c r="C314" vm="101">
        <f ca="1"/>
        <v>53.25</v>
      </c>
      <c r="D314" vm="920">
        <f ca="1"/>
        <v>52.57</v>
      </c>
      <c r="E314" vm="647">
        <f ca="1"/>
        <v>53.2</v>
      </c>
      <c r="F314" vm="1319">
        <f ca="1"/>
        <v>9083367</v>
      </c>
    </row>
    <row r="315" spans="1:6" x14ac:dyDescent="0.25">
      <c r="A315" vm="1320">
        <f ca="1"/>
        <v>43979</v>
      </c>
      <c r="B315" vm="534">
        <f ca="1"/>
        <v>53.76</v>
      </c>
      <c r="C315" vm="112">
        <f ca="1"/>
        <v>54.15</v>
      </c>
      <c r="D315" vm="1040">
        <f ca="1"/>
        <v>53.22</v>
      </c>
      <c r="E315" vm="78">
        <f ca="1"/>
        <v>53.62</v>
      </c>
      <c r="F315" vm="1321">
        <f ca="1"/>
        <v>9445290</v>
      </c>
    </row>
    <row r="316" spans="1:6" x14ac:dyDescent="0.25">
      <c r="A316" vm="1322">
        <f ca="1"/>
        <v>43980</v>
      </c>
      <c r="B316" vm="78">
        <f ca="1"/>
        <v>53.62</v>
      </c>
      <c r="C316" vm="342">
        <f ca="1"/>
        <v>53.94</v>
      </c>
      <c r="D316" vm="927">
        <f ca="1"/>
        <v>52.99</v>
      </c>
      <c r="E316" vm="243">
        <f ca="1"/>
        <v>53.77</v>
      </c>
      <c r="F316" vm="1323">
        <f ca="1"/>
        <v>14176998</v>
      </c>
    </row>
    <row r="317" spans="1:6" x14ac:dyDescent="0.25">
      <c r="A317" vm="1324">
        <f ca="1"/>
        <v>43983</v>
      </c>
      <c r="B317" vm="87">
        <f ca="1"/>
        <v>53.28</v>
      </c>
      <c r="C317" vm="1325">
        <f ca="1"/>
        <v>53.384999999999998</v>
      </c>
      <c r="D317" vm="96">
        <f ca="1"/>
        <v>52.79</v>
      </c>
      <c r="E317" vm="40">
        <f ca="1"/>
        <v>53.06</v>
      </c>
      <c r="F317" vm="1326">
        <f ca="1"/>
        <v>7364358</v>
      </c>
    </row>
    <row r="318" spans="1:6" x14ac:dyDescent="0.25">
      <c r="A318" vm="1327">
        <f ca="1"/>
        <v>43984</v>
      </c>
      <c r="B318" vm="323">
        <f ca="1"/>
        <v>53.24</v>
      </c>
      <c r="C318" vm="36">
        <f ca="1"/>
        <v>53.29</v>
      </c>
      <c r="D318" vm="71">
        <f ca="1"/>
        <v>52.64</v>
      </c>
      <c r="E318" vm="87">
        <f ca="1"/>
        <v>53.28</v>
      </c>
      <c r="F318" vm="1328">
        <f ca="1"/>
        <v>8744674</v>
      </c>
    </row>
    <row r="319" spans="1:6" x14ac:dyDescent="0.25">
      <c r="A319" vm="1329">
        <f ca="1"/>
        <v>43985</v>
      </c>
      <c r="B319" vm="132">
        <f ca="1"/>
        <v>53.33</v>
      </c>
      <c r="C319" vm="78">
        <f ca="1"/>
        <v>53.62</v>
      </c>
      <c r="D319" vm="1330">
        <f ca="1"/>
        <v>52.984999999999999</v>
      </c>
      <c r="E319" vm="916">
        <f ca="1"/>
        <v>53.49</v>
      </c>
      <c r="F319" vm="1331">
        <f ca="1"/>
        <v>9148031</v>
      </c>
    </row>
    <row r="320" spans="1:6" x14ac:dyDescent="0.25">
      <c r="A320" vm="1332">
        <f ca="1"/>
        <v>43986</v>
      </c>
      <c r="B320" vm="924">
        <f ca="1"/>
        <v>53.23</v>
      </c>
      <c r="C320" vm="1333">
        <f ca="1"/>
        <v>53.689</v>
      </c>
      <c r="D320" vm="74">
        <f ca="1"/>
        <v>52.63</v>
      </c>
      <c r="E320" vm="47">
        <f ca="1"/>
        <v>52.85</v>
      </c>
      <c r="F320" vm="1334">
        <f ca="1"/>
        <v>9357876</v>
      </c>
    </row>
    <row r="321" spans="1:6" x14ac:dyDescent="0.25">
      <c r="A321" vm="1335">
        <f ca="1"/>
        <v>43987</v>
      </c>
      <c r="B321" vm="987">
        <f ca="1"/>
        <v>53.09</v>
      </c>
      <c r="C321" vm="275">
        <f ca="1"/>
        <v>54.27</v>
      </c>
      <c r="D321" vm="1336">
        <f ca="1"/>
        <v>52.741199999999999</v>
      </c>
      <c r="E321" vm="347">
        <f ca="1"/>
        <v>53.98</v>
      </c>
      <c r="F321" vm="1337">
        <f ca="1"/>
        <v>12033475</v>
      </c>
    </row>
    <row r="322" spans="1:6" x14ac:dyDescent="0.25">
      <c r="A322" vm="1338">
        <f ca="1"/>
        <v>43990</v>
      </c>
      <c r="B322" vm="555">
        <f ca="1"/>
        <v>53.35</v>
      </c>
      <c r="C322" vm="1339">
        <f ca="1"/>
        <v>55.115000000000002</v>
      </c>
      <c r="D322" vm="87">
        <f ca="1"/>
        <v>53.28</v>
      </c>
      <c r="E322" vm="532">
        <f ca="1"/>
        <v>55.1</v>
      </c>
      <c r="F322" vm="1340">
        <f ca="1"/>
        <v>11484220</v>
      </c>
    </row>
    <row r="323" spans="1:6" x14ac:dyDescent="0.25">
      <c r="A323" vm="1341">
        <f ca="1"/>
        <v>43991</v>
      </c>
      <c r="B323" vm="183">
        <f ca="1"/>
        <v>55</v>
      </c>
      <c r="C323" vm="202">
        <f ca="1"/>
        <v>55.06</v>
      </c>
      <c r="D323" vm="79">
        <f ca="1"/>
        <v>53.88</v>
      </c>
      <c r="E323" vm="739">
        <f ca="1"/>
        <v>54.18</v>
      </c>
      <c r="F323" vm="1342">
        <f ca="1"/>
        <v>8619457</v>
      </c>
    </row>
    <row r="324" spans="1:6" x14ac:dyDescent="0.25">
      <c r="A324" vm="1343">
        <f ca="1"/>
        <v>43992</v>
      </c>
      <c r="B324" vm="111">
        <f ca="1"/>
        <v>54.5</v>
      </c>
      <c r="C324" vm="1344">
        <f ca="1"/>
        <v>54.66</v>
      </c>
      <c r="D324" vm="224">
        <f ca="1"/>
        <v>53.9</v>
      </c>
      <c r="E324" vm="672">
        <f ca="1"/>
        <v>54.11</v>
      </c>
      <c r="F324" vm="1345">
        <f ca="1"/>
        <v>7395695</v>
      </c>
    </row>
    <row r="325" spans="1:6" x14ac:dyDescent="0.25">
      <c r="A325" vm="1346">
        <f ca="1"/>
        <v>43993</v>
      </c>
      <c r="B325" vm="101">
        <f ca="1"/>
        <v>53.25</v>
      </c>
      <c r="C325" vm="687">
        <f ca="1"/>
        <v>53.56</v>
      </c>
      <c r="D325" vm="1347">
        <f ca="1"/>
        <v>51.23</v>
      </c>
      <c r="E325" vm="1045">
        <f ca="1"/>
        <v>51.31</v>
      </c>
      <c r="F325" vm="1348">
        <f ca="1"/>
        <v>12806143</v>
      </c>
    </row>
    <row r="326" spans="1:6" x14ac:dyDescent="0.25">
      <c r="A326" vm="1349">
        <f ca="1"/>
        <v>43994</v>
      </c>
      <c r="B326" vm="983">
        <f ca="1"/>
        <v>52.45</v>
      </c>
      <c r="C326" vm="94">
        <f ca="1"/>
        <v>53</v>
      </c>
      <c r="D326" vm="1350">
        <f ca="1"/>
        <v>50.981999999999999</v>
      </c>
      <c r="E326" vm="329">
        <f ca="1"/>
        <v>51.86</v>
      </c>
      <c r="F326" vm="1351">
        <f ca="1"/>
        <v>11493614</v>
      </c>
    </row>
    <row r="327" spans="1:6" x14ac:dyDescent="0.25">
      <c r="A327" vm="1352">
        <f ca="1"/>
        <v>43997</v>
      </c>
      <c r="B327" vm="1042">
        <f ca="1"/>
        <v>50.96</v>
      </c>
      <c r="C327" vm="249">
        <f ca="1"/>
        <v>53.43</v>
      </c>
      <c r="D327" vm="1353">
        <f ca="1"/>
        <v>50.91</v>
      </c>
      <c r="E327" vm="101">
        <f ca="1"/>
        <v>53.25</v>
      </c>
      <c r="F327" vm="1354">
        <f ca="1"/>
        <v>15915033</v>
      </c>
    </row>
    <row r="328" spans="1:6" x14ac:dyDescent="0.25">
      <c r="A328" vm="1355">
        <f ca="1"/>
        <v>43998</v>
      </c>
      <c r="B328" vm="216">
        <f ca="1"/>
        <v>54.46</v>
      </c>
      <c r="C328" vm="183">
        <f ca="1"/>
        <v>55</v>
      </c>
      <c r="D328" vm="908">
        <f ca="1"/>
        <v>53.78</v>
      </c>
      <c r="E328" vm="160">
        <f ca="1"/>
        <v>54.59</v>
      </c>
      <c r="F328" vm="1356">
        <f ca="1"/>
        <v>17985238</v>
      </c>
    </row>
    <row r="329" spans="1:6" x14ac:dyDescent="0.25">
      <c r="A329" vm="1357">
        <f ca="1"/>
        <v>43999</v>
      </c>
      <c r="B329" vm="1358">
        <f ca="1"/>
        <v>53.03</v>
      </c>
      <c r="C329" vm="126">
        <f ca="1"/>
        <v>53.74</v>
      </c>
      <c r="D329" vm="1359">
        <f ca="1"/>
        <v>51.5</v>
      </c>
      <c r="E329" vm="1360">
        <f ca="1"/>
        <v>51.52</v>
      </c>
      <c r="F329" vm="1361">
        <f ca="1"/>
        <v>28634232</v>
      </c>
    </row>
    <row r="330" spans="1:6" x14ac:dyDescent="0.25">
      <c r="A330" vm="1362">
        <f ca="1"/>
        <v>44000</v>
      </c>
      <c r="B330" vm="1172">
        <f ca="1"/>
        <v>51.6</v>
      </c>
      <c r="C330" vm="1363">
        <f ca="1"/>
        <v>53.994999999999997</v>
      </c>
      <c r="D330" vm="1364">
        <f ca="1"/>
        <v>51.32</v>
      </c>
      <c r="E330" vm="1254">
        <f ca="1"/>
        <v>53.69</v>
      </c>
      <c r="F330" vm="1365">
        <f ca="1"/>
        <v>19144407</v>
      </c>
    </row>
    <row r="331" spans="1:6" x14ac:dyDescent="0.25">
      <c r="A331" vm="1366">
        <f ca="1"/>
        <v>44001</v>
      </c>
      <c r="B331" vm="274">
        <f ca="1"/>
        <v>54.21</v>
      </c>
      <c r="C331" vm="216">
        <f ca="1"/>
        <v>54.46</v>
      </c>
      <c r="D331" vm="45">
        <f ca="1"/>
        <v>52.98</v>
      </c>
      <c r="E331" vm="173">
        <f ca="1"/>
        <v>54.4</v>
      </c>
      <c r="F331" vm="1367">
        <f ca="1"/>
        <v>31652495</v>
      </c>
    </row>
    <row r="332" spans="1:6" x14ac:dyDescent="0.25">
      <c r="A332" vm="1368">
        <f ca="1"/>
        <v>44004</v>
      </c>
      <c r="B332" vm="676">
        <f ca="1"/>
        <v>54.09</v>
      </c>
      <c r="C332" vm="1369">
        <f ca="1"/>
        <v>55.384999999999998</v>
      </c>
      <c r="D332" vm="1370">
        <f ca="1"/>
        <v>53.880200000000002</v>
      </c>
      <c r="E332" vm="1371">
        <f ca="1"/>
        <v>55.12</v>
      </c>
      <c r="F332" vm="1372">
        <f ca="1"/>
        <v>16506523</v>
      </c>
    </row>
    <row r="333" spans="1:6" x14ac:dyDescent="0.25">
      <c r="A333" vm="1373">
        <f ca="1"/>
        <v>44005</v>
      </c>
      <c r="B333" vm="742">
        <f ca="1"/>
        <v>55.3</v>
      </c>
      <c r="C333" vm="1374">
        <f ca="1"/>
        <v>55.965000000000003</v>
      </c>
      <c r="D333" vm="744">
        <f ca="1"/>
        <v>55.13</v>
      </c>
      <c r="E333" vm="1375">
        <f ca="1"/>
        <v>55.19</v>
      </c>
      <c r="F333" vm="1376">
        <f ca="1"/>
        <v>18695018</v>
      </c>
    </row>
    <row r="334" spans="1:6" x14ac:dyDescent="0.25">
      <c r="A334" vm="1377">
        <f ca="1"/>
        <v>44006</v>
      </c>
      <c r="B334" vm="1371">
        <f ca="1"/>
        <v>55.12</v>
      </c>
      <c r="C334" vm="1378">
        <f ca="1"/>
        <v>55.68</v>
      </c>
      <c r="D334" vm="619">
        <f ca="1"/>
        <v>54.33</v>
      </c>
      <c r="E334" vm="168">
        <f ca="1"/>
        <v>54.44</v>
      </c>
      <c r="F334" vm="1379">
        <f ca="1"/>
        <v>18226781</v>
      </c>
    </row>
    <row r="335" spans="1:6" x14ac:dyDescent="0.25">
      <c r="A335" vm="1380">
        <f ca="1"/>
        <v>44007</v>
      </c>
      <c r="B335" vm="173">
        <f ca="1"/>
        <v>54.4</v>
      </c>
      <c r="C335" vm="160">
        <f ca="1"/>
        <v>54.59</v>
      </c>
      <c r="D335" vm="86">
        <f ca="1"/>
        <v>53.54</v>
      </c>
      <c r="E335" vm="705">
        <f ca="1"/>
        <v>54.53</v>
      </c>
      <c r="F335" vm="1381">
        <f ca="1"/>
        <v>15846887</v>
      </c>
    </row>
    <row r="336" spans="1:6" x14ac:dyDescent="0.25">
      <c r="A336" vm="1382">
        <f ca="1"/>
        <v>44008</v>
      </c>
      <c r="B336" vm="233">
        <f ca="1"/>
        <v>54.35</v>
      </c>
      <c r="C336" vm="1383">
        <f ca="1"/>
        <v>54.585000000000001</v>
      </c>
      <c r="D336" vm="1384">
        <f ca="1"/>
        <v>53.628</v>
      </c>
      <c r="E336" vm="739">
        <f ca="1"/>
        <v>54.18</v>
      </c>
      <c r="F336" vm="1385">
        <f ca="1"/>
        <v>16549552</v>
      </c>
    </row>
    <row r="337" spans="1:6" x14ac:dyDescent="0.25">
      <c r="A337" vm="1386">
        <f ca="1"/>
        <v>44011</v>
      </c>
      <c r="B337" vm="280">
        <f ca="1"/>
        <v>54.23</v>
      </c>
      <c r="C337" vm="185">
        <f ca="1"/>
        <v>54.96</v>
      </c>
      <c r="D337" vm="1387">
        <f ca="1"/>
        <v>53.844999999999999</v>
      </c>
      <c r="E337" vm="870">
        <f ca="1"/>
        <v>54.76</v>
      </c>
      <c r="F337" vm="1388">
        <f ca="1"/>
        <v>14306049</v>
      </c>
    </row>
    <row r="338" spans="1:6" x14ac:dyDescent="0.25">
      <c r="A338" vm="1389">
        <f ca="1"/>
        <v>44012</v>
      </c>
      <c r="B338" vm="210">
        <f ca="1"/>
        <v>54.8</v>
      </c>
      <c r="C338" vm="1026">
        <f ca="1"/>
        <v>55.44</v>
      </c>
      <c r="D338" vm="1390">
        <f ca="1"/>
        <v>54.494999999999997</v>
      </c>
      <c r="E338" vm="634">
        <f ca="1"/>
        <v>55.27</v>
      </c>
      <c r="F338" vm="1391">
        <f ca="1"/>
        <v>18826722</v>
      </c>
    </row>
    <row r="339" spans="1:6" x14ac:dyDescent="0.25">
      <c r="A339" vm="1392">
        <f ca="1"/>
        <v>44013</v>
      </c>
      <c r="B339" vm="1393">
        <f ca="1"/>
        <v>54.69</v>
      </c>
      <c r="C339" vm="525">
        <f ca="1"/>
        <v>55.88</v>
      </c>
      <c r="D339" vm="163">
        <f ca="1"/>
        <v>54.68</v>
      </c>
      <c r="E339" vm="194">
        <f ca="1"/>
        <v>55.49</v>
      </c>
      <c r="F339" vm="1394">
        <f ca="1"/>
        <v>17856751</v>
      </c>
    </row>
    <row r="340" spans="1:6" x14ac:dyDescent="0.25">
      <c r="A340" vm="1395">
        <f ca="1"/>
        <v>44014</v>
      </c>
      <c r="B340" vm="728">
        <f ca="1"/>
        <v>55.79</v>
      </c>
      <c r="C340" vm="1396">
        <f ca="1"/>
        <v>56.424999999999997</v>
      </c>
      <c r="D340" vm="882">
        <f ca="1"/>
        <v>55.65</v>
      </c>
      <c r="E340" vm="1397">
        <f ca="1"/>
        <v>55.94</v>
      </c>
      <c r="F340" vm="1398">
        <f ca="1"/>
        <v>15478903</v>
      </c>
    </row>
    <row r="341" spans="1:6" x14ac:dyDescent="0.25">
      <c r="A341" vm="1399">
        <f ca="1"/>
        <v>44018</v>
      </c>
      <c r="B341" vm="1400">
        <f ca="1"/>
        <v>56.195</v>
      </c>
      <c r="C341" vm="1401">
        <f ca="1"/>
        <v>56.825000000000003</v>
      </c>
      <c r="D341" vm="1402">
        <f ca="1"/>
        <v>56.16</v>
      </c>
      <c r="E341" vm="1403">
        <f ca="1"/>
        <v>56.6</v>
      </c>
      <c r="F341" vm="1404">
        <f ca="1"/>
        <v>15018672</v>
      </c>
    </row>
    <row r="342" spans="1:6" x14ac:dyDescent="0.25">
      <c r="A342" vm="1405">
        <f ca="1"/>
        <v>44019</v>
      </c>
      <c r="B342" vm="725">
        <f ca="1"/>
        <v>56.35</v>
      </c>
      <c r="C342" vm="821">
        <f ca="1"/>
        <v>56.95</v>
      </c>
      <c r="D342" vm="1406">
        <f ca="1"/>
        <v>56.215000000000003</v>
      </c>
      <c r="E342" vm="883">
        <f ca="1"/>
        <v>56.31</v>
      </c>
      <c r="F342" vm="1407">
        <f ca="1"/>
        <v>13172122</v>
      </c>
    </row>
    <row r="343" spans="1:6" x14ac:dyDescent="0.25">
      <c r="A343" vm="1408">
        <f ca="1"/>
        <v>44020</v>
      </c>
      <c r="B343" vm="723">
        <f ca="1"/>
        <v>56.63</v>
      </c>
      <c r="C343" vm="838">
        <f ca="1"/>
        <v>56.68</v>
      </c>
      <c r="D343" vm="1409">
        <f ca="1"/>
        <v>55.99</v>
      </c>
      <c r="E343" vm="393">
        <f ca="1"/>
        <v>56.66</v>
      </c>
      <c r="F343" vm="1410">
        <f ca="1"/>
        <v>12496189</v>
      </c>
    </row>
    <row r="344" spans="1:6" x14ac:dyDescent="0.25">
      <c r="A344" vm="1411">
        <f ca="1"/>
        <v>44021</v>
      </c>
      <c r="B344" vm="370">
        <f ca="1"/>
        <v>56.99</v>
      </c>
      <c r="C344" vm="510">
        <f ca="1"/>
        <v>57.8</v>
      </c>
      <c r="D344" vm="1412">
        <f ca="1"/>
        <v>56.82</v>
      </c>
      <c r="E344" vm="1413">
        <f ca="1"/>
        <v>57.53</v>
      </c>
      <c r="F344" vm="1414">
        <f ca="1"/>
        <v>15692557</v>
      </c>
    </row>
    <row r="345" spans="1:6" x14ac:dyDescent="0.25">
      <c r="A345" vm="1415">
        <f ca="1"/>
        <v>44022</v>
      </c>
      <c r="B345" vm="369">
        <f ca="1"/>
        <v>57.47</v>
      </c>
      <c r="C345" vm="481">
        <f ca="1"/>
        <v>57.52</v>
      </c>
      <c r="D345" vm="1416">
        <f ca="1"/>
        <v>56.69</v>
      </c>
      <c r="E345" vm="397">
        <f ca="1"/>
        <v>57.39</v>
      </c>
      <c r="F345" vm="1417">
        <f ca="1"/>
        <v>12576980</v>
      </c>
    </row>
    <row r="346" spans="1:6" x14ac:dyDescent="0.25">
      <c r="A346" vm="1418">
        <f ca="1"/>
        <v>44025</v>
      </c>
      <c r="B346" vm="1419">
        <f ca="1"/>
        <v>57.4</v>
      </c>
      <c r="C346" vm="1420">
        <f ca="1"/>
        <v>57.835000000000001</v>
      </c>
      <c r="D346" vm="405">
        <f ca="1"/>
        <v>56.97</v>
      </c>
      <c r="E346" vm="1421">
        <f ca="1"/>
        <v>57.01</v>
      </c>
      <c r="F346" vm="1422">
        <f ca="1"/>
        <v>15929902</v>
      </c>
    </row>
    <row r="347" spans="1:6" x14ac:dyDescent="0.25">
      <c r="A347" vm="1423">
        <f ca="1"/>
        <v>44026</v>
      </c>
      <c r="B347" vm="1424">
        <f ca="1"/>
        <v>56.67</v>
      </c>
      <c r="C347" vm="1425">
        <f ca="1"/>
        <v>57.29</v>
      </c>
      <c r="D347" vm="1426">
        <f ca="1"/>
        <v>56.48</v>
      </c>
      <c r="E347" vm="1427">
        <f ca="1"/>
        <v>57.2</v>
      </c>
      <c r="F347" vm="1428">
        <f ca="1"/>
        <v>15510256</v>
      </c>
    </row>
    <row r="348" spans="1:6" x14ac:dyDescent="0.25">
      <c r="A348" vm="1429">
        <f ca="1"/>
        <v>44027</v>
      </c>
      <c r="B348" vm="1430">
        <f ca="1"/>
        <v>57.42</v>
      </c>
      <c r="C348" vm="1431">
        <f ca="1"/>
        <v>57.84</v>
      </c>
      <c r="D348" vm="848">
        <f ca="1"/>
        <v>56.38</v>
      </c>
      <c r="E348" vm="827">
        <f ca="1"/>
        <v>56.62</v>
      </c>
      <c r="F348" vm="1432">
        <f ca="1"/>
        <v>10557809</v>
      </c>
    </row>
    <row r="349" spans="1:6" x14ac:dyDescent="0.25">
      <c r="A349" vm="1433">
        <f ca="1"/>
        <v>44028</v>
      </c>
      <c r="B349" vm="815">
        <f ca="1"/>
        <v>56.42</v>
      </c>
      <c r="C349" vm="788">
        <f ca="1"/>
        <v>56.49</v>
      </c>
      <c r="D349" vm="1434">
        <f ca="1"/>
        <v>55.575000000000003</v>
      </c>
      <c r="E349" vm="877">
        <f ca="1"/>
        <v>55.82</v>
      </c>
      <c r="F349" vm="1435">
        <f ca="1"/>
        <v>8779360</v>
      </c>
    </row>
    <row r="350" spans="1:6" x14ac:dyDescent="0.25">
      <c r="A350" vm="1436">
        <f ca="1"/>
        <v>44029</v>
      </c>
      <c r="B350" vm="1437">
        <f ca="1"/>
        <v>56.08</v>
      </c>
      <c r="C350" vm="376">
        <f ca="1"/>
        <v>56.12</v>
      </c>
      <c r="D350" vm="870">
        <f ca="1"/>
        <v>54.76</v>
      </c>
      <c r="E350" vm="859">
        <f ca="1"/>
        <v>54.9</v>
      </c>
      <c r="F350" vm="1438">
        <f ca="1"/>
        <v>14332449</v>
      </c>
    </row>
    <row r="351" spans="1:6" x14ac:dyDescent="0.25">
      <c r="A351" vm="1439">
        <f ca="1"/>
        <v>44032</v>
      </c>
      <c r="B351" vm="211">
        <f ca="1"/>
        <v>54.88</v>
      </c>
      <c r="C351" vm="1440">
        <f ca="1"/>
        <v>55.515000000000001</v>
      </c>
      <c r="D351" vm="1393">
        <f ca="1"/>
        <v>54.69</v>
      </c>
      <c r="E351" vm="874">
        <f ca="1"/>
        <v>55.4</v>
      </c>
      <c r="F351" vm="1441">
        <f ca="1"/>
        <v>11468254</v>
      </c>
    </row>
    <row r="352" spans="1:6" x14ac:dyDescent="0.25">
      <c r="A352" vm="1442">
        <f ca="1"/>
        <v>44033</v>
      </c>
      <c r="B352" vm="880">
        <f ca="1"/>
        <v>55.8</v>
      </c>
      <c r="C352" vm="1443">
        <f ca="1"/>
        <v>56.335000000000001</v>
      </c>
      <c r="D352" vm="1444">
        <f ca="1"/>
        <v>55.58</v>
      </c>
      <c r="E352" vm="1445">
        <f ca="1"/>
        <v>55.91</v>
      </c>
      <c r="F352" vm="1446">
        <f ca="1"/>
        <v>11827594</v>
      </c>
    </row>
    <row r="353" spans="1:6" x14ac:dyDescent="0.25">
      <c r="A353" vm="1447">
        <f ca="1"/>
        <v>44034</v>
      </c>
      <c r="B353" vm="780">
        <f ca="1"/>
        <v>55.7</v>
      </c>
      <c r="C353" vm="1448">
        <f ca="1"/>
        <v>56.174999999999997</v>
      </c>
      <c r="D353" vm="780">
        <f ca="1"/>
        <v>55.7</v>
      </c>
      <c r="E353" vm="729">
        <f ca="1"/>
        <v>56.01</v>
      </c>
      <c r="F353" vm="1449">
        <f ca="1"/>
        <v>13842610</v>
      </c>
    </row>
    <row r="354" spans="1:6" x14ac:dyDescent="0.25">
      <c r="A354" vm="1450">
        <f ca="1"/>
        <v>44035</v>
      </c>
      <c r="B354" vm="1451">
        <f ca="1"/>
        <v>56</v>
      </c>
      <c r="C354" vm="404">
        <f ca="1"/>
        <v>56.36</v>
      </c>
      <c r="D354" vm="708">
        <f ca="1"/>
        <v>55.6</v>
      </c>
      <c r="E354" vm="774">
        <f ca="1"/>
        <v>55.76</v>
      </c>
      <c r="F354" vm="1452">
        <f ca="1"/>
        <v>12475733</v>
      </c>
    </row>
    <row r="355" spans="1:6" x14ac:dyDescent="0.25">
      <c r="A355" vm="1453">
        <f ca="1"/>
        <v>44036</v>
      </c>
      <c r="B355" vm="631">
        <f ca="1"/>
        <v>55.47</v>
      </c>
      <c r="C355" vm="1454">
        <f ca="1"/>
        <v>56.034999999999997</v>
      </c>
      <c r="D355" vm="738">
        <f ca="1"/>
        <v>55.26</v>
      </c>
      <c r="E355" vm="882">
        <f ca="1"/>
        <v>55.65</v>
      </c>
      <c r="F355" vm="1455">
        <f ca="1"/>
        <v>8889614</v>
      </c>
    </row>
    <row r="356" spans="1:6" x14ac:dyDescent="0.25">
      <c r="A356" vm="1456">
        <f ca="1"/>
        <v>44039</v>
      </c>
      <c r="B356" vm="1457">
        <f ca="1"/>
        <v>55.66</v>
      </c>
      <c r="C356" vm="1458">
        <f ca="1"/>
        <v>55.95</v>
      </c>
      <c r="D356" vm="208">
        <f ca="1"/>
        <v>55.32</v>
      </c>
      <c r="E356" vm="1033">
        <f ca="1"/>
        <v>55.34</v>
      </c>
      <c r="F356" vm="1459">
        <f ca="1"/>
        <v>10313683</v>
      </c>
    </row>
    <row r="357" spans="1:6" x14ac:dyDescent="0.25">
      <c r="A357" vm="1460">
        <f ca="1"/>
        <v>44040</v>
      </c>
      <c r="B357" vm="1010">
        <f ca="1"/>
        <v>55.25</v>
      </c>
      <c r="C357" vm="1461">
        <f ca="1"/>
        <v>55.734999999999999</v>
      </c>
      <c r="D357" vm="1462">
        <f ca="1"/>
        <v>55.2</v>
      </c>
      <c r="E357" vm="995">
        <f ca="1"/>
        <v>55.35</v>
      </c>
      <c r="F357" vm="1463">
        <f ca="1"/>
        <v>13030193</v>
      </c>
    </row>
    <row r="358" spans="1:6" x14ac:dyDescent="0.25">
      <c r="A358" vm="1464">
        <f ca="1"/>
        <v>44041</v>
      </c>
      <c r="B358" vm="1465">
        <f ca="1"/>
        <v>55.56</v>
      </c>
      <c r="C358" vm="381">
        <f ca="1"/>
        <v>55.9</v>
      </c>
      <c r="D358" vm="995">
        <f ca="1"/>
        <v>55.35</v>
      </c>
      <c r="E358" vm="780">
        <f ca="1"/>
        <v>55.7</v>
      </c>
      <c r="F358" vm="1466">
        <f ca="1"/>
        <v>7243071</v>
      </c>
    </row>
    <row r="359" spans="1:6" x14ac:dyDescent="0.25">
      <c r="A359" vm="1467">
        <f ca="1"/>
        <v>44042</v>
      </c>
      <c r="B359" vm="183">
        <f ca="1"/>
        <v>55</v>
      </c>
      <c r="C359" vm="869">
        <f ca="1"/>
        <v>55.48</v>
      </c>
      <c r="D359" vm="1468">
        <f ca="1"/>
        <v>54.89</v>
      </c>
      <c r="E359" vm="1010">
        <f ca="1"/>
        <v>55.25</v>
      </c>
      <c r="F359" vm="1469">
        <f ca="1"/>
        <v>7629696</v>
      </c>
    </row>
    <row r="360" spans="1:6" x14ac:dyDescent="0.25">
      <c r="A360" vm="1470">
        <f ca="1"/>
        <v>44043</v>
      </c>
      <c r="B360" vm="186">
        <f ca="1"/>
        <v>55.18</v>
      </c>
      <c r="C360" vm="631">
        <f ca="1"/>
        <v>55.47</v>
      </c>
      <c r="D360" vm="159">
        <f ca="1"/>
        <v>54.325000000000003</v>
      </c>
      <c r="E360" vm="771">
        <f ca="1"/>
        <v>55.45</v>
      </c>
      <c r="F360" vm="1471">
        <f ca="1"/>
        <v>9323087</v>
      </c>
    </row>
    <row r="361" spans="1:6" x14ac:dyDescent="0.25">
      <c r="A361" vm="1472">
        <f ca="1"/>
        <v>44046</v>
      </c>
      <c r="B361" vm="1473">
        <f ca="1"/>
        <v>55.78</v>
      </c>
      <c r="C361" vm="809">
        <f ca="1"/>
        <v>56.09</v>
      </c>
      <c r="D361" vm="194">
        <f ca="1"/>
        <v>55.49</v>
      </c>
      <c r="E361" vm="368">
        <f ca="1"/>
        <v>55.98</v>
      </c>
      <c r="F361" vm="1474">
        <f ca="1"/>
        <v>9163882</v>
      </c>
    </row>
    <row r="362" spans="1:6" x14ac:dyDescent="0.25">
      <c r="A362" vm="1475">
        <f ca="1"/>
        <v>44047</v>
      </c>
      <c r="B362" vm="1473">
        <f ca="1"/>
        <v>55.78</v>
      </c>
      <c r="C362" vm="729">
        <f ca="1"/>
        <v>56.01</v>
      </c>
      <c r="D362" vm="184">
        <f ca="1"/>
        <v>55.53</v>
      </c>
      <c r="E362" vm="1451">
        <f ca="1"/>
        <v>56</v>
      </c>
      <c r="F362" vm="1476">
        <f ca="1"/>
        <v>6362076</v>
      </c>
    </row>
    <row r="363" spans="1:6" x14ac:dyDescent="0.25">
      <c r="A363" vm="1477">
        <f ca="1"/>
        <v>44048</v>
      </c>
      <c r="B363" vm="1478">
        <f ca="1"/>
        <v>56.32</v>
      </c>
      <c r="C363" vm="1478">
        <f ca="1"/>
        <v>56.32</v>
      </c>
      <c r="D363" vm="1479">
        <f ca="1"/>
        <v>55.375</v>
      </c>
      <c r="E363" vm="1480">
        <f ca="1"/>
        <v>55.5</v>
      </c>
      <c r="F363" vm="1481">
        <f ca="1"/>
        <v>6629046</v>
      </c>
    </row>
    <row r="364" spans="1:6" x14ac:dyDescent="0.25">
      <c r="A364" vm="1482">
        <f ca="1"/>
        <v>44049</v>
      </c>
      <c r="B364" vm="194">
        <f ca="1"/>
        <v>55.49</v>
      </c>
      <c r="C364" vm="708">
        <f ca="1"/>
        <v>55.6</v>
      </c>
      <c r="D364" vm="1483">
        <f ca="1"/>
        <v>54.935000000000002</v>
      </c>
      <c r="E364" vm="679">
        <f ca="1"/>
        <v>55.28</v>
      </c>
      <c r="F364" vm="1484">
        <f ca="1"/>
        <v>8169607</v>
      </c>
    </row>
    <row r="365" spans="1:6" x14ac:dyDescent="0.25">
      <c r="A365" vm="1485">
        <f ca="1"/>
        <v>44050</v>
      </c>
      <c r="B365" vm="191">
        <f ca="1"/>
        <v>55.01</v>
      </c>
      <c r="C365" vm="1017">
        <f ca="1"/>
        <v>55.24</v>
      </c>
      <c r="D365" vm="1486">
        <f ca="1"/>
        <v>54.755000000000003</v>
      </c>
      <c r="E365" vm="876">
        <f ca="1"/>
        <v>55.23</v>
      </c>
      <c r="F365" vm="1487">
        <f ca="1"/>
        <v>8676071</v>
      </c>
    </row>
    <row r="366" spans="1:6" x14ac:dyDescent="0.25">
      <c r="A366" vm="1488">
        <f ca="1"/>
        <v>44053</v>
      </c>
      <c r="B366" vm="1017">
        <f ca="1"/>
        <v>55.24</v>
      </c>
      <c r="C366" vm="519">
        <f ca="1"/>
        <v>55.62</v>
      </c>
      <c r="D366" vm="211">
        <f ca="1"/>
        <v>54.88</v>
      </c>
      <c r="E366" vm="180">
        <f ca="1"/>
        <v>54.94</v>
      </c>
      <c r="F366" vm="1489">
        <f ca="1"/>
        <v>9941490</v>
      </c>
    </row>
    <row r="367" spans="1:6" x14ac:dyDescent="0.25">
      <c r="A367" vm="1490">
        <f ca="1"/>
        <v>44054</v>
      </c>
      <c r="B367" vm="1017">
        <f ca="1"/>
        <v>55.24</v>
      </c>
      <c r="C367" vm="1491">
        <f ca="1"/>
        <v>55.46</v>
      </c>
      <c r="D367" vm="1492">
        <f ca="1"/>
        <v>54.134999999999998</v>
      </c>
      <c r="E367" vm="275">
        <f ca="1"/>
        <v>54.27</v>
      </c>
      <c r="F367" vm="1493">
        <f ca="1"/>
        <v>8048389</v>
      </c>
    </row>
    <row r="368" spans="1:6" x14ac:dyDescent="0.25">
      <c r="A368" vm="1494">
        <f ca="1"/>
        <v>44055</v>
      </c>
      <c r="B368" vm="170">
        <f ca="1"/>
        <v>54.52</v>
      </c>
      <c r="C368" vm="1495">
        <f ca="1"/>
        <v>54.7</v>
      </c>
      <c r="D368" vm="142">
        <f ca="1"/>
        <v>53.97</v>
      </c>
      <c r="E368" vm="277">
        <f ca="1"/>
        <v>54.17</v>
      </c>
      <c r="F368" vm="1496">
        <f ca="1"/>
        <v>9065789</v>
      </c>
    </row>
    <row r="369" spans="1:6" x14ac:dyDescent="0.25">
      <c r="A369" vm="1497">
        <f ca="1"/>
        <v>44056</v>
      </c>
      <c r="B369" vm="257">
        <f ca="1"/>
        <v>53.91</v>
      </c>
      <c r="C369" vm="1498">
        <f ca="1"/>
        <v>54.195</v>
      </c>
      <c r="D369" vm="1499">
        <f ca="1"/>
        <v>53.678600000000003</v>
      </c>
      <c r="E369" vm="660">
        <f ca="1"/>
        <v>54.02</v>
      </c>
      <c r="F369" vm="1500">
        <f ca="1"/>
        <v>8260423</v>
      </c>
    </row>
    <row r="370" spans="1:6" x14ac:dyDescent="0.25">
      <c r="A370" vm="1501">
        <f ca="1"/>
        <v>44057</v>
      </c>
      <c r="B370" vm="936">
        <f ca="1"/>
        <v>54.03</v>
      </c>
      <c r="C370" vm="1502">
        <f ca="1"/>
        <v>54.555</v>
      </c>
      <c r="D370" vm="243">
        <f ca="1"/>
        <v>53.77</v>
      </c>
      <c r="E370" vm="174">
        <f ca="1"/>
        <v>54.2</v>
      </c>
      <c r="F370" vm="1503">
        <f ca="1"/>
        <v>5426728</v>
      </c>
    </row>
    <row r="371" spans="1:6" x14ac:dyDescent="0.25">
      <c r="A371" vm="1504">
        <f ca="1"/>
        <v>44060</v>
      </c>
      <c r="B371" vm="174">
        <f ca="1"/>
        <v>54.2</v>
      </c>
      <c r="C371" vm="116">
        <f ca="1"/>
        <v>54.39</v>
      </c>
      <c r="D371" vm="271">
        <f ca="1"/>
        <v>53.66</v>
      </c>
      <c r="E371" vm="236">
        <f ca="1"/>
        <v>53.99</v>
      </c>
      <c r="F371" vm="1505">
        <f ca="1"/>
        <v>9515655</v>
      </c>
    </row>
    <row r="372" spans="1:6" x14ac:dyDescent="0.25">
      <c r="A372" vm="1506">
        <f ca="1"/>
        <v>44061</v>
      </c>
      <c r="B372" vm="519">
        <f ca="1"/>
        <v>55.62</v>
      </c>
      <c r="C372" vm="1507">
        <f ca="1"/>
        <v>56.924999999999997</v>
      </c>
      <c r="D372" vm="1508">
        <f ca="1"/>
        <v>54.87</v>
      </c>
      <c r="E372" vm="186">
        <f ca="1"/>
        <v>55.18</v>
      </c>
      <c r="F372" vm="1509">
        <f ca="1"/>
        <v>20943471</v>
      </c>
    </row>
    <row r="373" spans="1:6" x14ac:dyDescent="0.25">
      <c r="A373" vm="1510">
        <f ca="1"/>
        <v>44062</v>
      </c>
      <c r="B373" vm="1444">
        <f ca="1"/>
        <v>55.58</v>
      </c>
      <c r="C373" vm="1511">
        <f ca="1"/>
        <v>56.8</v>
      </c>
      <c r="D373" vm="1491">
        <f ca="1"/>
        <v>55.46</v>
      </c>
      <c r="E373" vm="792">
        <f ca="1"/>
        <v>56.2</v>
      </c>
      <c r="F373" vm="1512">
        <f ca="1"/>
        <v>16694085</v>
      </c>
    </row>
    <row r="374" spans="1:6" x14ac:dyDescent="0.25">
      <c r="A374" vm="1513">
        <f ca="1"/>
        <v>44063</v>
      </c>
      <c r="B374" vm="1023">
        <f ca="1"/>
        <v>55.59</v>
      </c>
      <c r="C374" vm="807">
        <f ca="1"/>
        <v>55.81</v>
      </c>
      <c r="D374" vm="1514">
        <f ca="1"/>
        <v>55.09</v>
      </c>
      <c r="E374" vm="738">
        <f ca="1"/>
        <v>55.26</v>
      </c>
      <c r="F374" vm="1515">
        <f ca="1"/>
        <v>10923187</v>
      </c>
    </row>
    <row r="375" spans="1:6" x14ac:dyDescent="0.25">
      <c r="A375" vm="1516">
        <f ca="1"/>
        <v>44064</v>
      </c>
      <c r="B375" vm="203">
        <f ca="1"/>
        <v>55.38</v>
      </c>
      <c r="C375" vm="771">
        <f ca="1"/>
        <v>55.45</v>
      </c>
      <c r="D375" vm="1517">
        <f ca="1"/>
        <v>54.73</v>
      </c>
      <c r="E375" vm="1375">
        <f ca="1"/>
        <v>55.19</v>
      </c>
      <c r="F375" vm="1518">
        <f ca="1"/>
        <v>9443642</v>
      </c>
    </row>
    <row r="376" spans="1:6" x14ac:dyDescent="0.25">
      <c r="A376" vm="1519">
        <f ca="1"/>
        <v>44067</v>
      </c>
      <c r="B376" vm="774">
        <f ca="1"/>
        <v>55.76</v>
      </c>
      <c r="C376" vm="1520">
        <f ca="1"/>
        <v>56.104999999999997</v>
      </c>
      <c r="D376" vm="1026">
        <f ca="1"/>
        <v>55.44</v>
      </c>
      <c r="E376" vm="729">
        <f ca="1"/>
        <v>56.01</v>
      </c>
      <c r="F376" vm="1521">
        <f ca="1"/>
        <v>7892051</v>
      </c>
    </row>
    <row r="377" spans="1:6" x14ac:dyDescent="0.25">
      <c r="A377" vm="1522">
        <f ca="1"/>
        <v>44068</v>
      </c>
      <c r="B377" vm="1523">
        <f ca="1"/>
        <v>56.15</v>
      </c>
      <c r="C377" vm="842">
        <f ca="1"/>
        <v>56.75</v>
      </c>
      <c r="D377" vm="1524">
        <f ca="1"/>
        <v>56.02</v>
      </c>
      <c r="E377" vm="809">
        <f ca="1"/>
        <v>56.09</v>
      </c>
      <c r="F377" vm="1525">
        <f ca="1"/>
        <v>7419099</v>
      </c>
    </row>
    <row r="378" spans="1:6" x14ac:dyDescent="0.25">
      <c r="A378" vm="1526">
        <f ca="1"/>
        <v>44069</v>
      </c>
      <c r="B378" vm="1527">
        <f ca="1"/>
        <v>56.34</v>
      </c>
      <c r="C378" vm="516">
        <f ca="1"/>
        <v>57.49</v>
      </c>
      <c r="D378" vm="1528">
        <f ca="1"/>
        <v>56.058999999999997</v>
      </c>
      <c r="E378" vm="516">
        <f ca="1"/>
        <v>57.49</v>
      </c>
      <c r="F378" vm="1529">
        <f ca="1"/>
        <v>11569572</v>
      </c>
    </row>
    <row r="379" spans="1:6" x14ac:dyDescent="0.25">
      <c r="A379" vm="1530">
        <f ca="1"/>
        <v>44070</v>
      </c>
      <c r="B379" vm="491">
        <f ca="1"/>
        <v>57.45</v>
      </c>
      <c r="C379" vm="419">
        <f ca="1"/>
        <v>58.45</v>
      </c>
      <c r="D379" vm="1531">
        <f ca="1"/>
        <v>56.58</v>
      </c>
      <c r="E379" vm="386">
        <f ca="1"/>
        <v>57.18</v>
      </c>
      <c r="F379" vm="1532">
        <f ca="1"/>
        <v>15815502</v>
      </c>
    </row>
    <row r="380" spans="1:6" x14ac:dyDescent="0.25">
      <c r="A380" vm="1533">
        <f ca="1"/>
        <v>44071</v>
      </c>
      <c r="B380" vm="712">
        <f ca="1"/>
        <v>57.33</v>
      </c>
      <c r="C380" vm="1534">
        <f ca="1"/>
        <v>58.16</v>
      </c>
      <c r="D380" vm="1535">
        <f ca="1"/>
        <v>57.204999999999998</v>
      </c>
      <c r="E380" vm="413">
        <f ca="1"/>
        <v>57.88</v>
      </c>
      <c r="F380" vm="1536">
        <f ca="1"/>
        <v>8492206</v>
      </c>
    </row>
    <row r="381" spans="1:6" x14ac:dyDescent="0.25">
      <c r="A381" vm="1537">
        <f ca="1"/>
        <v>44074</v>
      </c>
      <c r="B381" vm="1538">
        <f ca="1"/>
        <v>57.13</v>
      </c>
      <c r="C381" vm="513">
        <f ca="1"/>
        <v>57.76</v>
      </c>
      <c r="D381" vm="1539">
        <f ca="1"/>
        <v>57.034999999999997</v>
      </c>
      <c r="E381" vm="1540">
        <f ca="1"/>
        <v>57.22</v>
      </c>
      <c r="F381" vm="1541">
        <f ca="1"/>
        <v>18505593</v>
      </c>
    </row>
    <row r="382" spans="1:6" x14ac:dyDescent="0.25">
      <c r="A382" vm="1542">
        <f ca="1"/>
        <v>44075</v>
      </c>
      <c r="B382" vm="1543">
        <f ca="1"/>
        <v>57.37</v>
      </c>
      <c r="C382" vm="410">
        <f ca="1"/>
        <v>58.01</v>
      </c>
      <c r="D382" vm="403">
        <f ca="1"/>
        <v>57.08</v>
      </c>
      <c r="E382" vm="1544">
        <f ca="1"/>
        <v>57.66</v>
      </c>
      <c r="F382" vm="1545">
        <f ca="1"/>
        <v>10113771</v>
      </c>
    </row>
    <row r="383" spans="1:6" x14ac:dyDescent="0.25">
      <c r="A383" vm="1546">
        <f ca="1"/>
        <v>44076</v>
      </c>
      <c r="B383" vm="1547">
        <f ca="1"/>
        <v>57.72</v>
      </c>
      <c r="C383" vm="1548">
        <f ca="1"/>
        <v>59.32</v>
      </c>
      <c r="D383" vm="1547">
        <f ca="1"/>
        <v>57.72</v>
      </c>
      <c r="E383" vm="1549">
        <f ca="1"/>
        <v>59.03</v>
      </c>
      <c r="F383" vm="1550">
        <f ca="1"/>
        <v>14225786</v>
      </c>
    </row>
    <row r="384" spans="1:6" x14ac:dyDescent="0.25">
      <c r="A384" vm="1551">
        <f ca="1"/>
        <v>44077</v>
      </c>
      <c r="B384" vm="1552">
        <f ca="1"/>
        <v>58.72</v>
      </c>
      <c r="C384" vm="1553">
        <f ca="1"/>
        <v>58.99</v>
      </c>
      <c r="D384" vm="1554">
        <f ca="1"/>
        <v>56.65</v>
      </c>
      <c r="E384" vm="1555">
        <f ca="1"/>
        <v>57.1</v>
      </c>
      <c r="F384" vm="1556">
        <f ca="1"/>
        <v>15303448</v>
      </c>
    </row>
    <row r="385" spans="1:6" x14ac:dyDescent="0.25">
      <c r="A385" vm="1557">
        <f ca="1"/>
        <v>44078</v>
      </c>
      <c r="B385" vm="1558">
        <f ca="1"/>
        <v>56.88</v>
      </c>
      <c r="C385" vm="1559">
        <f ca="1"/>
        <v>57.265000000000001</v>
      </c>
      <c r="D385" vm="1560">
        <f ca="1"/>
        <v>55.155000000000001</v>
      </c>
      <c r="E385" vm="1011">
        <f ca="1"/>
        <v>55.73</v>
      </c>
      <c r="F385" vm="1561">
        <f ca="1"/>
        <v>14656411</v>
      </c>
    </row>
    <row r="386" spans="1:6" x14ac:dyDescent="0.25">
      <c r="A386" vm="1562">
        <f ca="1"/>
        <v>44082</v>
      </c>
      <c r="B386" vm="995">
        <f ca="1"/>
        <v>55.35</v>
      </c>
      <c r="C386" vm="728">
        <f ca="1"/>
        <v>55.79</v>
      </c>
      <c r="D386" vm="1508">
        <f ca="1"/>
        <v>54.87</v>
      </c>
      <c r="E386" vm="208">
        <f ca="1"/>
        <v>55.32</v>
      </c>
      <c r="F386" vm="1563">
        <f ca="1"/>
        <v>15979144</v>
      </c>
    </row>
    <row r="387" spans="1:6" x14ac:dyDescent="0.25">
      <c r="A387" vm="1564">
        <f ca="1"/>
        <v>44083</v>
      </c>
      <c r="B387" vm="1402">
        <f ca="1"/>
        <v>56.16</v>
      </c>
      <c r="C387" vm="1419">
        <f ca="1"/>
        <v>57.4</v>
      </c>
      <c r="D387" vm="1565">
        <f ca="1"/>
        <v>55.860100000000003</v>
      </c>
      <c r="E387" vm="821">
        <f ca="1"/>
        <v>56.95</v>
      </c>
      <c r="F387" vm="1566">
        <f ca="1"/>
        <v>13436489</v>
      </c>
    </row>
    <row r="388" spans="1:6" x14ac:dyDescent="0.25">
      <c r="A388" vm="1567">
        <f ca="1"/>
        <v>44084</v>
      </c>
      <c r="B388" vm="1568">
        <f ca="1"/>
        <v>57.44</v>
      </c>
      <c r="C388" vm="1569">
        <f ca="1"/>
        <v>58.18</v>
      </c>
      <c r="D388" vm="842">
        <f ca="1"/>
        <v>56.75</v>
      </c>
      <c r="E388" vm="712">
        <f ca="1"/>
        <v>57.33</v>
      </c>
      <c r="F388" vm="1570">
        <f ca="1"/>
        <v>19672276</v>
      </c>
    </row>
    <row r="389" spans="1:6" x14ac:dyDescent="0.25">
      <c r="A389" vm="1571">
        <f ca="1"/>
        <v>44085</v>
      </c>
      <c r="B389" vm="1572">
        <f ca="1"/>
        <v>60.71</v>
      </c>
      <c r="C389" vm="1573">
        <f ca="1"/>
        <v>61.86</v>
      </c>
      <c r="D389" vm="385">
        <f ca="1"/>
        <v>56.87</v>
      </c>
      <c r="E389" vm="396">
        <f ca="1"/>
        <v>57</v>
      </c>
      <c r="F389" vm="1574">
        <f ca="1"/>
        <v>40090966</v>
      </c>
    </row>
    <row r="390" spans="1:6" x14ac:dyDescent="0.25">
      <c r="A390" vm="1575">
        <f ca="1"/>
        <v>44088</v>
      </c>
      <c r="B390" vm="1576">
        <f ca="1"/>
        <v>60.86</v>
      </c>
      <c r="C390" vm="1577">
        <f ca="1"/>
        <v>61.5</v>
      </c>
      <c r="D390" vm="1578">
        <f ca="1"/>
        <v>59.35</v>
      </c>
      <c r="E390" vm="1579">
        <f ca="1"/>
        <v>59.46</v>
      </c>
      <c r="F390" vm="1580">
        <f ca="1"/>
        <v>49915359</v>
      </c>
    </row>
    <row r="391" spans="1:6" x14ac:dyDescent="0.25">
      <c r="A391" vm="1581">
        <f ca="1"/>
        <v>44089</v>
      </c>
      <c r="B391" vm="1582">
        <f ca="1"/>
        <v>60.01</v>
      </c>
      <c r="C391" vm="1583">
        <f ca="1"/>
        <v>61.679900000000004</v>
      </c>
      <c r="D391" vm="1584">
        <f ca="1"/>
        <v>59.39</v>
      </c>
      <c r="E391" vm="1585">
        <f ca="1"/>
        <v>60.94</v>
      </c>
      <c r="F391" vm="1586">
        <f ca="1"/>
        <v>30189323</v>
      </c>
    </row>
    <row r="392" spans="1:6" x14ac:dyDescent="0.25">
      <c r="A392" vm="1587">
        <f ca="1"/>
        <v>44090</v>
      </c>
      <c r="B392" vm="1588">
        <f ca="1"/>
        <v>61.12</v>
      </c>
      <c r="C392" vm="1589">
        <f ca="1"/>
        <v>61.39</v>
      </c>
      <c r="D392" vm="1590">
        <f ca="1"/>
        <v>59.65</v>
      </c>
      <c r="E392" vm="1591">
        <f ca="1"/>
        <v>60.43</v>
      </c>
      <c r="F392" vm="1592">
        <f ca="1"/>
        <v>20635934</v>
      </c>
    </row>
    <row r="393" spans="1:6" x14ac:dyDescent="0.25">
      <c r="A393" vm="1593">
        <f ca="1"/>
        <v>44091</v>
      </c>
      <c r="B393" vm="1594">
        <f ca="1"/>
        <v>59.42</v>
      </c>
      <c r="C393" vm="1595">
        <f ca="1"/>
        <v>60.61</v>
      </c>
      <c r="D393" vm="1596">
        <f ca="1"/>
        <v>59</v>
      </c>
      <c r="E393" vm="448">
        <f ca="1"/>
        <v>60.18</v>
      </c>
      <c r="F393" vm="1597">
        <f ca="1"/>
        <v>22579033</v>
      </c>
    </row>
    <row r="394" spans="1:6" x14ac:dyDescent="0.25">
      <c r="A394" vm="1598">
        <f ca="1"/>
        <v>44092</v>
      </c>
      <c r="B394" vm="1599">
        <f ca="1"/>
        <v>59.98</v>
      </c>
      <c r="C394" vm="1600">
        <f ca="1"/>
        <v>60.29</v>
      </c>
      <c r="D394" vm="1601">
        <f ca="1"/>
        <v>59.424999999999997</v>
      </c>
      <c r="E394" vm="444">
        <f ca="1"/>
        <v>59.75</v>
      </c>
      <c r="F394" vm="1602">
        <f ca="1"/>
        <v>48585374</v>
      </c>
    </row>
    <row r="395" spans="1:6" x14ac:dyDescent="0.25">
      <c r="A395" vm="1603">
        <f ca="1"/>
        <v>44095</v>
      </c>
      <c r="B395" vm="1604">
        <f ca="1"/>
        <v>62.46</v>
      </c>
      <c r="C395" vm="1605">
        <f ca="1"/>
        <v>62.599899999999998</v>
      </c>
      <c r="D395" vm="1606">
        <f ca="1"/>
        <v>60.03</v>
      </c>
      <c r="E395" vm="1607">
        <f ca="1"/>
        <v>60.82</v>
      </c>
      <c r="F395" vm="1608">
        <f ca="1"/>
        <v>32492385</v>
      </c>
    </row>
    <row r="396" spans="1:6" x14ac:dyDescent="0.25">
      <c r="A396" vm="1609">
        <f ca="1"/>
        <v>44096</v>
      </c>
      <c r="B396" vm="1610">
        <f ca="1"/>
        <v>60.38</v>
      </c>
      <c r="C396" vm="1611">
        <f ca="1"/>
        <v>60.75</v>
      </c>
      <c r="D396" vm="1579">
        <f ca="1"/>
        <v>59.46</v>
      </c>
      <c r="E396" vm="1612">
        <f ca="1"/>
        <v>60.62</v>
      </c>
      <c r="F396" vm="1613">
        <f ca="1"/>
        <v>13214817</v>
      </c>
    </row>
    <row r="397" spans="1:6" x14ac:dyDescent="0.25">
      <c r="A397" vm="1614">
        <f ca="1"/>
        <v>44097</v>
      </c>
      <c r="B397" vm="1615">
        <f ca="1"/>
        <v>60.11</v>
      </c>
      <c r="C397" vm="1616">
        <f ca="1"/>
        <v>60.49</v>
      </c>
      <c r="D397" vm="1617">
        <f ca="1"/>
        <v>58.9</v>
      </c>
      <c r="E397" vm="1618">
        <f ca="1"/>
        <v>58.96</v>
      </c>
      <c r="F397" vm="1619">
        <f ca="1"/>
        <v>15046989</v>
      </c>
    </row>
    <row r="398" spans="1:6" x14ac:dyDescent="0.25">
      <c r="A398" vm="1620">
        <f ca="1"/>
        <v>44098</v>
      </c>
      <c r="B398" vm="1621">
        <f ca="1"/>
        <v>58.74</v>
      </c>
      <c r="C398" vm="1622">
        <f ca="1"/>
        <v>59.9</v>
      </c>
      <c r="D398" vm="501">
        <f ca="1"/>
        <v>58.29</v>
      </c>
      <c r="E398" vm="455">
        <f ca="1"/>
        <v>59.3</v>
      </c>
      <c r="F398" vm="1623">
        <f ca="1"/>
        <v>9332653</v>
      </c>
    </row>
    <row r="399" spans="1:6" x14ac:dyDescent="0.25">
      <c r="A399" vm="1624">
        <f ca="1"/>
        <v>44099</v>
      </c>
      <c r="B399" vm="1625">
        <f ca="1"/>
        <v>59.27</v>
      </c>
      <c r="C399" vm="451">
        <f ca="1"/>
        <v>59.99</v>
      </c>
      <c r="D399" vm="1618">
        <f ca="1"/>
        <v>58.96</v>
      </c>
      <c r="E399" vm="1626">
        <f ca="1"/>
        <v>59.8</v>
      </c>
      <c r="F399" vm="1627">
        <f ca="1"/>
        <v>9289865</v>
      </c>
    </row>
    <row r="400" spans="1:6" x14ac:dyDescent="0.25">
      <c r="A400" vm="1628">
        <f ca="1"/>
        <v>44102</v>
      </c>
      <c r="B400" vm="1606">
        <f ca="1"/>
        <v>60.03</v>
      </c>
      <c r="C400" vm="1629">
        <f ca="1"/>
        <v>60.54</v>
      </c>
      <c r="D400" vm="1630">
        <f ca="1"/>
        <v>59.47</v>
      </c>
      <c r="E400" vm="1631">
        <f ca="1"/>
        <v>59.58</v>
      </c>
      <c r="F400" vm="1632">
        <f ca="1"/>
        <v>9346439</v>
      </c>
    </row>
    <row r="401" spans="1:6" x14ac:dyDescent="0.25">
      <c r="A401" vm="1633">
        <f ca="1"/>
        <v>44103</v>
      </c>
      <c r="B401" vm="1631">
        <f ca="1"/>
        <v>59.58</v>
      </c>
      <c r="C401" vm="1634">
        <f ca="1"/>
        <v>60.16</v>
      </c>
      <c r="D401" vm="450">
        <f ca="1"/>
        <v>59.4</v>
      </c>
      <c r="E401" vm="1630">
        <f ca="1"/>
        <v>59.47</v>
      </c>
      <c r="F401" vm="1635">
        <f ca="1"/>
        <v>6275314</v>
      </c>
    </row>
    <row r="402" spans="1:6" x14ac:dyDescent="0.25">
      <c r="A402" vm="1636">
        <f ca="1"/>
        <v>44104</v>
      </c>
      <c r="B402" vm="426">
        <f ca="1"/>
        <v>59.52</v>
      </c>
      <c r="C402" vm="1637">
        <f ca="1"/>
        <v>60.39</v>
      </c>
      <c r="D402" vm="1638">
        <f ca="1"/>
        <v>59.37</v>
      </c>
      <c r="E402" vm="1639">
        <f ca="1"/>
        <v>59.7</v>
      </c>
      <c r="F402" vm="1640">
        <f ca="1"/>
        <v>11001511</v>
      </c>
    </row>
    <row r="403" spans="1:6" x14ac:dyDescent="0.25">
      <c r="A403" vm="1641">
        <f ca="1"/>
        <v>44105</v>
      </c>
      <c r="B403" vm="1642">
        <f ca="1"/>
        <v>60.17</v>
      </c>
      <c r="C403" vm="1643">
        <f ca="1"/>
        <v>60.27</v>
      </c>
      <c r="D403" vm="1644">
        <f ca="1"/>
        <v>59.45</v>
      </c>
      <c r="E403" vm="1645">
        <f ca="1"/>
        <v>59.68</v>
      </c>
      <c r="F403" vm="1646">
        <f ca="1"/>
        <v>7301601</v>
      </c>
    </row>
    <row r="404" spans="1:6" x14ac:dyDescent="0.25">
      <c r="A404" vm="1647">
        <f ca="1"/>
        <v>44106</v>
      </c>
      <c r="B404" vm="1648">
        <f ca="1"/>
        <v>58.71</v>
      </c>
      <c r="C404" vm="426">
        <f ca="1"/>
        <v>59.52</v>
      </c>
      <c r="D404" vm="1649">
        <f ca="1"/>
        <v>58.51</v>
      </c>
      <c r="E404" vm="1650">
        <f ca="1"/>
        <v>58.83</v>
      </c>
      <c r="F404" vm="1651">
        <f ca="1"/>
        <v>7057796</v>
      </c>
    </row>
    <row r="405" spans="1:6" x14ac:dyDescent="0.25">
      <c r="A405" vm="1652">
        <f ca="1"/>
        <v>44109</v>
      </c>
      <c r="B405" vm="1653">
        <f ca="1"/>
        <v>59.44</v>
      </c>
      <c r="C405" vm="1654">
        <f ca="1"/>
        <v>59.666400000000003</v>
      </c>
      <c r="D405" vm="1655">
        <f ca="1"/>
        <v>59.09</v>
      </c>
      <c r="E405" vm="1656">
        <f ca="1"/>
        <v>59.56</v>
      </c>
      <c r="F405" vm="1657">
        <f ca="1"/>
        <v>6843625</v>
      </c>
    </row>
    <row r="406" spans="1:6" x14ac:dyDescent="0.25">
      <c r="A406" vm="1658">
        <f ca="1"/>
        <v>44110</v>
      </c>
      <c r="B406" vm="1659">
        <f ca="1"/>
        <v>59.51</v>
      </c>
      <c r="C406" vm="1660">
        <f ca="1"/>
        <v>60.53</v>
      </c>
      <c r="D406" vm="1661">
        <f ca="1"/>
        <v>59.405000000000001</v>
      </c>
      <c r="E406" vm="1659">
        <f ca="1"/>
        <v>59.51</v>
      </c>
      <c r="F406" vm="1662">
        <f ca="1"/>
        <v>9729660</v>
      </c>
    </row>
    <row r="407" spans="1:6" x14ac:dyDescent="0.25">
      <c r="A407" vm="1663">
        <f ca="1"/>
        <v>44111</v>
      </c>
      <c r="B407" vm="1664">
        <f ca="1"/>
        <v>59.77</v>
      </c>
      <c r="C407" vm="1665">
        <f ca="1"/>
        <v>60.895000000000003</v>
      </c>
      <c r="D407" vm="1666">
        <f ca="1"/>
        <v>59.634999999999998</v>
      </c>
      <c r="E407" vm="1667">
        <f ca="1"/>
        <v>60.59</v>
      </c>
      <c r="F407" vm="1668">
        <f ca="1"/>
        <v>8690909</v>
      </c>
    </row>
    <row r="408" spans="1:6" x14ac:dyDescent="0.25">
      <c r="A408" vm="1669">
        <f ca="1"/>
        <v>44112</v>
      </c>
      <c r="B408" vm="1670">
        <f ca="1"/>
        <v>60.79</v>
      </c>
      <c r="C408" vm="1671">
        <f ca="1"/>
        <v>61.3</v>
      </c>
      <c r="D408" vm="1672">
        <f ca="1"/>
        <v>60.63</v>
      </c>
      <c r="E408" vm="1673">
        <f ca="1"/>
        <v>60.89</v>
      </c>
      <c r="F408" vm="1674">
        <f ca="1"/>
        <v>7191289</v>
      </c>
    </row>
    <row r="409" spans="1:6" x14ac:dyDescent="0.25">
      <c r="A409" vm="1675">
        <f ca="1"/>
        <v>44113</v>
      </c>
      <c r="B409" vm="1676">
        <f ca="1"/>
        <v>61.15</v>
      </c>
      <c r="C409" vm="1677">
        <f ca="1"/>
        <v>61.38</v>
      </c>
      <c r="D409" vm="1576">
        <f ca="1"/>
        <v>60.86</v>
      </c>
      <c r="E409" vm="1676">
        <f ca="1"/>
        <v>61.15</v>
      </c>
      <c r="F409" vm="1678">
        <f ca="1"/>
        <v>7337593</v>
      </c>
    </row>
    <row r="410" spans="1:6" x14ac:dyDescent="0.25">
      <c r="A410" vm="1679">
        <f ca="1"/>
        <v>44116</v>
      </c>
      <c r="B410" vm="1680">
        <f ca="1"/>
        <v>61.24</v>
      </c>
      <c r="C410" vm="1681">
        <f ca="1"/>
        <v>61.83</v>
      </c>
      <c r="D410" vm="1682">
        <f ca="1"/>
        <v>61.07</v>
      </c>
      <c r="E410" vm="1683">
        <f ca="1"/>
        <v>61.46</v>
      </c>
      <c r="F410" vm="1684">
        <f ca="1"/>
        <v>8274959</v>
      </c>
    </row>
    <row r="411" spans="1:6" x14ac:dyDescent="0.25">
      <c r="A411" vm="1685">
        <f ca="1"/>
        <v>44117</v>
      </c>
      <c r="B411" vm="1686">
        <f ca="1"/>
        <v>61.57</v>
      </c>
      <c r="C411" vm="1687">
        <f ca="1"/>
        <v>61.78</v>
      </c>
      <c r="D411" vm="1688">
        <f ca="1"/>
        <v>60.875</v>
      </c>
      <c r="E411" vm="1689">
        <f ca="1"/>
        <v>60.97</v>
      </c>
      <c r="F411" vm="1690">
        <f ca="1"/>
        <v>8881514</v>
      </c>
    </row>
    <row r="412" spans="1:6" x14ac:dyDescent="0.25">
      <c r="A412" vm="1691">
        <f ca="1"/>
        <v>44118</v>
      </c>
      <c r="B412" vm="1692">
        <f ca="1"/>
        <v>61.35</v>
      </c>
      <c r="C412" vm="1693">
        <f ca="1"/>
        <v>61.524999999999999</v>
      </c>
      <c r="D412" vm="1694">
        <f ca="1"/>
        <v>60.85</v>
      </c>
      <c r="E412" vm="1695">
        <f ca="1"/>
        <v>60.96</v>
      </c>
      <c r="F412" vm="1696">
        <f ca="1"/>
        <v>6631397</v>
      </c>
    </row>
    <row r="413" spans="1:6" x14ac:dyDescent="0.25">
      <c r="A413" vm="1697">
        <f ca="1"/>
        <v>44119</v>
      </c>
      <c r="B413" vm="1643">
        <f ca="1"/>
        <v>60.27</v>
      </c>
      <c r="C413" vm="1698">
        <f ca="1"/>
        <v>60.74</v>
      </c>
      <c r="D413" vm="1699">
        <f ca="1"/>
        <v>60.075000000000003</v>
      </c>
      <c r="E413" vm="1700">
        <f ca="1"/>
        <v>60.52</v>
      </c>
      <c r="F413" vm="1701">
        <f ca="1"/>
        <v>6251805</v>
      </c>
    </row>
    <row r="414" spans="1:6" x14ac:dyDescent="0.25">
      <c r="A414" vm="1702">
        <f ca="1"/>
        <v>44120</v>
      </c>
      <c r="B414" vm="1572">
        <f ca="1"/>
        <v>60.71</v>
      </c>
      <c r="C414" vm="1703">
        <f ca="1"/>
        <v>61.11</v>
      </c>
      <c r="D414" vm="1704">
        <f ca="1"/>
        <v>60.26</v>
      </c>
      <c r="E414" vm="1600">
        <f ca="1"/>
        <v>60.29</v>
      </c>
      <c r="F414" vm="1705">
        <f ca="1"/>
        <v>6025676</v>
      </c>
    </row>
    <row r="415" spans="1:6" x14ac:dyDescent="0.25">
      <c r="A415" vm="1706">
        <f ca="1"/>
        <v>44123</v>
      </c>
      <c r="B415" vm="1637">
        <f ca="1"/>
        <v>60.39</v>
      </c>
      <c r="C415" vm="1707">
        <f ca="1"/>
        <v>60.7517</v>
      </c>
      <c r="D415" vm="1584">
        <f ca="1"/>
        <v>59.39</v>
      </c>
      <c r="E415" vm="1708">
        <f ca="1"/>
        <v>59.62</v>
      </c>
      <c r="F415" vm="1709">
        <f ca="1"/>
        <v>8283771</v>
      </c>
    </row>
    <row r="416" spans="1:6" x14ac:dyDescent="0.25">
      <c r="A416" vm="1710">
        <f ca="1"/>
        <v>44124</v>
      </c>
      <c r="B416" vm="1711">
        <f ca="1"/>
        <v>59.92</v>
      </c>
      <c r="C416" vm="1712">
        <f ca="1"/>
        <v>60.33</v>
      </c>
      <c r="D416" vm="438">
        <f ca="1"/>
        <v>59.63</v>
      </c>
      <c r="E416" vm="444">
        <f ca="1"/>
        <v>59.75</v>
      </c>
      <c r="F416" vm="1713">
        <f ca="1"/>
        <v>9239336</v>
      </c>
    </row>
    <row r="417" spans="1:6" x14ac:dyDescent="0.25">
      <c r="A417" vm="1714">
        <f ca="1"/>
        <v>44125</v>
      </c>
      <c r="B417" vm="1715">
        <f ca="1"/>
        <v>59.34</v>
      </c>
      <c r="C417" vm="1716">
        <f ca="1"/>
        <v>60.12</v>
      </c>
      <c r="D417" vm="1717">
        <f ca="1"/>
        <v>59.22</v>
      </c>
      <c r="E417" vm="432">
        <f ca="1"/>
        <v>59.67</v>
      </c>
      <c r="F417" vm="1718">
        <f ca="1"/>
        <v>10110081</v>
      </c>
    </row>
    <row r="418" spans="1:6" x14ac:dyDescent="0.25">
      <c r="A418" vm="1719">
        <f ca="1"/>
        <v>44126</v>
      </c>
      <c r="B418" vm="1653">
        <f ca="1"/>
        <v>59.44</v>
      </c>
      <c r="C418" vm="1720">
        <f ca="1"/>
        <v>59.865000000000002</v>
      </c>
      <c r="D418" vm="1721">
        <f ca="1"/>
        <v>58.69</v>
      </c>
      <c r="E418" vm="1722">
        <f ca="1"/>
        <v>59.69</v>
      </c>
      <c r="F418" vm="1723">
        <f ca="1"/>
        <v>11900906</v>
      </c>
    </row>
    <row r="419" spans="1:6" x14ac:dyDescent="0.25">
      <c r="A419" vm="1724">
        <f ca="1"/>
        <v>44127</v>
      </c>
      <c r="B419" vm="1622">
        <f ca="1"/>
        <v>59.9</v>
      </c>
      <c r="C419" vm="1634">
        <f ca="1"/>
        <v>60.16</v>
      </c>
      <c r="D419" vm="1725">
        <f ca="1"/>
        <v>59.71</v>
      </c>
      <c r="E419" vm="1622">
        <f ca="1"/>
        <v>59.9</v>
      </c>
      <c r="F419" vm="1726">
        <f ca="1"/>
        <v>9735692</v>
      </c>
    </row>
    <row r="420" spans="1:6" x14ac:dyDescent="0.25">
      <c r="A420" vm="1727">
        <f ca="1"/>
        <v>44130</v>
      </c>
      <c r="B420" vm="1728">
        <f ca="1"/>
        <v>58.1</v>
      </c>
      <c r="C420" vm="1729">
        <f ca="1"/>
        <v>58.48</v>
      </c>
      <c r="D420" vm="1730">
        <f ca="1"/>
        <v>56.524999999999999</v>
      </c>
      <c r="E420" vm="516">
        <f ca="1"/>
        <v>57.49</v>
      </c>
      <c r="F420" vm="1731">
        <f ca="1"/>
        <v>18876908</v>
      </c>
    </row>
    <row r="421" spans="1:6" x14ac:dyDescent="0.25">
      <c r="A421" vm="1732">
        <f ca="1"/>
        <v>44131</v>
      </c>
      <c r="B421" vm="1733">
        <f ca="1"/>
        <v>57.64</v>
      </c>
      <c r="C421" vm="1734">
        <f ca="1"/>
        <v>57.98</v>
      </c>
      <c r="D421" vm="1735">
        <f ca="1"/>
        <v>57.02</v>
      </c>
      <c r="E421" vm="403">
        <f ca="1"/>
        <v>57.08</v>
      </c>
      <c r="F421" vm="1736">
        <f ca="1"/>
        <v>10806520</v>
      </c>
    </row>
    <row r="422" spans="1:6" x14ac:dyDescent="0.25">
      <c r="A422" vm="1737">
        <f ca="1"/>
        <v>44132</v>
      </c>
      <c r="B422" vm="823">
        <f ca="1"/>
        <v>56.27</v>
      </c>
      <c r="C422" vm="1403">
        <f ca="1"/>
        <v>56.6</v>
      </c>
      <c r="D422" vm="184">
        <f ca="1"/>
        <v>55.53</v>
      </c>
      <c r="E422" vm="1023">
        <f ca="1"/>
        <v>55.59</v>
      </c>
      <c r="F422" vm="1738">
        <f ca="1"/>
        <v>13910925</v>
      </c>
    </row>
    <row r="423" spans="1:6" x14ac:dyDescent="0.25">
      <c r="A423" vm="1739">
        <f ca="1"/>
        <v>44133</v>
      </c>
      <c r="B423" vm="1462">
        <f ca="1"/>
        <v>55.2</v>
      </c>
      <c r="C423" vm="1740">
        <f ca="1"/>
        <v>56.755000000000003</v>
      </c>
      <c r="D423" vm="178">
        <f ca="1"/>
        <v>55.14</v>
      </c>
      <c r="E423" vm="1524">
        <f ca="1"/>
        <v>56.02</v>
      </c>
      <c r="F423" vm="1741">
        <f ca="1"/>
        <v>13573708</v>
      </c>
    </row>
    <row r="424" spans="1:6" x14ac:dyDescent="0.25">
      <c r="A424" vm="1742">
        <f ca="1"/>
        <v>44134</v>
      </c>
      <c r="B424" vm="770">
        <f ca="1"/>
        <v>55.75</v>
      </c>
      <c r="C424" vm="1743">
        <f ca="1"/>
        <v>56.634999999999998</v>
      </c>
      <c r="D424" vm="771">
        <f ca="1"/>
        <v>55.45</v>
      </c>
      <c r="E424" vm="1744">
        <f ca="1"/>
        <v>56.11</v>
      </c>
      <c r="F424" vm="1745">
        <f ca="1"/>
        <v>12584885</v>
      </c>
    </row>
    <row r="425" spans="1:6" x14ac:dyDescent="0.25">
      <c r="A425" vm="1746">
        <f ca="1"/>
        <v>44137</v>
      </c>
      <c r="B425" vm="1747">
        <f ca="1"/>
        <v>56.44</v>
      </c>
      <c r="C425" vm="369">
        <f ca="1"/>
        <v>57.47</v>
      </c>
      <c r="D425" vm="1748">
        <f ca="1"/>
        <v>56.115000000000002</v>
      </c>
      <c r="E425" vm="1749">
        <f ca="1"/>
        <v>56.45</v>
      </c>
      <c r="F425" vm="1750">
        <f ca="1"/>
        <v>11383831</v>
      </c>
    </row>
    <row r="426" spans="1:6" x14ac:dyDescent="0.25">
      <c r="A426" vm="1751">
        <f ca="1"/>
        <v>44138</v>
      </c>
      <c r="B426" vm="396">
        <f ca="1"/>
        <v>57</v>
      </c>
      <c r="C426" vm="1752">
        <f ca="1"/>
        <v>57.5</v>
      </c>
      <c r="D426" vm="1753">
        <f ca="1"/>
        <v>56.564999999999998</v>
      </c>
      <c r="E426" vm="1511">
        <f ca="1"/>
        <v>56.8</v>
      </c>
      <c r="F426" vm="1754">
        <f ca="1"/>
        <v>8883043</v>
      </c>
    </row>
    <row r="427" spans="1:6" x14ac:dyDescent="0.25">
      <c r="A427" vm="1755">
        <f ca="1"/>
        <v>44139</v>
      </c>
      <c r="B427" vm="1756">
        <f ca="1"/>
        <v>58</v>
      </c>
      <c r="C427" vm="408">
        <f ca="1"/>
        <v>58.09</v>
      </c>
      <c r="D427" vm="725">
        <f ca="1"/>
        <v>56.35</v>
      </c>
      <c r="E427" vm="788">
        <f ca="1"/>
        <v>56.49</v>
      </c>
      <c r="F427" vm="1757">
        <f ca="1"/>
        <v>12039916</v>
      </c>
    </row>
    <row r="428" spans="1:6" x14ac:dyDescent="0.25">
      <c r="A428" vm="1758">
        <f ca="1"/>
        <v>44140</v>
      </c>
      <c r="B428" vm="1759">
        <f ca="1"/>
        <v>57.46</v>
      </c>
      <c r="C428" vm="1760">
        <f ca="1"/>
        <v>57.65</v>
      </c>
      <c r="D428" vm="798">
        <f ca="1"/>
        <v>56.414999999999999</v>
      </c>
      <c r="E428" vm="393">
        <f ca="1"/>
        <v>56.66</v>
      </c>
      <c r="F428" vm="1761">
        <f ca="1"/>
        <v>9000162</v>
      </c>
    </row>
    <row r="429" spans="1:6" x14ac:dyDescent="0.25">
      <c r="A429" vm="1762">
        <f ca="1"/>
        <v>44141</v>
      </c>
      <c r="B429" vm="399">
        <f ca="1"/>
        <v>56.77</v>
      </c>
      <c r="C429" vm="1763">
        <f ca="1"/>
        <v>56.98</v>
      </c>
      <c r="D429" vm="1523">
        <f ca="1"/>
        <v>56.15</v>
      </c>
      <c r="E429" vm="1511">
        <f ca="1"/>
        <v>56.8</v>
      </c>
      <c r="F429" vm="1764">
        <f ca="1"/>
        <v>7484276</v>
      </c>
    </row>
    <row r="430" spans="1:6" x14ac:dyDescent="0.25">
      <c r="A430" vm="1765">
        <f ca="1"/>
        <v>44144</v>
      </c>
      <c r="B430" vm="1766">
        <f ca="1"/>
        <v>58.19</v>
      </c>
      <c r="C430" vm="1767">
        <f ca="1"/>
        <v>59.08</v>
      </c>
      <c r="D430" vm="399">
        <f ca="1"/>
        <v>56.77</v>
      </c>
      <c r="E430" vm="1768">
        <f ca="1"/>
        <v>56.84</v>
      </c>
      <c r="F430" vm="1769">
        <f ca="1"/>
        <v>11486564</v>
      </c>
    </row>
    <row r="431" spans="1:6" x14ac:dyDescent="0.25">
      <c r="A431" vm="1770">
        <f ca="1"/>
        <v>44145</v>
      </c>
      <c r="B431" vm="847">
        <f ca="1"/>
        <v>56.91</v>
      </c>
      <c r="C431" vm="1771">
        <f ca="1"/>
        <v>57.24</v>
      </c>
      <c r="D431" vm="792">
        <f ca="1"/>
        <v>56.2</v>
      </c>
      <c r="E431" vm="1424">
        <f ca="1"/>
        <v>56.67</v>
      </c>
      <c r="F431" vm="1772">
        <f ca="1"/>
        <v>9016029</v>
      </c>
    </row>
    <row r="432" spans="1:6" x14ac:dyDescent="0.25">
      <c r="A432" vm="1773">
        <f ca="1"/>
        <v>44146</v>
      </c>
      <c r="B432" vm="1774">
        <f ca="1"/>
        <v>57.06</v>
      </c>
      <c r="C432" vm="1775">
        <f ca="1"/>
        <v>57.63</v>
      </c>
      <c r="D432" vm="1511">
        <f ca="1"/>
        <v>56.8</v>
      </c>
      <c r="E432" vm="1427">
        <f ca="1"/>
        <v>57.2</v>
      </c>
      <c r="F432" vm="1776">
        <f ca="1"/>
        <v>7686425</v>
      </c>
    </row>
    <row r="433" spans="1:6" x14ac:dyDescent="0.25">
      <c r="A433" vm="1777">
        <f ca="1"/>
        <v>44147</v>
      </c>
      <c r="B433" vm="1778">
        <f ca="1"/>
        <v>57.255000000000003</v>
      </c>
      <c r="C433" vm="516">
        <f ca="1"/>
        <v>57.49</v>
      </c>
      <c r="D433" vm="1779">
        <f ca="1"/>
        <v>56.1</v>
      </c>
      <c r="E433" vm="1749">
        <f ca="1"/>
        <v>56.45</v>
      </c>
      <c r="F433" vm="1780">
        <f ca="1"/>
        <v>7256594</v>
      </c>
    </row>
    <row r="434" spans="1:6" x14ac:dyDescent="0.25">
      <c r="A434" vm="1781">
        <f ca="1"/>
        <v>44148</v>
      </c>
      <c r="B434" vm="1558">
        <f ca="1"/>
        <v>56.88</v>
      </c>
      <c r="C434" vm="1782">
        <f ca="1"/>
        <v>57.09</v>
      </c>
      <c r="D434" vm="1783">
        <f ca="1"/>
        <v>56.545000000000002</v>
      </c>
      <c r="E434" vm="847">
        <f ca="1"/>
        <v>56.91</v>
      </c>
      <c r="F434" vm="1784">
        <f ca="1"/>
        <v>5855331</v>
      </c>
    </row>
    <row r="435" spans="1:6" x14ac:dyDescent="0.25">
      <c r="A435" vm="1785">
        <f ca="1"/>
        <v>44151</v>
      </c>
      <c r="B435" vm="1735">
        <f ca="1"/>
        <v>57.02</v>
      </c>
      <c r="C435" vm="1786">
        <f ca="1"/>
        <v>57.61</v>
      </c>
      <c r="D435" vm="1787">
        <f ca="1"/>
        <v>56.875</v>
      </c>
      <c r="E435" vm="374">
        <f ca="1"/>
        <v>57.15</v>
      </c>
      <c r="F435" vm="1788">
        <f ca="1"/>
        <v>6277014</v>
      </c>
    </row>
    <row r="436" spans="1:6" x14ac:dyDescent="0.25">
      <c r="A436" vm="1789">
        <f ca="1"/>
        <v>44152</v>
      </c>
      <c r="B436" vm="396">
        <f ca="1"/>
        <v>57</v>
      </c>
      <c r="C436" vm="397">
        <f ca="1"/>
        <v>57.39</v>
      </c>
      <c r="D436" vm="1790">
        <f ca="1"/>
        <v>56.81</v>
      </c>
      <c r="E436" vm="1791">
        <f ca="1"/>
        <v>57.12</v>
      </c>
      <c r="F436" vm="1792">
        <f ca="1"/>
        <v>5569888</v>
      </c>
    </row>
    <row r="437" spans="1:6" x14ac:dyDescent="0.25">
      <c r="A437" vm="1793">
        <f ca="1"/>
        <v>44153</v>
      </c>
      <c r="B437" vm="1791">
        <f ca="1"/>
        <v>57.12</v>
      </c>
      <c r="C437" vm="1425">
        <f ca="1"/>
        <v>57.29</v>
      </c>
      <c r="D437" vm="392">
        <f ca="1"/>
        <v>56.24</v>
      </c>
      <c r="E437" vm="379">
        <f ca="1"/>
        <v>56.25</v>
      </c>
      <c r="F437" vm="1794">
        <f ca="1"/>
        <v>8978524</v>
      </c>
    </row>
    <row r="438" spans="1:6" x14ac:dyDescent="0.25">
      <c r="A438" vm="1795">
        <f ca="1"/>
        <v>44154</v>
      </c>
      <c r="B438" vm="809">
        <f ca="1"/>
        <v>56.09</v>
      </c>
      <c r="C438" vm="1426">
        <f ca="1"/>
        <v>56.48</v>
      </c>
      <c r="D438" vm="1465">
        <f ca="1"/>
        <v>55.56</v>
      </c>
      <c r="E438" vm="1749">
        <f ca="1"/>
        <v>56.45</v>
      </c>
      <c r="F438" vm="1796">
        <f ca="1"/>
        <v>9574156</v>
      </c>
    </row>
    <row r="439" spans="1:6" x14ac:dyDescent="0.25">
      <c r="A439" vm="1797">
        <f ca="1"/>
        <v>44155</v>
      </c>
      <c r="B439" vm="404">
        <f ca="1"/>
        <v>56.36</v>
      </c>
      <c r="C439" vm="1747">
        <f ca="1"/>
        <v>56.44</v>
      </c>
      <c r="D439" vm="1378">
        <f ca="1"/>
        <v>55.68</v>
      </c>
      <c r="E439" vm="780">
        <f ca="1"/>
        <v>55.7</v>
      </c>
      <c r="F439" vm="1798">
        <f ca="1"/>
        <v>8103413</v>
      </c>
    </row>
    <row r="440" spans="1:6" x14ac:dyDescent="0.25">
      <c r="A440" vm="1799">
        <f ca="1"/>
        <v>44158</v>
      </c>
      <c r="B440" vm="1800">
        <f ca="1"/>
        <v>55.85</v>
      </c>
      <c r="C440" vm="1801">
        <f ca="1"/>
        <v>56.57</v>
      </c>
      <c r="D440" vm="1024">
        <f ca="1"/>
        <v>55.77</v>
      </c>
      <c r="E440" vm="1437">
        <f ca="1"/>
        <v>56.08</v>
      </c>
      <c r="F440" vm="1802">
        <f ca="1"/>
        <v>8236572</v>
      </c>
    </row>
    <row r="441" spans="1:6" x14ac:dyDescent="0.25">
      <c r="A441" vm="1803">
        <f ca="1"/>
        <v>44159</v>
      </c>
      <c r="B441" vm="1403">
        <f ca="1"/>
        <v>56.6</v>
      </c>
      <c r="C441" vm="1804">
        <f ca="1"/>
        <v>57.9</v>
      </c>
      <c r="D441" vm="404">
        <f ca="1"/>
        <v>56.36</v>
      </c>
      <c r="E441" vm="1805">
        <f ca="1"/>
        <v>57.57</v>
      </c>
      <c r="F441" vm="1806">
        <f ca="1"/>
        <v>10154468</v>
      </c>
    </row>
    <row r="442" spans="1:6" x14ac:dyDescent="0.25">
      <c r="A442" vm="1807">
        <f ca="1"/>
        <v>44160</v>
      </c>
      <c r="B442" vm="1547">
        <f ca="1"/>
        <v>57.72</v>
      </c>
      <c r="C442" vm="513">
        <f ca="1"/>
        <v>57.76</v>
      </c>
      <c r="D442" vm="1808">
        <f ca="1"/>
        <v>57.26</v>
      </c>
      <c r="E442" vm="1809">
        <f ca="1"/>
        <v>57.41</v>
      </c>
      <c r="F442" vm="1810">
        <f ca="1"/>
        <v>6848882</v>
      </c>
    </row>
    <row r="443" spans="1:6" x14ac:dyDescent="0.25">
      <c r="A443" vm="1811">
        <f ca="1"/>
        <v>44162</v>
      </c>
      <c r="B443" vm="1419">
        <f ca="1"/>
        <v>57.4</v>
      </c>
      <c r="C443" vm="1812">
        <f ca="1"/>
        <v>57.87</v>
      </c>
      <c r="D443" vm="374">
        <f ca="1"/>
        <v>57.15</v>
      </c>
      <c r="E443" vm="513">
        <f ca="1"/>
        <v>57.76</v>
      </c>
      <c r="F443" vm="1813">
        <f ca="1"/>
        <v>5616398</v>
      </c>
    </row>
    <row r="444" spans="1:6" x14ac:dyDescent="0.25">
      <c r="A444" vm="1814">
        <f ca="1"/>
        <v>44165</v>
      </c>
      <c r="B444" vm="1786">
        <f ca="1"/>
        <v>57.61</v>
      </c>
      <c r="C444" vm="1815">
        <f ca="1"/>
        <v>58.195</v>
      </c>
      <c r="D444" vm="1427">
        <f ca="1"/>
        <v>57.2</v>
      </c>
      <c r="E444" vm="1547">
        <f ca="1"/>
        <v>57.72</v>
      </c>
      <c r="F444" vm="1816">
        <f ca="1"/>
        <v>23075900</v>
      </c>
    </row>
    <row r="445" spans="1:6" x14ac:dyDescent="0.25">
      <c r="A445" vm="1817">
        <f ca="1"/>
        <v>44166</v>
      </c>
      <c r="B445" vm="505">
        <f ca="1"/>
        <v>58.2</v>
      </c>
      <c r="C445" vm="428">
        <f ca="1"/>
        <v>59.28</v>
      </c>
      <c r="D445" vm="410">
        <f ca="1"/>
        <v>58.01</v>
      </c>
      <c r="E445" vm="1621">
        <f ca="1"/>
        <v>58.74</v>
      </c>
      <c r="F445" vm="1818">
        <f ca="1"/>
        <v>11856022</v>
      </c>
    </row>
    <row r="446" spans="1:6" x14ac:dyDescent="0.25">
      <c r="A446" vm="1819">
        <f ca="1"/>
        <v>44167</v>
      </c>
      <c r="B446" vm="501">
        <f ca="1"/>
        <v>58.29</v>
      </c>
      <c r="C446" vm="1820">
        <f ca="1"/>
        <v>59.265000000000001</v>
      </c>
      <c r="D446" vm="475">
        <f ca="1"/>
        <v>58.14</v>
      </c>
      <c r="E446" vm="1767">
        <f ca="1"/>
        <v>59.08</v>
      </c>
      <c r="F446" vm="1821">
        <f ca="1"/>
        <v>9302706</v>
      </c>
    </row>
    <row r="447" spans="1:6" x14ac:dyDescent="0.25">
      <c r="A447" vm="1822">
        <f ca="1"/>
        <v>44168</v>
      </c>
      <c r="B447" vm="1717">
        <f ca="1"/>
        <v>59.22</v>
      </c>
      <c r="C447" vm="1599">
        <f ca="1"/>
        <v>59.98</v>
      </c>
      <c r="D447" vm="1823">
        <f ca="1"/>
        <v>59.06</v>
      </c>
      <c r="E447" vm="1625">
        <f ca="1"/>
        <v>59.27</v>
      </c>
      <c r="F447" vm="1824">
        <f ca="1"/>
        <v>9783917</v>
      </c>
    </row>
    <row r="448" spans="1:6" x14ac:dyDescent="0.25">
      <c r="A448" vm="1825">
        <f ca="1"/>
        <v>44169</v>
      </c>
      <c r="B448" vm="1826">
        <f ca="1"/>
        <v>59.31</v>
      </c>
      <c r="C448" vm="1827">
        <f ca="1"/>
        <v>60.55</v>
      </c>
      <c r="D448" vm="1625">
        <f ca="1"/>
        <v>59.27</v>
      </c>
      <c r="E448" vm="1828">
        <f ca="1"/>
        <v>59.96</v>
      </c>
      <c r="F448" vm="1829">
        <f ca="1"/>
        <v>10613361</v>
      </c>
    </row>
    <row r="449" spans="1:6" x14ac:dyDescent="0.25">
      <c r="A449" vm="1830">
        <f ca="1"/>
        <v>44172</v>
      </c>
      <c r="B449" vm="1828">
        <f ca="1"/>
        <v>59.96</v>
      </c>
      <c r="C449" vm="1831">
        <f ca="1"/>
        <v>60.2</v>
      </c>
      <c r="D449" vm="438">
        <f ca="1"/>
        <v>59.63</v>
      </c>
      <c r="E449" vm="1626">
        <f ca="1"/>
        <v>59.8</v>
      </c>
      <c r="F449" vm="1832">
        <f ca="1"/>
        <v>14650424</v>
      </c>
    </row>
    <row r="450" spans="1:6" x14ac:dyDescent="0.25">
      <c r="A450" vm="1833">
        <f ca="1"/>
        <v>44173</v>
      </c>
      <c r="B450" vm="1553">
        <f ca="1"/>
        <v>58.99</v>
      </c>
      <c r="C450" vm="1725">
        <f ca="1"/>
        <v>59.71</v>
      </c>
      <c r="D450" vm="494">
        <f ca="1"/>
        <v>58.22</v>
      </c>
      <c r="E450" vm="1549">
        <f ca="1"/>
        <v>59.03</v>
      </c>
      <c r="F450" vm="1834">
        <f ca="1"/>
        <v>15237803</v>
      </c>
    </row>
    <row r="451" spans="1:6" x14ac:dyDescent="0.25">
      <c r="A451" vm="1835">
        <f ca="1"/>
        <v>44174</v>
      </c>
      <c r="B451" vm="1836">
        <f ca="1"/>
        <v>58.89</v>
      </c>
      <c r="C451" vm="1837">
        <f ca="1"/>
        <v>59.91</v>
      </c>
      <c r="D451" vm="469">
        <f ca="1"/>
        <v>58.8</v>
      </c>
      <c r="E451" vm="1838">
        <f ca="1"/>
        <v>59.73</v>
      </c>
      <c r="F451" vm="1839">
        <f ca="1"/>
        <v>12191833</v>
      </c>
    </row>
    <row r="452" spans="1:6" x14ac:dyDescent="0.25">
      <c r="A452" vm="1840">
        <f ca="1"/>
        <v>44175</v>
      </c>
      <c r="B452" vm="1659">
        <f ca="1"/>
        <v>59.51</v>
      </c>
      <c r="C452" vm="456">
        <f ca="1"/>
        <v>59.81</v>
      </c>
      <c r="D452" vm="1841">
        <f ca="1"/>
        <v>59.04</v>
      </c>
      <c r="E452" vm="464">
        <f ca="1"/>
        <v>59.48</v>
      </c>
      <c r="F452" vm="1842">
        <f ca="1"/>
        <v>14219868</v>
      </c>
    </row>
    <row r="453" spans="1:6" x14ac:dyDescent="0.25">
      <c r="A453" vm="1843">
        <f ca="1"/>
        <v>44176</v>
      </c>
      <c r="B453" vm="1585">
        <f ca="1"/>
        <v>60.94</v>
      </c>
      <c r="C453" vm="1844">
        <f ca="1"/>
        <v>61</v>
      </c>
      <c r="D453" vm="1594">
        <f ca="1"/>
        <v>59.42</v>
      </c>
      <c r="E453" vm="1595">
        <f ca="1"/>
        <v>60.61</v>
      </c>
      <c r="F453" vm="1845">
        <f ca="1"/>
        <v>16145349</v>
      </c>
    </row>
    <row r="454" spans="1:6" x14ac:dyDescent="0.25">
      <c r="A454" vm="1846">
        <f ca="1"/>
        <v>44179</v>
      </c>
      <c r="B454" vm="1847">
        <f ca="1"/>
        <v>60.83</v>
      </c>
      <c r="C454" vm="1848">
        <f ca="1"/>
        <v>61.659300000000002</v>
      </c>
      <c r="D454" vm="1849">
        <f ca="1"/>
        <v>60.69</v>
      </c>
      <c r="E454" vm="1850">
        <f ca="1"/>
        <v>60.76</v>
      </c>
      <c r="F454" vm="1851">
        <f ca="1"/>
        <v>16152710</v>
      </c>
    </row>
    <row r="455" spans="1:6" x14ac:dyDescent="0.25">
      <c r="A455" vm="1852">
        <f ca="1"/>
        <v>44180</v>
      </c>
      <c r="B455" vm="1853">
        <f ca="1"/>
        <v>61.09</v>
      </c>
      <c r="C455" vm="1854">
        <f ca="1"/>
        <v>62.19</v>
      </c>
      <c r="D455" vm="1855">
        <f ca="1"/>
        <v>60.9</v>
      </c>
      <c r="E455" vm="1573">
        <f ca="1"/>
        <v>61.86</v>
      </c>
      <c r="F455" vm="1856">
        <f ca="1"/>
        <v>15510275</v>
      </c>
    </row>
    <row r="456" spans="1:6" x14ac:dyDescent="0.25">
      <c r="A456" vm="1857">
        <f ca="1"/>
        <v>44181</v>
      </c>
      <c r="B456" vm="1858">
        <f ca="1"/>
        <v>61.87</v>
      </c>
      <c r="C456" vm="1859">
        <f ca="1"/>
        <v>63.19</v>
      </c>
      <c r="D456" vm="1860">
        <f ca="1"/>
        <v>61.85</v>
      </c>
      <c r="E456" vm="1861">
        <f ca="1"/>
        <v>62.78</v>
      </c>
      <c r="F456" vm="1862">
        <f ca="1"/>
        <v>15960984</v>
      </c>
    </row>
    <row r="457" spans="1:6" x14ac:dyDescent="0.25">
      <c r="A457" vm="1863">
        <f ca="1"/>
        <v>44182</v>
      </c>
      <c r="B457" vm="1864">
        <f ca="1"/>
        <v>62.99</v>
      </c>
      <c r="C457" vm="1865">
        <f ca="1"/>
        <v>64.05</v>
      </c>
      <c r="D457" vm="1866">
        <f ca="1"/>
        <v>62.73</v>
      </c>
      <c r="E457" vm="1867">
        <f ca="1"/>
        <v>63.61</v>
      </c>
      <c r="F457" vm="1868">
        <f ca="1"/>
        <v>15244796</v>
      </c>
    </row>
    <row r="458" spans="1:6" x14ac:dyDescent="0.25">
      <c r="A458" vm="1869">
        <f ca="1"/>
        <v>44183</v>
      </c>
      <c r="B458" vm="1870">
        <f ca="1"/>
        <v>63.48</v>
      </c>
      <c r="C458" vm="1871">
        <f ca="1"/>
        <v>65.334999999999994</v>
      </c>
      <c r="D458" vm="1872">
        <f ca="1"/>
        <v>63.43</v>
      </c>
      <c r="E458" vm="1873">
        <f ca="1"/>
        <v>65.06</v>
      </c>
      <c r="F458" vm="1874">
        <f ca="1"/>
        <v>33321105</v>
      </c>
    </row>
    <row r="459" spans="1:6" x14ac:dyDescent="0.25">
      <c r="A459" vm="1875">
        <f ca="1"/>
        <v>44186</v>
      </c>
      <c r="B459" vm="1876">
        <f ca="1"/>
        <v>63.89</v>
      </c>
      <c r="C459" vm="1877">
        <f ca="1"/>
        <v>65.19</v>
      </c>
      <c r="D459" vm="1878">
        <f ca="1"/>
        <v>63.88</v>
      </c>
      <c r="E459" vm="1879">
        <f ca="1"/>
        <v>64.48</v>
      </c>
      <c r="F459" vm="1880">
        <f ca="1"/>
        <v>18210155</v>
      </c>
    </row>
    <row r="460" spans="1:6" x14ac:dyDescent="0.25">
      <c r="A460" vm="1881">
        <f ca="1"/>
        <v>44187</v>
      </c>
      <c r="B460" vm="1882">
        <f ca="1"/>
        <v>64.56</v>
      </c>
      <c r="C460" vm="1883">
        <f ca="1"/>
        <v>66</v>
      </c>
      <c r="D460" vm="1884">
        <f ca="1"/>
        <v>64.430000000000007</v>
      </c>
      <c r="E460" vm="1885">
        <f ca="1"/>
        <v>65.150000000000006</v>
      </c>
      <c r="F460" vm="1886">
        <f ca="1"/>
        <v>17130019</v>
      </c>
    </row>
    <row r="461" spans="1:6" x14ac:dyDescent="0.25">
      <c r="A461" vm="1887">
        <f ca="1"/>
        <v>44188</v>
      </c>
      <c r="B461" vm="1888">
        <f ca="1"/>
        <v>65.260000000000005</v>
      </c>
      <c r="C461" vm="1889">
        <f ca="1"/>
        <v>66.2</v>
      </c>
      <c r="D461" vm="1885">
        <f ca="1"/>
        <v>65.150000000000006</v>
      </c>
      <c r="E461" vm="1890">
        <f ca="1"/>
        <v>65.3</v>
      </c>
      <c r="F461" vm="1891">
        <f ca="1"/>
        <v>12959656</v>
      </c>
    </row>
    <row r="462" spans="1:6" x14ac:dyDescent="0.25">
      <c r="A462" vm="1892">
        <f ca="1"/>
        <v>44189</v>
      </c>
      <c r="B462" vm="1893">
        <f ca="1"/>
        <v>65.05</v>
      </c>
      <c r="C462" vm="1894">
        <f ca="1"/>
        <v>65.59</v>
      </c>
      <c r="D462" vm="1895">
        <f ca="1"/>
        <v>64.78</v>
      </c>
      <c r="E462" vm="1896">
        <f ca="1"/>
        <v>64.959999999999994</v>
      </c>
      <c r="F462" vm="1897">
        <f ca="1"/>
        <v>3796498</v>
      </c>
    </row>
    <row r="463" spans="1:6" x14ac:dyDescent="0.25">
      <c r="A463" vm="1898">
        <f ca="1"/>
        <v>44193</v>
      </c>
      <c r="B463" vm="1899">
        <f ca="1"/>
        <v>65.41</v>
      </c>
      <c r="C463" vm="1900">
        <f ca="1"/>
        <v>65.69</v>
      </c>
      <c r="D463" vm="1901">
        <f ca="1"/>
        <v>64.75</v>
      </c>
      <c r="E463" vm="1902">
        <f ca="1"/>
        <v>64.87</v>
      </c>
      <c r="F463" vm="1903">
        <f ca="1"/>
        <v>6457049</v>
      </c>
    </row>
    <row r="464" spans="1:6" x14ac:dyDescent="0.25">
      <c r="A464" vm="1904">
        <f ca="1"/>
        <v>44194</v>
      </c>
      <c r="B464" vm="1905">
        <f ca="1"/>
        <v>65.25</v>
      </c>
      <c r="C464" vm="1906">
        <f ca="1"/>
        <v>65.27</v>
      </c>
      <c r="D464" vm="1907">
        <f ca="1"/>
        <v>64.224999999999994</v>
      </c>
      <c r="E464" vm="1908">
        <f ca="1"/>
        <v>64.459999999999994</v>
      </c>
      <c r="F464" vm="1909">
        <f ca="1"/>
        <v>7770151</v>
      </c>
    </row>
    <row r="465" spans="1:6" x14ac:dyDescent="0.25">
      <c r="A465" vm="1910">
        <f ca="1"/>
        <v>44195</v>
      </c>
      <c r="B465" vm="1911">
        <f ca="1"/>
        <v>64.8</v>
      </c>
      <c r="C465" vm="1912">
        <f ca="1"/>
        <v>64.91</v>
      </c>
      <c r="D465" vm="1913">
        <f ca="1"/>
        <v>64.344999999999999</v>
      </c>
      <c r="E465" vm="1914">
        <f ca="1"/>
        <v>64.400000000000006</v>
      </c>
      <c r="F465" vm="1915">
        <f ca="1"/>
        <v>6191976</v>
      </c>
    </row>
    <row r="466" spans="1:6" x14ac:dyDescent="0.25">
      <c r="A466" vm="1916">
        <f ca="1"/>
        <v>44196</v>
      </c>
      <c r="B466" vm="1917">
        <f ca="1"/>
        <v>64.34</v>
      </c>
      <c r="C466" vm="1918">
        <f ca="1"/>
        <v>64.77</v>
      </c>
      <c r="D466" vm="1919">
        <f ca="1"/>
        <v>64.010000000000005</v>
      </c>
      <c r="E466" vm="1920">
        <f ca="1"/>
        <v>64.69</v>
      </c>
      <c r="F466" vm="1921">
        <f ca="1"/>
        <v>6755317</v>
      </c>
    </row>
    <row r="467" spans="1:6" x14ac:dyDescent="0.25">
      <c r="A467" vm="1922">
        <f ca="1"/>
        <v>44200</v>
      </c>
      <c r="B467" vm="1920">
        <f ca="1"/>
        <v>64.69</v>
      </c>
      <c r="C467" vm="1923">
        <f ca="1"/>
        <v>64.7</v>
      </c>
      <c r="D467" vm="1924">
        <f ca="1"/>
        <v>63.17</v>
      </c>
      <c r="E467" vm="1925">
        <f ca="1"/>
        <v>63.75</v>
      </c>
      <c r="F467" vm="1926">
        <f ca="1"/>
        <v>11237085</v>
      </c>
    </row>
    <row r="468" spans="1:6" x14ac:dyDescent="0.25">
      <c r="A468" vm="1927">
        <f ca="1"/>
        <v>44201</v>
      </c>
      <c r="B468" vm="1928">
        <f ca="1"/>
        <v>63.68</v>
      </c>
      <c r="C468" vm="1929">
        <f ca="1"/>
        <v>63.79</v>
      </c>
      <c r="D468" vm="1930">
        <f ca="1"/>
        <v>62.48</v>
      </c>
      <c r="E468" vm="1931">
        <f ca="1"/>
        <v>62.96</v>
      </c>
      <c r="F468" vm="1932">
        <f ca="1"/>
        <v>11005681</v>
      </c>
    </row>
    <row r="469" spans="1:6" x14ac:dyDescent="0.25">
      <c r="A469" vm="1933">
        <f ca="1"/>
        <v>44202</v>
      </c>
      <c r="B469" vm="1934">
        <f ca="1"/>
        <v>62.27</v>
      </c>
      <c r="C469" vm="1935">
        <f ca="1"/>
        <v>63.35</v>
      </c>
      <c r="D469" vm="1936">
        <f ca="1"/>
        <v>61.905000000000001</v>
      </c>
      <c r="E469" vm="1937">
        <f ca="1"/>
        <v>62.57</v>
      </c>
      <c r="F469" vm="1938">
        <f ca="1"/>
        <v>8681444</v>
      </c>
    </row>
    <row r="470" spans="1:6" x14ac:dyDescent="0.25">
      <c r="A470" vm="1939">
        <f ca="1"/>
        <v>44203</v>
      </c>
      <c r="B470" vm="1940">
        <f ca="1"/>
        <v>62.85</v>
      </c>
      <c r="C470" vm="1941">
        <f ca="1"/>
        <v>63.74</v>
      </c>
      <c r="D470" vm="1940">
        <f ca="1"/>
        <v>62.85</v>
      </c>
      <c r="E470" vm="1942">
        <f ca="1"/>
        <v>63.07</v>
      </c>
      <c r="F470" vm="1943">
        <f ca="1"/>
        <v>7370656</v>
      </c>
    </row>
    <row r="471" spans="1:6" x14ac:dyDescent="0.25">
      <c r="A471" vm="1944">
        <f ca="1"/>
        <v>44204</v>
      </c>
      <c r="B471" vm="1945">
        <f ca="1"/>
        <v>63.18</v>
      </c>
      <c r="C471" vm="1946">
        <f ca="1"/>
        <v>63.54</v>
      </c>
      <c r="D471" vm="1947">
        <f ca="1"/>
        <v>62.905000000000001</v>
      </c>
      <c r="E471" vm="1948">
        <f ca="1"/>
        <v>63.38</v>
      </c>
      <c r="F471" vm="1949">
        <f ca="1"/>
        <v>7745972</v>
      </c>
    </row>
    <row r="472" spans="1:6" x14ac:dyDescent="0.25">
      <c r="A472" vm="1950">
        <f ca="1"/>
        <v>44207</v>
      </c>
      <c r="B472" vm="1951">
        <f ca="1"/>
        <v>62.95</v>
      </c>
      <c r="C472" vm="1952">
        <f ca="1"/>
        <v>63.564999999999998</v>
      </c>
      <c r="D472" vm="1953">
        <f ca="1"/>
        <v>62.84</v>
      </c>
      <c r="E472" vm="1954">
        <f ca="1"/>
        <v>63.03</v>
      </c>
      <c r="F472" vm="1955">
        <f ca="1"/>
        <v>6286635</v>
      </c>
    </row>
    <row r="473" spans="1:6" x14ac:dyDescent="0.25">
      <c r="A473" vm="1956">
        <f ca="1"/>
        <v>44208</v>
      </c>
      <c r="B473" vm="1957">
        <f ca="1"/>
        <v>63</v>
      </c>
      <c r="C473" vm="1958">
        <f ca="1"/>
        <v>63.02</v>
      </c>
      <c r="D473" vm="1959">
        <f ca="1"/>
        <v>62.18</v>
      </c>
      <c r="E473" vm="1960">
        <f ca="1"/>
        <v>62.42</v>
      </c>
      <c r="F473" vm="1961">
        <f ca="1"/>
        <v>7758409</v>
      </c>
    </row>
    <row r="474" spans="1:6" x14ac:dyDescent="0.25">
      <c r="A474" vm="1962">
        <f ca="1"/>
        <v>44209</v>
      </c>
      <c r="B474" vm="1963">
        <f ca="1"/>
        <v>62.32</v>
      </c>
      <c r="C474" vm="1964">
        <f ca="1"/>
        <v>62.59</v>
      </c>
      <c r="D474" vm="1965">
        <f ca="1"/>
        <v>61.965000000000003</v>
      </c>
      <c r="E474" vm="1966">
        <f ca="1"/>
        <v>62.06</v>
      </c>
      <c r="F474" vm="1967">
        <f ca="1"/>
        <v>8298324</v>
      </c>
    </row>
    <row r="475" spans="1:6" x14ac:dyDescent="0.25">
      <c r="A475" vm="1968">
        <f ca="1"/>
        <v>44210</v>
      </c>
      <c r="B475" vm="1969">
        <f ca="1"/>
        <v>62.07</v>
      </c>
      <c r="C475" vm="1970">
        <f ca="1"/>
        <v>62.17</v>
      </c>
      <c r="D475" vm="1971">
        <f ca="1"/>
        <v>61.505000000000003</v>
      </c>
      <c r="E475" vm="1972">
        <f ca="1"/>
        <v>61.6</v>
      </c>
      <c r="F475" vm="1973">
        <f ca="1"/>
        <v>10256137</v>
      </c>
    </row>
    <row r="476" spans="1:6" x14ac:dyDescent="0.25">
      <c r="A476" vm="1974">
        <f ca="1"/>
        <v>44211</v>
      </c>
      <c r="B476" vm="1972">
        <f ca="1"/>
        <v>61.6</v>
      </c>
      <c r="C476" vm="1975">
        <f ca="1"/>
        <v>61.994999999999997</v>
      </c>
      <c r="D476" vm="1976">
        <f ca="1"/>
        <v>61.21</v>
      </c>
      <c r="E476" vm="1687">
        <f ca="1"/>
        <v>61.78</v>
      </c>
      <c r="F476" vm="1977">
        <f ca="1"/>
        <v>7532602</v>
      </c>
    </row>
    <row r="477" spans="1:6" x14ac:dyDescent="0.25">
      <c r="A477" vm="1978">
        <f ca="1"/>
        <v>44215</v>
      </c>
      <c r="B477" vm="1979">
        <f ca="1"/>
        <v>62.1</v>
      </c>
      <c r="C477" vm="1980">
        <f ca="1"/>
        <v>62.29</v>
      </c>
      <c r="D477" vm="1981">
        <f ca="1"/>
        <v>61.1</v>
      </c>
      <c r="E477" vm="1982">
        <f ca="1"/>
        <v>61.29</v>
      </c>
      <c r="F477" vm="1983">
        <f ca="1"/>
        <v>8903369</v>
      </c>
    </row>
    <row r="478" spans="1:6" x14ac:dyDescent="0.25">
      <c r="A478" vm="1984">
        <f ca="1"/>
        <v>44216</v>
      </c>
      <c r="B478" vm="1985">
        <f ca="1"/>
        <v>61.37</v>
      </c>
      <c r="C478" vm="1986">
        <f ca="1"/>
        <v>62.024999999999999</v>
      </c>
      <c r="D478" vm="1987">
        <f ca="1"/>
        <v>61.145000000000003</v>
      </c>
      <c r="E478" vm="1988">
        <f ca="1"/>
        <v>61.56</v>
      </c>
      <c r="F478" vm="1989">
        <f ca="1"/>
        <v>7025010</v>
      </c>
    </row>
    <row r="479" spans="1:6" x14ac:dyDescent="0.25">
      <c r="A479" vm="1990">
        <f ca="1"/>
        <v>44217</v>
      </c>
      <c r="B479" vm="1991">
        <f ca="1"/>
        <v>61.65</v>
      </c>
      <c r="C479" vm="1860">
        <f ca="1"/>
        <v>61.85</v>
      </c>
      <c r="D479" vm="1992">
        <f ca="1"/>
        <v>60.92</v>
      </c>
      <c r="E479" vm="1976">
        <f ca="1"/>
        <v>61.21</v>
      </c>
      <c r="F479" vm="1993">
        <f ca="1"/>
        <v>6951250</v>
      </c>
    </row>
    <row r="480" spans="1:6" x14ac:dyDescent="0.25">
      <c r="A480" vm="1994">
        <f ca="1"/>
        <v>44218</v>
      </c>
      <c r="B480" vm="1585">
        <f ca="1"/>
        <v>60.94</v>
      </c>
      <c r="C480" vm="1676">
        <f ca="1"/>
        <v>61.15</v>
      </c>
      <c r="D480" vm="1995">
        <f ca="1"/>
        <v>59.74</v>
      </c>
      <c r="E480" vm="1996">
        <f ca="1"/>
        <v>60.36</v>
      </c>
      <c r="F480" vm="1997">
        <f ca="1"/>
        <v>9897003</v>
      </c>
    </row>
    <row r="481" spans="1:6" x14ac:dyDescent="0.25">
      <c r="A481" vm="1998">
        <f ca="1"/>
        <v>44221</v>
      </c>
      <c r="B481" vm="1610">
        <f ca="1"/>
        <v>60.38</v>
      </c>
      <c r="C481" vm="1999">
        <f ca="1"/>
        <v>60.945</v>
      </c>
      <c r="D481" vm="1664">
        <f ca="1"/>
        <v>59.77</v>
      </c>
      <c r="E481" vm="1855">
        <f ca="1"/>
        <v>60.9</v>
      </c>
      <c r="F481" vm="2000">
        <f ca="1"/>
        <v>8524722</v>
      </c>
    </row>
    <row r="482" spans="1:6" x14ac:dyDescent="0.25">
      <c r="A482" vm="2001">
        <f ca="1"/>
        <v>44222</v>
      </c>
      <c r="B482" vm="2002">
        <f ca="1"/>
        <v>61.06</v>
      </c>
      <c r="C482" vm="2003">
        <f ca="1"/>
        <v>62.04</v>
      </c>
      <c r="D482" vm="2004">
        <f ca="1"/>
        <v>60.84</v>
      </c>
      <c r="E482" vm="2005">
        <f ca="1"/>
        <v>61.8</v>
      </c>
      <c r="F482" vm="2006">
        <f ca="1"/>
        <v>8186548</v>
      </c>
    </row>
    <row r="483" spans="1:6" x14ac:dyDescent="0.25">
      <c r="A483" vm="2007">
        <f ca="1"/>
        <v>44223</v>
      </c>
      <c r="B483" vm="2008">
        <f ca="1"/>
        <v>61.4</v>
      </c>
      <c r="C483" vm="1945">
        <f ca="1"/>
        <v>63.18</v>
      </c>
      <c r="D483" vm="1985">
        <f ca="1"/>
        <v>61.37</v>
      </c>
      <c r="E483" vm="2009">
        <f ca="1"/>
        <v>62.55</v>
      </c>
      <c r="F483" vm="2010">
        <f ca="1"/>
        <v>14789029</v>
      </c>
    </row>
    <row r="484" spans="1:6" x14ac:dyDescent="0.25">
      <c r="A484" vm="2011">
        <f ca="1"/>
        <v>44224</v>
      </c>
      <c r="B484" vm="2009">
        <f ca="1"/>
        <v>62.55</v>
      </c>
      <c r="C484" vm="2012">
        <f ca="1"/>
        <v>63.24</v>
      </c>
      <c r="D484" vm="2013">
        <f ca="1"/>
        <v>61.17</v>
      </c>
      <c r="E484" vm="2014">
        <f ca="1"/>
        <v>61.22</v>
      </c>
      <c r="F484" vm="2015">
        <f ca="1"/>
        <v>11166414</v>
      </c>
    </row>
    <row r="485" spans="1:6" x14ac:dyDescent="0.25">
      <c r="A485" vm="2016">
        <f ca="1"/>
        <v>44225</v>
      </c>
      <c r="B485" vm="2017">
        <f ca="1"/>
        <v>61.16</v>
      </c>
      <c r="C485" vm="1577">
        <f ca="1"/>
        <v>61.5</v>
      </c>
      <c r="D485" vm="2018">
        <f ca="1"/>
        <v>60.204999999999998</v>
      </c>
      <c r="E485" vm="1591">
        <f ca="1"/>
        <v>60.43</v>
      </c>
      <c r="F485" vm="2019">
        <f ca="1"/>
        <v>11451806</v>
      </c>
    </row>
    <row r="486" spans="1:6" x14ac:dyDescent="0.25">
      <c r="A486" vm="2020">
        <f ca="1"/>
        <v>44228</v>
      </c>
      <c r="B486" vm="1992">
        <f ca="1"/>
        <v>60.92</v>
      </c>
      <c r="C486" vm="2021">
        <f ca="1"/>
        <v>62.01</v>
      </c>
      <c r="D486" vm="1698">
        <f ca="1"/>
        <v>60.74</v>
      </c>
      <c r="E486" vm="2022">
        <f ca="1"/>
        <v>61.51</v>
      </c>
      <c r="F486" vm="2023">
        <f ca="1"/>
        <v>10553525</v>
      </c>
    </row>
    <row r="487" spans="1:6" x14ac:dyDescent="0.25">
      <c r="A487" vm="2024">
        <f ca="1"/>
        <v>44229</v>
      </c>
      <c r="B487" vm="2025">
        <f ca="1"/>
        <v>61.88</v>
      </c>
      <c r="C487" vm="2026">
        <f ca="1"/>
        <v>62.92</v>
      </c>
      <c r="D487" vm="2027">
        <f ca="1"/>
        <v>61.795000000000002</v>
      </c>
      <c r="E487" vm="2028">
        <f ca="1"/>
        <v>62.37</v>
      </c>
      <c r="F487" vm="2029">
        <f ca="1"/>
        <v>10528004</v>
      </c>
    </row>
    <row r="488" spans="1:6" x14ac:dyDescent="0.25">
      <c r="A488" vm="2030">
        <f ca="1"/>
        <v>44230</v>
      </c>
      <c r="B488" vm="1959">
        <f ca="1"/>
        <v>62.18</v>
      </c>
      <c r="C488" vm="2031">
        <f ca="1"/>
        <v>62.75</v>
      </c>
      <c r="D488" vm="2032">
        <f ca="1"/>
        <v>61.98</v>
      </c>
      <c r="E488" vm="1970">
        <f ca="1"/>
        <v>62.17</v>
      </c>
      <c r="F488" vm="2033">
        <f ca="1"/>
        <v>9933501</v>
      </c>
    </row>
    <row r="489" spans="1:6" x14ac:dyDescent="0.25">
      <c r="A489" vm="2034">
        <f ca="1"/>
        <v>44231</v>
      </c>
      <c r="B489" vm="1930">
        <f ca="1"/>
        <v>62.48</v>
      </c>
      <c r="C489" vm="2035">
        <f ca="1"/>
        <v>63.39</v>
      </c>
      <c r="D489" vm="2036">
        <f ca="1"/>
        <v>62.25</v>
      </c>
      <c r="E489" vm="1935">
        <f ca="1"/>
        <v>63.35</v>
      </c>
      <c r="F489" vm="2037">
        <f ca="1"/>
        <v>9928668</v>
      </c>
    </row>
    <row r="490" spans="1:6" x14ac:dyDescent="0.25">
      <c r="A490" vm="2038">
        <f ca="1"/>
        <v>44232</v>
      </c>
      <c r="B490" vm="2039">
        <f ca="1"/>
        <v>63.5</v>
      </c>
      <c r="C490" vm="2040">
        <f ca="1"/>
        <v>64.064999999999998</v>
      </c>
      <c r="D490" vm="2041">
        <f ca="1"/>
        <v>63.28</v>
      </c>
      <c r="E490" vm="2042">
        <f ca="1"/>
        <v>63.6</v>
      </c>
      <c r="F490" vm="2043">
        <f ca="1"/>
        <v>9170225</v>
      </c>
    </row>
    <row r="491" spans="1:6" x14ac:dyDescent="0.25">
      <c r="A491" vm="2044">
        <f ca="1"/>
        <v>44235</v>
      </c>
      <c r="B491" vm="1929">
        <f ca="1"/>
        <v>63.79</v>
      </c>
      <c r="C491" vm="2045">
        <f ca="1"/>
        <v>63.87</v>
      </c>
      <c r="D491" vm="2046">
        <f ca="1"/>
        <v>62.835000000000001</v>
      </c>
      <c r="E491" vm="2047">
        <f ca="1"/>
        <v>63.11</v>
      </c>
      <c r="F491" vm="2048">
        <f ca="1"/>
        <v>7003488</v>
      </c>
    </row>
    <row r="492" spans="1:6" x14ac:dyDescent="0.25">
      <c r="A492" vm="2049">
        <f ca="1"/>
        <v>44236</v>
      </c>
      <c r="B492" vm="2050">
        <f ca="1"/>
        <v>63.08</v>
      </c>
      <c r="C492" vm="2051">
        <f ca="1"/>
        <v>63.844999999999999</v>
      </c>
      <c r="D492" vm="2052">
        <f ca="1"/>
        <v>62.91</v>
      </c>
      <c r="E492" vm="2053">
        <f ca="1"/>
        <v>63.67</v>
      </c>
      <c r="F492" vm="2054">
        <f ca="1"/>
        <v>5437365</v>
      </c>
    </row>
    <row r="493" spans="1:6" x14ac:dyDescent="0.25">
      <c r="A493" vm="2055">
        <f ca="1"/>
        <v>44237</v>
      </c>
      <c r="B493" vm="2056">
        <f ca="1"/>
        <v>63.84</v>
      </c>
      <c r="C493" vm="2057">
        <f ca="1"/>
        <v>63.9</v>
      </c>
      <c r="D493" vm="2058">
        <f ca="1"/>
        <v>62.93</v>
      </c>
      <c r="E493" vm="2059">
        <f ca="1"/>
        <v>63.27</v>
      </c>
      <c r="F493" vm="2060">
        <f ca="1"/>
        <v>9577544</v>
      </c>
    </row>
    <row r="494" spans="1:6" x14ac:dyDescent="0.25">
      <c r="A494" vm="2061">
        <f ca="1"/>
        <v>44238</v>
      </c>
      <c r="B494" vm="2062">
        <f ca="1"/>
        <v>63.56</v>
      </c>
      <c r="C494" vm="2063">
        <f ca="1"/>
        <v>63.9666</v>
      </c>
      <c r="D494" vm="2064">
        <f ca="1"/>
        <v>62.28</v>
      </c>
      <c r="E494" vm="2065">
        <f ca="1"/>
        <v>62.7</v>
      </c>
      <c r="F494" vm="2066">
        <f ca="1"/>
        <v>7690915</v>
      </c>
    </row>
    <row r="495" spans="1:6" x14ac:dyDescent="0.25">
      <c r="A495" vm="2067">
        <f ca="1"/>
        <v>44239</v>
      </c>
      <c r="B495" vm="1963">
        <f ca="1"/>
        <v>62.32</v>
      </c>
      <c r="C495" vm="2068">
        <f ca="1"/>
        <v>63.12</v>
      </c>
      <c r="D495" vm="2069">
        <f ca="1"/>
        <v>62.31</v>
      </c>
      <c r="E495" vm="2050">
        <f ca="1"/>
        <v>63.08</v>
      </c>
      <c r="F495" vm="2070">
        <f ca="1"/>
        <v>6663628</v>
      </c>
    </row>
    <row r="496" spans="1:6" x14ac:dyDescent="0.25">
      <c r="A496" vm="2071">
        <f ca="1"/>
        <v>44243</v>
      </c>
      <c r="B496" vm="2047">
        <f ca="1"/>
        <v>63.11</v>
      </c>
      <c r="C496" vm="2072">
        <f ca="1"/>
        <v>63.26</v>
      </c>
      <c r="D496" vm="1979">
        <f ca="1"/>
        <v>62.1</v>
      </c>
      <c r="E496" vm="2073">
        <f ca="1"/>
        <v>62.14</v>
      </c>
      <c r="F496" vm="2074">
        <f ca="1"/>
        <v>7526113</v>
      </c>
    </row>
    <row r="497" spans="1:6" x14ac:dyDescent="0.25">
      <c r="A497" vm="2075">
        <f ca="1"/>
        <v>44244</v>
      </c>
      <c r="B497" vm="1681">
        <f ca="1"/>
        <v>61.83</v>
      </c>
      <c r="C497" vm="2076">
        <f ca="1"/>
        <v>62.15</v>
      </c>
      <c r="D497" vm="2077">
        <f ca="1"/>
        <v>61.36</v>
      </c>
      <c r="E497" vm="2078">
        <f ca="1"/>
        <v>62.09</v>
      </c>
      <c r="F497" vm="2079">
        <f ca="1"/>
        <v>6245136</v>
      </c>
    </row>
    <row r="498" spans="1:6" x14ac:dyDescent="0.25">
      <c r="A498" vm="2080">
        <f ca="1"/>
        <v>44245</v>
      </c>
      <c r="B498" vm="2081">
        <f ca="1"/>
        <v>61.81</v>
      </c>
      <c r="C498" vm="2082">
        <f ca="1"/>
        <v>62.204999999999998</v>
      </c>
      <c r="D498" vm="2083">
        <f ca="1"/>
        <v>61.66</v>
      </c>
      <c r="E498" vm="1969">
        <f ca="1"/>
        <v>62.07</v>
      </c>
      <c r="F498" vm="2084">
        <f ca="1"/>
        <v>6262831</v>
      </c>
    </row>
    <row r="499" spans="1:6" x14ac:dyDescent="0.25">
      <c r="A499" vm="2085">
        <f ca="1"/>
        <v>44246</v>
      </c>
      <c r="B499" vm="2086">
        <f ca="1"/>
        <v>62.26</v>
      </c>
      <c r="C499" vm="2087">
        <f ca="1"/>
        <v>62.36</v>
      </c>
      <c r="D499" vm="2088">
        <f ca="1"/>
        <v>61.075000000000003</v>
      </c>
      <c r="E499" vm="2089">
        <f ca="1"/>
        <v>61.13</v>
      </c>
      <c r="F499" vm="2090">
        <f ca="1"/>
        <v>10905120</v>
      </c>
    </row>
    <row r="500" spans="1:6" x14ac:dyDescent="0.25">
      <c r="A500" vm="2091">
        <f ca="1"/>
        <v>44249</v>
      </c>
      <c r="B500" vm="1940">
        <f ca="1"/>
        <v>62.85</v>
      </c>
      <c r="C500" vm="2092">
        <f ca="1"/>
        <v>64.969700000000003</v>
      </c>
      <c r="D500" vm="2064">
        <f ca="1"/>
        <v>62.28</v>
      </c>
      <c r="E500" vm="2093">
        <f ca="1"/>
        <v>64.45</v>
      </c>
      <c r="F500" vm="2094">
        <f ca="1"/>
        <v>20940315</v>
      </c>
    </row>
    <row r="501" spans="1:6" x14ac:dyDescent="0.25">
      <c r="A501" vm="2095">
        <f ca="1"/>
        <v>44250</v>
      </c>
      <c r="B501" vm="2096">
        <f ca="1"/>
        <v>64.42</v>
      </c>
      <c r="C501" vm="2097">
        <f ca="1"/>
        <v>65.22</v>
      </c>
      <c r="D501" vm="1865">
        <f ca="1"/>
        <v>64.05</v>
      </c>
      <c r="E501" vm="2098">
        <f ca="1"/>
        <v>64.5</v>
      </c>
      <c r="F501" vm="2099">
        <f ca="1"/>
        <v>18175420</v>
      </c>
    </row>
    <row r="502" spans="1:6" x14ac:dyDescent="0.25">
      <c r="A502" vm="2100">
        <f ca="1"/>
        <v>44251</v>
      </c>
      <c r="B502" vm="2101">
        <f ca="1"/>
        <v>64.489999999999995</v>
      </c>
      <c r="C502" vm="1885">
        <f ca="1"/>
        <v>65.150000000000006</v>
      </c>
      <c r="D502" vm="2102">
        <f ca="1"/>
        <v>64.08</v>
      </c>
      <c r="E502" vm="1923">
        <f ca="1"/>
        <v>64.7</v>
      </c>
      <c r="F502" vm="2103">
        <f ca="1"/>
        <v>10609343</v>
      </c>
    </row>
    <row r="503" spans="1:6" x14ac:dyDescent="0.25">
      <c r="A503" vm="2104">
        <f ca="1"/>
        <v>44252</v>
      </c>
      <c r="B503" vm="2105">
        <f ca="1"/>
        <v>64.64</v>
      </c>
      <c r="C503" vm="2106">
        <f ca="1"/>
        <v>66.36</v>
      </c>
      <c r="D503" vm="2107">
        <f ca="1"/>
        <v>64.584999999999994</v>
      </c>
      <c r="E503" vm="1890">
        <f ca="1"/>
        <v>65.3</v>
      </c>
      <c r="F503" vm="2108">
        <f ca="1"/>
        <v>15356112</v>
      </c>
    </row>
    <row r="504" spans="1:6" x14ac:dyDescent="0.25">
      <c r="A504" vm="2109">
        <f ca="1"/>
        <v>44253</v>
      </c>
      <c r="B504" vm="2110">
        <f ca="1"/>
        <v>65.540000000000006</v>
      </c>
      <c r="C504" vm="2111">
        <f ca="1"/>
        <v>66.28</v>
      </c>
      <c r="D504" vm="2098">
        <f ca="1"/>
        <v>64.5</v>
      </c>
      <c r="E504" vm="2112">
        <f ca="1"/>
        <v>64.510000000000005</v>
      </c>
      <c r="F504" vm="2113">
        <f ca="1"/>
        <v>20512572</v>
      </c>
    </row>
    <row r="505" spans="1:6" x14ac:dyDescent="0.25">
      <c r="A505" vm="2114">
        <f ca="1"/>
        <v>44256</v>
      </c>
      <c r="B505" vm="2115">
        <f ca="1"/>
        <v>64.95</v>
      </c>
      <c r="C505" vm="2116">
        <f ca="1"/>
        <v>66.73</v>
      </c>
      <c r="D505" vm="1918">
        <f ca="1"/>
        <v>64.77</v>
      </c>
      <c r="E505" vm="2117">
        <f ca="1"/>
        <v>66.17</v>
      </c>
      <c r="F505" vm="2118">
        <f ca="1"/>
        <v>11758868</v>
      </c>
    </row>
    <row r="506" spans="1:6" x14ac:dyDescent="0.25">
      <c r="A506" vm="2119">
        <f ca="1"/>
        <v>44257</v>
      </c>
      <c r="B506" vm="2120">
        <f ca="1"/>
        <v>66.150000000000006</v>
      </c>
      <c r="C506" vm="2121">
        <f ca="1"/>
        <v>67.42</v>
      </c>
      <c r="D506" vm="1883">
        <f ca="1"/>
        <v>66</v>
      </c>
      <c r="E506" vm="2122">
        <f ca="1"/>
        <v>66.66</v>
      </c>
      <c r="F506" vm="2123">
        <f ca="1"/>
        <v>13282034</v>
      </c>
    </row>
    <row r="507" spans="1:6" x14ac:dyDescent="0.25">
      <c r="A507" vm="2124">
        <f ca="1"/>
        <v>44258</v>
      </c>
      <c r="B507" vm="2125">
        <f ca="1"/>
        <v>66.25</v>
      </c>
      <c r="C507" vm="2126">
        <f ca="1"/>
        <v>67.540000000000006</v>
      </c>
      <c r="D507" vm="1889">
        <f ca="1"/>
        <v>66.2</v>
      </c>
      <c r="E507" vm="2127">
        <f ca="1"/>
        <v>66.91</v>
      </c>
      <c r="F507" vm="2128">
        <f ca="1"/>
        <v>15827615</v>
      </c>
    </row>
    <row r="508" spans="1:6" x14ac:dyDescent="0.25">
      <c r="A508" vm="2129">
        <f ca="1"/>
        <v>44259</v>
      </c>
      <c r="B508" vm="2130">
        <f ca="1"/>
        <v>66.674999999999997</v>
      </c>
      <c r="C508" vm="2131">
        <f ca="1"/>
        <v>67.31</v>
      </c>
      <c r="D508" vm="2132">
        <f ca="1"/>
        <v>65.31</v>
      </c>
      <c r="E508" vm="2133">
        <f ca="1"/>
        <v>65.61</v>
      </c>
      <c r="F508" vm="2134">
        <f ca="1"/>
        <v>19951123</v>
      </c>
    </row>
    <row r="509" spans="1:6" x14ac:dyDescent="0.25">
      <c r="A509" vm="2135">
        <f ca="1"/>
        <v>44260</v>
      </c>
      <c r="B509" vm="2136">
        <f ca="1"/>
        <v>67.310100000000006</v>
      </c>
      <c r="C509" vm="2137">
        <f ca="1"/>
        <v>71.72</v>
      </c>
      <c r="D509" vm="2136">
        <f ca="1"/>
        <v>67.310100000000006</v>
      </c>
      <c r="E509" vm="2138">
        <f ca="1"/>
        <v>69.97</v>
      </c>
      <c r="F509" vm="2139">
        <f ca="1"/>
        <v>34211451</v>
      </c>
    </row>
    <row r="510" spans="1:6" x14ac:dyDescent="0.25">
      <c r="A510" vm="2140">
        <f ca="1"/>
        <v>44263</v>
      </c>
      <c r="B510" vm="2141">
        <f ca="1"/>
        <v>70.47</v>
      </c>
      <c r="C510" vm="2142">
        <f ca="1"/>
        <v>72.935000000000002</v>
      </c>
      <c r="D510" vm="2143">
        <f ca="1"/>
        <v>70.099999999999994</v>
      </c>
      <c r="E510" vm="2144">
        <f ca="1"/>
        <v>72.16</v>
      </c>
      <c r="F510" vm="2145">
        <f ca="1"/>
        <v>23300493</v>
      </c>
    </row>
    <row r="511" spans="1:6" x14ac:dyDescent="0.25">
      <c r="A511" vm="2146">
        <f ca="1"/>
        <v>44264</v>
      </c>
      <c r="B511" vm="2147">
        <f ca="1"/>
        <v>72.400000000000006</v>
      </c>
      <c r="C511" vm="2148">
        <f ca="1"/>
        <v>73.22</v>
      </c>
      <c r="D511" vm="2149">
        <f ca="1"/>
        <v>72</v>
      </c>
      <c r="E511" vm="2150">
        <f ca="1"/>
        <v>72.64</v>
      </c>
      <c r="F511" vm="2151">
        <f ca="1"/>
        <v>17296384</v>
      </c>
    </row>
    <row r="512" spans="1:6" x14ac:dyDescent="0.25">
      <c r="A512" vm="2152">
        <f ca="1"/>
        <v>44265</v>
      </c>
      <c r="B512" vm="2153">
        <f ca="1"/>
        <v>73.5</v>
      </c>
      <c r="C512" vm="2154">
        <f ca="1"/>
        <v>73.62</v>
      </c>
      <c r="D512" vm="2155">
        <f ca="1"/>
        <v>71.5</v>
      </c>
      <c r="E512" vm="2156">
        <f ca="1"/>
        <v>72.12</v>
      </c>
      <c r="F512" vm="2157">
        <f ca="1"/>
        <v>21378578</v>
      </c>
    </row>
    <row r="513" spans="1:6" x14ac:dyDescent="0.25">
      <c r="A513" vm="2158">
        <f ca="1"/>
        <v>44266</v>
      </c>
      <c r="B513" vm="2159">
        <f ca="1"/>
        <v>67.650000000000006</v>
      </c>
      <c r="C513" vm="2160">
        <f ca="1"/>
        <v>68.099999999999994</v>
      </c>
      <c r="D513" vm="2161">
        <f ca="1"/>
        <v>65.430000000000007</v>
      </c>
      <c r="E513" vm="2162">
        <f ca="1"/>
        <v>67.41</v>
      </c>
      <c r="F513" vm="2163">
        <f ca="1"/>
        <v>38095367</v>
      </c>
    </row>
    <row r="514" spans="1:6" x14ac:dyDescent="0.25">
      <c r="A514" vm="2164">
        <f ca="1"/>
        <v>44267</v>
      </c>
      <c r="B514" vm="2165">
        <f ca="1"/>
        <v>66.959999999999994</v>
      </c>
      <c r="C514" vm="2166">
        <f ca="1"/>
        <v>67.87</v>
      </c>
      <c r="D514" vm="2167">
        <f ca="1"/>
        <v>66.45</v>
      </c>
      <c r="E514" vm="2168">
        <f ca="1"/>
        <v>67.16</v>
      </c>
      <c r="F514" vm="2169">
        <f ca="1"/>
        <v>11606331</v>
      </c>
    </row>
    <row r="515" spans="1:6" x14ac:dyDescent="0.25">
      <c r="A515" vm="2170">
        <f ca="1"/>
        <v>44270</v>
      </c>
      <c r="B515" vm="2171">
        <f ca="1"/>
        <v>66.95</v>
      </c>
      <c r="C515" vm="2172">
        <f ca="1"/>
        <v>67.78</v>
      </c>
      <c r="D515" vm="2173">
        <f ca="1"/>
        <v>66.900000000000006</v>
      </c>
      <c r="E515" vm="2174">
        <f ca="1"/>
        <v>67.73</v>
      </c>
      <c r="F515" vm="2175">
        <f ca="1"/>
        <v>8921150</v>
      </c>
    </row>
    <row r="516" spans="1:6" x14ac:dyDescent="0.25">
      <c r="A516" vm="2176">
        <f ca="1"/>
        <v>44271</v>
      </c>
      <c r="B516" vm="2177">
        <f ca="1"/>
        <v>68</v>
      </c>
      <c r="C516" vm="2178">
        <f ca="1"/>
        <v>68.069999999999993</v>
      </c>
      <c r="D516" vm="2179">
        <f ca="1"/>
        <v>66.680000000000007</v>
      </c>
      <c r="E516" vm="2180">
        <f ca="1"/>
        <v>66.849999999999994</v>
      </c>
      <c r="F516" vm="2181">
        <f ca="1"/>
        <v>14512509</v>
      </c>
    </row>
    <row r="517" spans="1:6" x14ac:dyDescent="0.25">
      <c r="A517" vm="2182">
        <f ca="1"/>
        <v>44272</v>
      </c>
      <c r="B517" vm="2183">
        <f ca="1"/>
        <v>66.8</v>
      </c>
      <c r="C517" vm="2180">
        <f ca="1"/>
        <v>66.849999999999994</v>
      </c>
      <c r="D517" vm="2184">
        <f ca="1"/>
        <v>66.16</v>
      </c>
      <c r="E517" vm="2185">
        <f ca="1"/>
        <v>66.22</v>
      </c>
      <c r="F517" vm="2186">
        <f ca="1"/>
        <v>11892394</v>
      </c>
    </row>
    <row r="518" spans="1:6" x14ac:dyDescent="0.25">
      <c r="A518" vm="2187">
        <f ca="1"/>
        <v>44273</v>
      </c>
      <c r="B518" vm="2188">
        <f ca="1"/>
        <v>66.47</v>
      </c>
      <c r="C518" vm="2189">
        <f ca="1"/>
        <v>67.004999999999995</v>
      </c>
      <c r="D518" vm="2190">
        <f ca="1"/>
        <v>66.09</v>
      </c>
      <c r="E518" vm="2191">
        <f ca="1"/>
        <v>66.739999999999995</v>
      </c>
      <c r="F518" vm="2192">
        <f ca="1"/>
        <v>13751415</v>
      </c>
    </row>
    <row r="519" spans="1:6" x14ac:dyDescent="0.25">
      <c r="A519" vm="2193">
        <f ca="1"/>
        <v>44274</v>
      </c>
      <c r="B519" vm="2194">
        <f ca="1"/>
        <v>66.790000000000006</v>
      </c>
      <c r="C519" vm="2195">
        <f ca="1"/>
        <v>66.834999999999994</v>
      </c>
      <c r="D519" vm="2196">
        <f ca="1"/>
        <v>65.954999999999998</v>
      </c>
      <c r="E519" vm="2197">
        <f ca="1"/>
        <v>66.260000000000005</v>
      </c>
      <c r="F519" vm="2198">
        <f ca="1"/>
        <v>30963637</v>
      </c>
    </row>
    <row r="520" spans="1:6" x14ac:dyDescent="0.25">
      <c r="A520" vm="2199">
        <f ca="1"/>
        <v>44277</v>
      </c>
      <c r="B520" vm="2185">
        <f ca="1"/>
        <v>66.22</v>
      </c>
      <c r="C520" vm="2200">
        <f ca="1"/>
        <v>66.52</v>
      </c>
      <c r="D520" vm="2201">
        <f ca="1"/>
        <v>65.86</v>
      </c>
      <c r="E520" vm="2202">
        <f ca="1"/>
        <v>66.319999999999993</v>
      </c>
      <c r="F520" vm="2203">
        <f ca="1"/>
        <v>10263671</v>
      </c>
    </row>
    <row r="521" spans="1:6" x14ac:dyDescent="0.25">
      <c r="A521" vm="2204">
        <f ca="1"/>
        <v>44278</v>
      </c>
      <c r="B521" vm="2205">
        <f ca="1"/>
        <v>66.33</v>
      </c>
      <c r="C521" vm="2206">
        <f ca="1"/>
        <v>67.94</v>
      </c>
      <c r="D521" vm="2205">
        <f ca="1"/>
        <v>66.33</v>
      </c>
      <c r="E521" vm="2207">
        <f ca="1"/>
        <v>67.27</v>
      </c>
      <c r="F521" vm="2208">
        <f ca="1"/>
        <v>12390136</v>
      </c>
    </row>
    <row r="522" spans="1:6" x14ac:dyDescent="0.25">
      <c r="A522" vm="2209">
        <f ca="1"/>
        <v>44279</v>
      </c>
      <c r="B522" vm="2210">
        <f ca="1"/>
        <v>67.11</v>
      </c>
      <c r="C522" vm="2211">
        <f ca="1"/>
        <v>67.405000000000001</v>
      </c>
      <c r="D522" vm="2191">
        <f ca="1"/>
        <v>66.739999999999995</v>
      </c>
      <c r="E522" vm="2212">
        <f ca="1"/>
        <v>66.83</v>
      </c>
      <c r="F522" vm="2213">
        <f ca="1"/>
        <v>11391115</v>
      </c>
    </row>
    <row r="523" spans="1:6" x14ac:dyDescent="0.25">
      <c r="A523" vm="2214">
        <f ca="1"/>
        <v>44280</v>
      </c>
      <c r="B523" vm="2165">
        <f ca="1"/>
        <v>66.959999999999994</v>
      </c>
      <c r="C523" vm="2215">
        <f ca="1"/>
        <v>68.73</v>
      </c>
      <c r="D523" vm="2216">
        <f ca="1"/>
        <v>66.760000000000005</v>
      </c>
      <c r="E523" vm="2217">
        <f ca="1"/>
        <v>68.63</v>
      </c>
      <c r="F523" vm="2218">
        <f ca="1"/>
        <v>14844716</v>
      </c>
    </row>
    <row r="524" spans="1:6" x14ac:dyDescent="0.25">
      <c r="A524" vm="2219">
        <f ca="1"/>
        <v>44281</v>
      </c>
      <c r="B524" vm="2220">
        <f ca="1"/>
        <v>68.569999999999993</v>
      </c>
      <c r="C524" vm="2221">
        <f ca="1"/>
        <v>70.37</v>
      </c>
      <c r="D524" vm="2222">
        <f ca="1"/>
        <v>68.28</v>
      </c>
      <c r="E524" vm="2223">
        <f ca="1"/>
        <v>70.25</v>
      </c>
      <c r="F524" vm="2224">
        <f ca="1"/>
        <v>12617298</v>
      </c>
    </row>
    <row r="525" spans="1:6" x14ac:dyDescent="0.25">
      <c r="A525" vm="2225">
        <f ca="1"/>
        <v>44284</v>
      </c>
      <c r="B525" vm="2226">
        <f ca="1"/>
        <v>70.209999999999994</v>
      </c>
      <c r="C525" vm="2227">
        <f ca="1"/>
        <v>72.33</v>
      </c>
      <c r="D525" vm="2228">
        <f ca="1"/>
        <v>70.17</v>
      </c>
      <c r="E525" vm="2229">
        <f ca="1"/>
        <v>71.13</v>
      </c>
      <c r="F525" vm="2230">
        <f ca="1"/>
        <v>15183697</v>
      </c>
    </row>
    <row r="526" spans="1:6" x14ac:dyDescent="0.25">
      <c r="A526" vm="2231">
        <f ca="1"/>
        <v>44285</v>
      </c>
      <c r="B526" vm="2232">
        <f ca="1"/>
        <v>70.83</v>
      </c>
      <c r="C526" vm="2233">
        <f ca="1"/>
        <v>71.05</v>
      </c>
      <c r="D526" vm="2234">
        <f ca="1"/>
        <v>69.95</v>
      </c>
      <c r="E526" vm="2235">
        <f ca="1"/>
        <v>70.55</v>
      </c>
      <c r="F526" vm="2236">
        <f ca="1"/>
        <v>12000182</v>
      </c>
    </row>
    <row r="527" spans="1:6" x14ac:dyDescent="0.25">
      <c r="A527" vm="2237">
        <f ca="1"/>
        <v>44286</v>
      </c>
      <c r="B527" vm="2238">
        <f ca="1"/>
        <v>70.7</v>
      </c>
      <c r="C527" vm="2239">
        <f ca="1"/>
        <v>71.099999999999994</v>
      </c>
      <c r="D527" vm="2240">
        <f ca="1"/>
        <v>69.91</v>
      </c>
      <c r="E527" vm="2228">
        <f ca="1"/>
        <v>70.17</v>
      </c>
      <c r="F527" vm="2241">
        <f ca="1"/>
        <v>9971736</v>
      </c>
    </row>
    <row r="528" spans="1:6" x14ac:dyDescent="0.25">
      <c r="A528" vm="2242">
        <f ca="1"/>
        <v>44287</v>
      </c>
      <c r="B528" vm="2243">
        <f ca="1"/>
        <v>70.459999999999994</v>
      </c>
      <c r="C528" vm="2244">
        <f ca="1"/>
        <v>71.83</v>
      </c>
      <c r="D528" vm="2245">
        <f ca="1"/>
        <v>70.334999999999994</v>
      </c>
      <c r="E528" vm="2246">
        <f ca="1"/>
        <v>71.81</v>
      </c>
      <c r="F528" vm="2247">
        <f ca="1"/>
        <v>13228748</v>
      </c>
    </row>
    <row r="529" spans="1:6" x14ac:dyDescent="0.25">
      <c r="A529" vm="2248">
        <f ca="1"/>
        <v>44291</v>
      </c>
      <c r="B529" vm="2249">
        <f ca="1"/>
        <v>72.19</v>
      </c>
      <c r="C529" vm="2250">
        <f ca="1"/>
        <v>74.894999999999996</v>
      </c>
      <c r="D529" vm="2251">
        <f ca="1"/>
        <v>72.06</v>
      </c>
      <c r="E529" vm="2252">
        <f ca="1"/>
        <v>74.16</v>
      </c>
      <c r="F529" vm="2253">
        <f ca="1"/>
        <v>25010153</v>
      </c>
    </row>
    <row r="530" spans="1:6" x14ac:dyDescent="0.25">
      <c r="A530" vm="2254">
        <f ca="1"/>
        <v>44292</v>
      </c>
      <c r="B530" vm="2154">
        <f ca="1"/>
        <v>73.62</v>
      </c>
      <c r="C530" vm="2255">
        <f ca="1"/>
        <v>74.650000000000006</v>
      </c>
      <c r="D530" vm="2256">
        <f ca="1"/>
        <v>73.16</v>
      </c>
      <c r="E530" vm="2257">
        <f ca="1"/>
        <v>74.28</v>
      </c>
      <c r="F530" vm="2258">
        <f ca="1"/>
        <v>14699810</v>
      </c>
    </row>
    <row r="531" spans="1:6" x14ac:dyDescent="0.25">
      <c r="A531" vm="2259">
        <f ca="1"/>
        <v>44293</v>
      </c>
      <c r="B531" vm="2260">
        <f ca="1"/>
        <v>73.599999999999994</v>
      </c>
      <c r="C531" vm="2261">
        <f ca="1"/>
        <v>74.180000000000007</v>
      </c>
      <c r="D531" vm="2262">
        <f ca="1"/>
        <v>73.45</v>
      </c>
      <c r="E531" vm="2263">
        <f ca="1"/>
        <v>74.069999999999993</v>
      </c>
      <c r="F531" vm="2264">
        <f ca="1"/>
        <v>12356770</v>
      </c>
    </row>
    <row r="532" spans="1:6" x14ac:dyDescent="0.25">
      <c r="A532" vm="2265">
        <f ca="1"/>
        <v>44294</v>
      </c>
      <c r="B532" vm="2266">
        <f ca="1"/>
        <v>74.27</v>
      </c>
      <c r="C532" vm="2267">
        <f ca="1"/>
        <v>75.53</v>
      </c>
      <c r="D532" vm="2268">
        <f ca="1"/>
        <v>74.150000000000006</v>
      </c>
      <c r="E532" vm="2269">
        <f ca="1"/>
        <v>75.28</v>
      </c>
      <c r="F532" vm="2270">
        <f ca="1"/>
        <v>13507957</v>
      </c>
    </row>
    <row r="533" spans="1:6" x14ac:dyDescent="0.25">
      <c r="A533" vm="2271">
        <f ca="1"/>
        <v>44295</v>
      </c>
      <c r="B533" vm="2272">
        <f ca="1"/>
        <v>75.349999999999994</v>
      </c>
      <c r="C533" vm="2273">
        <f ca="1"/>
        <v>75.69</v>
      </c>
      <c r="D533" vm="2274">
        <f ca="1"/>
        <v>74.900000000000006</v>
      </c>
      <c r="E533" vm="2275">
        <f ca="1"/>
        <v>75.58</v>
      </c>
      <c r="F533" vm="2276">
        <f ca="1"/>
        <v>13285733</v>
      </c>
    </row>
    <row r="534" spans="1:6" x14ac:dyDescent="0.25">
      <c r="A534" vm="2277">
        <f ca="1"/>
        <v>44298</v>
      </c>
      <c r="B534" vm="2278">
        <f ca="1"/>
        <v>75.25</v>
      </c>
      <c r="C534" vm="2279">
        <f ca="1"/>
        <v>76.185000000000002</v>
      </c>
      <c r="D534" vm="2280">
        <f ca="1"/>
        <v>75.2</v>
      </c>
      <c r="E534" vm="2281">
        <f ca="1"/>
        <v>76.12</v>
      </c>
      <c r="F534" vm="2282">
        <f ca="1"/>
        <v>10623792</v>
      </c>
    </row>
    <row r="535" spans="1:6" x14ac:dyDescent="0.25">
      <c r="A535" vm="2283">
        <f ca="1"/>
        <v>44299</v>
      </c>
      <c r="B535" vm="2284">
        <f ca="1"/>
        <v>76.16</v>
      </c>
      <c r="C535" vm="2285">
        <f ca="1"/>
        <v>77.010000000000005</v>
      </c>
      <c r="D535" vm="2286">
        <f ca="1"/>
        <v>75.900000000000006</v>
      </c>
      <c r="E535" vm="2287">
        <f ca="1"/>
        <v>76.67</v>
      </c>
      <c r="F535" vm="2288">
        <f ca="1"/>
        <v>13142446</v>
      </c>
    </row>
    <row r="536" spans="1:6" x14ac:dyDescent="0.25">
      <c r="A536" vm="2289">
        <f ca="1"/>
        <v>44300</v>
      </c>
      <c r="B536" vm="2290">
        <f ca="1"/>
        <v>77.040000000000006</v>
      </c>
      <c r="C536" vm="2291">
        <f ca="1"/>
        <v>77.364999999999995</v>
      </c>
      <c r="D536" vm="2292">
        <f ca="1"/>
        <v>76.510000000000005</v>
      </c>
      <c r="E536" vm="2293">
        <f ca="1"/>
        <v>76.819999999999993</v>
      </c>
      <c r="F536" vm="2294">
        <f ca="1"/>
        <v>12730816</v>
      </c>
    </row>
    <row r="537" spans="1:6" x14ac:dyDescent="0.25">
      <c r="A537" vm="2295">
        <f ca="1"/>
        <v>44301</v>
      </c>
      <c r="B537" vm="2296">
        <f ca="1"/>
        <v>77</v>
      </c>
      <c r="C537" vm="2297">
        <f ca="1"/>
        <v>78.55</v>
      </c>
      <c r="D537" vm="2298">
        <f ca="1"/>
        <v>76.83</v>
      </c>
      <c r="E537" vm="2299">
        <f ca="1"/>
        <v>78.290000000000006</v>
      </c>
      <c r="F537" vm="2300">
        <f ca="1"/>
        <v>13604189</v>
      </c>
    </row>
    <row r="538" spans="1:6" x14ac:dyDescent="0.25">
      <c r="A538" vm="2301">
        <f ca="1"/>
        <v>44302</v>
      </c>
      <c r="B538" vm="2302">
        <f ca="1"/>
        <v>78.31</v>
      </c>
      <c r="C538" vm="2303">
        <f ca="1"/>
        <v>79.34</v>
      </c>
      <c r="D538" vm="2304">
        <f ca="1"/>
        <v>77.86</v>
      </c>
      <c r="E538" vm="2305">
        <f ca="1"/>
        <v>78.95</v>
      </c>
      <c r="F538" vm="2306">
        <f ca="1"/>
        <v>13334088</v>
      </c>
    </row>
    <row r="539" spans="1:6" x14ac:dyDescent="0.25">
      <c r="A539" vm="2307">
        <f ca="1"/>
        <v>44305</v>
      </c>
      <c r="B539" vm="2308">
        <f ca="1"/>
        <v>78.81</v>
      </c>
      <c r="C539" vm="2309">
        <f ca="1"/>
        <v>80.209999999999994</v>
      </c>
      <c r="D539" vm="2310">
        <f ca="1"/>
        <v>78.34</v>
      </c>
      <c r="E539" vm="2311">
        <f ca="1"/>
        <v>78.75</v>
      </c>
      <c r="F539" vm="2312">
        <f ca="1"/>
        <v>19967188</v>
      </c>
    </row>
    <row r="540" spans="1:6" x14ac:dyDescent="0.25">
      <c r="A540" vm="2313">
        <f ca="1"/>
        <v>44306</v>
      </c>
      <c r="B540" vm="2314">
        <f ca="1"/>
        <v>78.7</v>
      </c>
      <c r="C540" vm="2315">
        <f ca="1"/>
        <v>79.42</v>
      </c>
      <c r="D540" vm="2316">
        <f ca="1"/>
        <v>78.650000000000006</v>
      </c>
      <c r="E540" vm="2317">
        <f ca="1"/>
        <v>79.239999999999995</v>
      </c>
      <c r="F540" vm="2318">
        <f ca="1"/>
        <v>12562254</v>
      </c>
    </row>
    <row r="541" spans="1:6" x14ac:dyDescent="0.25">
      <c r="A541" vm="2319">
        <f ca="1"/>
        <v>44307</v>
      </c>
      <c r="B541" vm="2320">
        <f ca="1"/>
        <v>78.790000000000006</v>
      </c>
      <c r="C541" vm="2303">
        <f ca="1"/>
        <v>79.34</v>
      </c>
      <c r="D541" vm="2321">
        <f ca="1"/>
        <v>76.53</v>
      </c>
      <c r="E541" vm="2322">
        <f ca="1"/>
        <v>76.66</v>
      </c>
      <c r="F541" vm="2323">
        <f ca="1"/>
        <v>18672795</v>
      </c>
    </row>
    <row r="542" spans="1:6" x14ac:dyDescent="0.25">
      <c r="A542" vm="2324">
        <f ca="1"/>
        <v>44308</v>
      </c>
      <c r="B542" vm="2325">
        <f ca="1"/>
        <v>76.11</v>
      </c>
      <c r="C542" vm="2326">
        <f ca="1"/>
        <v>76.48</v>
      </c>
      <c r="D542" vm="2327">
        <f ca="1"/>
        <v>74.745000000000005</v>
      </c>
      <c r="E542" vm="2328">
        <f ca="1"/>
        <v>74.87</v>
      </c>
      <c r="F542" vm="2329">
        <f ca="1"/>
        <v>16769293</v>
      </c>
    </row>
    <row r="543" spans="1:6" x14ac:dyDescent="0.25">
      <c r="A543" vm="2330">
        <f ca="1"/>
        <v>44309</v>
      </c>
      <c r="B543" vm="2331">
        <f ca="1"/>
        <v>74.290000000000006</v>
      </c>
      <c r="C543" vm="2332">
        <f ca="1"/>
        <v>75</v>
      </c>
      <c r="D543" vm="2333">
        <f ca="1"/>
        <v>73.849999999999994</v>
      </c>
      <c r="E543" vm="2334">
        <f ca="1"/>
        <v>74.97</v>
      </c>
      <c r="F543" vm="2335">
        <f ca="1"/>
        <v>10665756</v>
      </c>
    </row>
    <row r="544" spans="1:6" x14ac:dyDescent="0.25">
      <c r="A544" vm="2336">
        <f ca="1"/>
        <v>44312</v>
      </c>
      <c r="B544" vm="2334">
        <f ca="1"/>
        <v>74.97</v>
      </c>
      <c r="C544" vm="2337">
        <f ca="1"/>
        <v>75.040000000000006</v>
      </c>
      <c r="D544" vm="2338">
        <f ca="1"/>
        <v>74.203100000000006</v>
      </c>
      <c r="E544" vm="2339">
        <f ca="1"/>
        <v>74.5</v>
      </c>
      <c r="F544" vm="2340">
        <f ca="1"/>
        <v>9402153</v>
      </c>
    </row>
    <row r="545" spans="1:6" x14ac:dyDescent="0.25">
      <c r="A545" vm="2341">
        <f ca="1"/>
        <v>44313</v>
      </c>
      <c r="B545" vm="2342">
        <f ca="1"/>
        <v>74.39</v>
      </c>
      <c r="C545" vm="2343">
        <f ca="1"/>
        <v>75.424999999999997</v>
      </c>
      <c r="D545" vm="2344">
        <f ca="1"/>
        <v>74.22</v>
      </c>
      <c r="E545" vm="2345">
        <f ca="1"/>
        <v>75.22</v>
      </c>
      <c r="F545" vm="2346">
        <f ca="1"/>
        <v>9300188</v>
      </c>
    </row>
    <row r="546" spans="1:6" x14ac:dyDescent="0.25">
      <c r="A546" vm="2347">
        <f ca="1"/>
        <v>44314</v>
      </c>
      <c r="B546" vm="2348">
        <f ca="1"/>
        <v>75.16</v>
      </c>
      <c r="C546" vm="2349">
        <f ca="1"/>
        <v>75.27</v>
      </c>
      <c r="D546" vm="2350">
        <f ca="1"/>
        <v>74.66</v>
      </c>
      <c r="E546" vm="2351">
        <f ca="1"/>
        <v>74.77</v>
      </c>
      <c r="F546" vm="2352">
        <f ca="1"/>
        <v>6107809</v>
      </c>
    </row>
    <row r="547" spans="1:6" x14ac:dyDescent="0.25">
      <c r="A547" vm="2353">
        <f ca="1"/>
        <v>44315</v>
      </c>
      <c r="B547" vm="2354">
        <f ca="1"/>
        <v>75.38</v>
      </c>
      <c r="C547" vm="2286">
        <f ca="1"/>
        <v>75.900000000000006</v>
      </c>
      <c r="D547" vm="2355">
        <f ca="1"/>
        <v>74.64</v>
      </c>
      <c r="E547" vm="2356">
        <f ca="1"/>
        <v>75.87</v>
      </c>
      <c r="F547" vm="2357">
        <f ca="1"/>
        <v>7940387</v>
      </c>
    </row>
    <row r="548" spans="1:6" x14ac:dyDescent="0.25">
      <c r="A548" vm="2358">
        <f ca="1"/>
        <v>44316</v>
      </c>
      <c r="B548" vm="2359">
        <f ca="1"/>
        <v>75.56</v>
      </c>
      <c r="C548" vm="2360">
        <f ca="1"/>
        <v>75.92</v>
      </c>
      <c r="D548" vm="2361">
        <f ca="1"/>
        <v>75.19</v>
      </c>
      <c r="E548" vm="2362">
        <f ca="1"/>
        <v>75.790000000000006</v>
      </c>
      <c r="F548" vm="2363">
        <f ca="1"/>
        <v>7825321</v>
      </c>
    </row>
    <row r="549" spans="1:6" x14ac:dyDescent="0.25">
      <c r="A549" vm="2364">
        <f ca="1"/>
        <v>44319</v>
      </c>
      <c r="B549" vm="2365">
        <f ca="1"/>
        <v>76.28</v>
      </c>
      <c r="C549" vm="2366">
        <f ca="1"/>
        <v>77.48</v>
      </c>
      <c r="D549" vm="2367">
        <f ca="1"/>
        <v>76.08</v>
      </c>
      <c r="E549" vm="2368">
        <f ca="1"/>
        <v>77.33</v>
      </c>
      <c r="F549" vm="2369">
        <f ca="1"/>
        <v>15319639</v>
      </c>
    </row>
    <row r="550" spans="1:6" x14ac:dyDescent="0.25">
      <c r="A550" vm="2370">
        <f ca="1"/>
        <v>44320</v>
      </c>
      <c r="B550" vm="2371">
        <f ca="1"/>
        <v>77.069999999999993</v>
      </c>
      <c r="C550" vm="2314">
        <f ca="1"/>
        <v>78.7</v>
      </c>
      <c r="D550" vm="2372">
        <f ca="1"/>
        <v>76.930000000000007</v>
      </c>
      <c r="E550" vm="2373">
        <f ca="1"/>
        <v>78.53</v>
      </c>
      <c r="F550" vm="2374">
        <f ca="1"/>
        <v>15316549</v>
      </c>
    </row>
    <row r="551" spans="1:6" x14ac:dyDescent="0.25">
      <c r="A551" vm="2375">
        <f ca="1"/>
        <v>44321</v>
      </c>
      <c r="B551" vm="2376">
        <f ca="1"/>
        <v>78.97</v>
      </c>
      <c r="C551" vm="2377">
        <f ca="1"/>
        <v>79.83</v>
      </c>
      <c r="D551" vm="2378">
        <f ca="1"/>
        <v>78.42</v>
      </c>
      <c r="E551" vm="2379">
        <f ca="1"/>
        <v>79.19</v>
      </c>
      <c r="F551" vm="2380">
        <f ca="1"/>
        <v>12271945</v>
      </c>
    </row>
    <row r="552" spans="1:6" x14ac:dyDescent="0.25">
      <c r="A552" vm="2381">
        <f ca="1"/>
        <v>44322</v>
      </c>
      <c r="B552" vm="2382">
        <f ca="1"/>
        <v>79.180000000000007</v>
      </c>
      <c r="C552" vm="2383">
        <f ca="1"/>
        <v>79.960999999999999</v>
      </c>
      <c r="D552" vm="2384">
        <f ca="1"/>
        <v>78.56</v>
      </c>
      <c r="E552" vm="2385">
        <f ca="1"/>
        <v>79.739999999999995</v>
      </c>
      <c r="F552" vm="2386">
        <f ca="1"/>
        <v>14089717</v>
      </c>
    </row>
    <row r="553" spans="1:6" x14ac:dyDescent="0.25">
      <c r="A553" vm="2387">
        <f ca="1"/>
        <v>44323</v>
      </c>
      <c r="B553" vm="2388">
        <f ca="1"/>
        <v>79.81</v>
      </c>
      <c r="C553" vm="2389">
        <f ca="1"/>
        <v>80.540000000000006</v>
      </c>
      <c r="D553" vm="2390">
        <f ca="1"/>
        <v>78.58</v>
      </c>
      <c r="E553" vm="2391">
        <f ca="1"/>
        <v>80.400000000000006</v>
      </c>
      <c r="F553" vm="2392">
        <f ca="1"/>
        <v>14073449</v>
      </c>
    </row>
    <row r="554" spans="1:6" x14ac:dyDescent="0.25">
      <c r="A554" vm="2393">
        <f ca="1"/>
        <v>44326</v>
      </c>
      <c r="B554" vm="2394">
        <f ca="1"/>
        <v>78.77</v>
      </c>
      <c r="C554" vm="2395">
        <f ca="1"/>
        <v>80.723299999999995</v>
      </c>
      <c r="D554" vm="2396">
        <f ca="1"/>
        <v>78.599999999999994</v>
      </c>
      <c r="E554" vm="2397">
        <f ca="1"/>
        <v>80.150000000000006</v>
      </c>
      <c r="F554" vm="2398">
        <f ca="1"/>
        <v>17356662</v>
      </c>
    </row>
    <row r="555" spans="1:6" x14ac:dyDescent="0.25">
      <c r="A555" vm="2399">
        <f ca="1"/>
        <v>44327</v>
      </c>
      <c r="B555" vm="2400">
        <f ca="1"/>
        <v>79.75</v>
      </c>
      <c r="C555" vm="2401">
        <f ca="1"/>
        <v>79.900000000000006</v>
      </c>
      <c r="D555" vm="2402">
        <f ca="1"/>
        <v>77.251400000000004</v>
      </c>
      <c r="E555" vm="2403">
        <f ca="1"/>
        <v>77.69</v>
      </c>
      <c r="F555" vm="2404">
        <f ca="1"/>
        <v>12980394</v>
      </c>
    </row>
    <row r="556" spans="1:6" x14ac:dyDescent="0.25">
      <c r="A556" vm="2405">
        <f ca="1"/>
        <v>44328</v>
      </c>
      <c r="B556" vm="2406">
        <f ca="1"/>
        <v>77.569999999999993</v>
      </c>
      <c r="C556" vm="2407">
        <f ca="1"/>
        <v>78.19</v>
      </c>
      <c r="D556" vm="2321">
        <f ca="1"/>
        <v>76.53</v>
      </c>
      <c r="E556" vm="2408">
        <f ca="1"/>
        <v>76.75</v>
      </c>
      <c r="F556" vm="2409">
        <f ca="1"/>
        <v>12302575</v>
      </c>
    </row>
    <row r="557" spans="1:6" x14ac:dyDescent="0.25">
      <c r="A557" vm="2410">
        <f ca="1"/>
        <v>44329</v>
      </c>
      <c r="B557" vm="2411">
        <f ca="1"/>
        <v>77.53</v>
      </c>
      <c r="C557" vm="2412">
        <f ca="1"/>
        <v>78.44</v>
      </c>
      <c r="D557" vm="2413">
        <f ca="1"/>
        <v>76.88</v>
      </c>
      <c r="E557" vm="2414">
        <f ca="1"/>
        <v>78.14</v>
      </c>
      <c r="F557" vm="2415">
        <f ca="1"/>
        <v>11399492</v>
      </c>
    </row>
    <row r="558" spans="1:6" x14ac:dyDescent="0.25">
      <c r="A558" vm="2416">
        <f ca="1"/>
        <v>44330</v>
      </c>
      <c r="B558" vm="2417">
        <f ca="1"/>
        <v>78.12</v>
      </c>
      <c r="C558" vm="2418">
        <f ca="1"/>
        <v>79.05</v>
      </c>
      <c r="D558" vm="2417">
        <f ca="1"/>
        <v>78.12</v>
      </c>
      <c r="E558" vm="2419">
        <f ca="1"/>
        <v>78.89</v>
      </c>
      <c r="F558" vm="2420">
        <f ca="1"/>
        <v>9015120</v>
      </c>
    </row>
    <row r="559" spans="1:6" x14ac:dyDescent="0.25">
      <c r="A559" vm="2421">
        <f ca="1"/>
        <v>44333</v>
      </c>
      <c r="B559" vm="2422">
        <f ca="1"/>
        <v>78.88</v>
      </c>
      <c r="C559" vm="2423">
        <f ca="1"/>
        <v>79.53</v>
      </c>
      <c r="D559" vm="2424">
        <f ca="1"/>
        <v>78.849999999999994</v>
      </c>
      <c r="E559" vm="2425">
        <f ca="1"/>
        <v>79.08</v>
      </c>
      <c r="F559" vm="2426">
        <f ca="1"/>
        <v>6637900</v>
      </c>
    </row>
    <row r="560" spans="1:6" x14ac:dyDescent="0.25">
      <c r="A560" vm="2427">
        <f ca="1"/>
        <v>44334</v>
      </c>
      <c r="B560" vm="2428">
        <f ca="1"/>
        <v>78.989999999999995</v>
      </c>
      <c r="C560" vm="2429">
        <f ca="1"/>
        <v>79.47</v>
      </c>
      <c r="D560" vm="2430">
        <f ca="1"/>
        <v>78.39</v>
      </c>
      <c r="E560" vm="2431">
        <f ca="1"/>
        <v>78.69</v>
      </c>
      <c r="F560" vm="2432">
        <f ca="1"/>
        <v>6643073</v>
      </c>
    </row>
    <row r="561" spans="1:6" x14ac:dyDescent="0.25">
      <c r="A561" vm="2433">
        <f ca="1"/>
        <v>44335</v>
      </c>
      <c r="B561" vm="2434">
        <f ca="1"/>
        <v>77.81</v>
      </c>
      <c r="C561" vm="2394">
        <f ca="1"/>
        <v>78.77</v>
      </c>
      <c r="D561" vm="2435">
        <f ca="1"/>
        <v>77.55</v>
      </c>
      <c r="E561" vm="2436">
        <f ca="1"/>
        <v>78.739999999999995</v>
      </c>
      <c r="F561" vm="2437">
        <f ca="1"/>
        <v>8165040</v>
      </c>
    </row>
    <row r="562" spans="1:6" x14ac:dyDescent="0.25">
      <c r="A562" vm="2438">
        <f ca="1"/>
        <v>44336</v>
      </c>
      <c r="B562" vm="2305">
        <f ca="1"/>
        <v>78.95</v>
      </c>
      <c r="C562" vm="2439">
        <f ca="1"/>
        <v>79.319999999999993</v>
      </c>
      <c r="D562" vm="2440">
        <f ca="1"/>
        <v>78.680000000000007</v>
      </c>
      <c r="E562" vm="2441">
        <f ca="1"/>
        <v>78.72</v>
      </c>
      <c r="F562" vm="2442">
        <f ca="1"/>
        <v>8802676</v>
      </c>
    </row>
    <row r="563" spans="1:6" x14ac:dyDescent="0.25">
      <c r="A563" vm="2443">
        <f ca="1"/>
        <v>44337</v>
      </c>
      <c r="B563" vm="2379">
        <f ca="1"/>
        <v>79.19</v>
      </c>
      <c r="C563" vm="2444">
        <f ca="1"/>
        <v>79.849999999999994</v>
      </c>
      <c r="D563" vm="2445">
        <f ca="1"/>
        <v>78.98</v>
      </c>
      <c r="E563" vm="2446">
        <f ca="1"/>
        <v>79.03</v>
      </c>
      <c r="F563" vm="2447">
        <f ca="1"/>
        <v>8628957</v>
      </c>
    </row>
    <row r="564" spans="1:6" x14ac:dyDescent="0.25">
      <c r="A564" vm="2448">
        <f ca="1"/>
        <v>44340</v>
      </c>
      <c r="B564" vm="2449">
        <f ca="1"/>
        <v>79.489999999999995</v>
      </c>
      <c r="C564" vm="2450">
        <f ca="1"/>
        <v>79.876000000000005</v>
      </c>
      <c r="D564" vm="2451">
        <f ca="1"/>
        <v>79.14</v>
      </c>
      <c r="E564" vm="2452">
        <f ca="1"/>
        <v>79.38</v>
      </c>
      <c r="F564" vm="2453">
        <f ca="1"/>
        <v>7044732</v>
      </c>
    </row>
    <row r="565" spans="1:6" x14ac:dyDescent="0.25">
      <c r="A565" vm="2454">
        <f ca="1"/>
        <v>44341</v>
      </c>
      <c r="B565" vm="2455">
        <f ca="1"/>
        <v>79.614999999999995</v>
      </c>
      <c r="C565" vm="2456">
        <f ca="1"/>
        <v>79.680000000000007</v>
      </c>
      <c r="D565" vm="2316">
        <f ca="1"/>
        <v>78.650000000000006</v>
      </c>
      <c r="E565" vm="2457">
        <f ca="1"/>
        <v>78.83</v>
      </c>
      <c r="F565" vm="2458">
        <f ca="1"/>
        <v>7160582</v>
      </c>
    </row>
    <row r="566" spans="1:6" x14ac:dyDescent="0.25">
      <c r="A566" vm="2459">
        <f ca="1"/>
        <v>44342</v>
      </c>
      <c r="B566" vm="2460">
        <f ca="1"/>
        <v>78.59</v>
      </c>
      <c r="C566" vm="2461">
        <f ca="1"/>
        <v>79.37</v>
      </c>
      <c r="D566" vm="2462">
        <f ca="1"/>
        <v>78.551000000000002</v>
      </c>
      <c r="E566" vm="2463">
        <f ca="1"/>
        <v>79.260000000000005</v>
      </c>
      <c r="F566" vm="2464">
        <f ca="1"/>
        <v>12851068</v>
      </c>
    </row>
    <row r="567" spans="1:6" x14ac:dyDescent="0.25">
      <c r="A567" vm="2465">
        <f ca="1"/>
        <v>44343</v>
      </c>
      <c r="B567" vm="2466">
        <f ca="1"/>
        <v>79.5</v>
      </c>
      <c r="C567" vm="2467">
        <f ca="1"/>
        <v>80.05</v>
      </c>
      <c r="D567" vm="2468">
        <f ca="1"/>
        <v>78.84</v>
      </c>
      <c r="E567" vm="2445">
        <f ca="1"/>
        <v>78.98</v>
      </c>
      <c r="F567" vm="2469">
        <f ca="1"/>
        <v>12867810</v>
      </c>
    </row>
    <row r="568" spans="1:6" x14ac:dyDescent="0.25">
      <c r="A568" vm="2470">
        <f ca="1"/>
        <v>44344</v>
      </c>
      <c r="B568" vm="2305">
        <f ca="1"/>
        <v>78.95</v>
      </c>
      <c r="C568" vm="2471">
        <f ca="1"/>
        <v>79.36</v>
      </c>
      <c r="D568" vm="2472">
        <f ca="1"/>
        <v>78.67</v>
      </c>
      <c r="E568" vm="2436">
        <f ca="1"/>
        <v>78.739999999999995</v>
      </c>
      <c r="F568" vm="2473">
        <f ca="1"/>
        <v>6929875</v>
      </c>
    </row>
    <row r="569" spans="1:6" x14ac:dyDescent="0.25">
      <c r="A569" vm="2474">
        <f ca="1"/>
        <v>44348</v>
      </c>
      <c r="B569" vm="2475">
        <f ca="1"/>
        <v>79.58</v>
      </c>
      <c r="C569" vm="2377">
        <f ca="1"/>
        <v>79.83</v>
      </c>
      <c r="D569" vm="2476">
        <f ca="1"/>
        <v>78.48</v>
      </c>
      <c r="E569" vm="2477">
        <f ca="1"/>
        <v>79.569999999999993</v>
      </c>
      <c r="F569" vm="2478">
        <f ca="1"/>
        <v>10485636</v>
      </c>
    </row>
    <row r="570" spans="1:6" x14ac:dyDescent="0.25">
      <c r="A570" vm="2479">
        <f ca="1"/>
        <v>44349</v>
      </c>
      <c r="B570" vm="2480">
        <f ca="1"/>
        <v>79.7</v>
      </c>
      <c r="C570" vm="2481">
        <f ca="1"/>
        <v>80.930000000000007</v>
      </c>
      <c r="D570" vm="2482">
        <f ca="1"/>
        <v>79.510000000000005</v>
      </c>
      <c r="E570" vm="2483">
        <f ca="1"/>
        <v>80.27</v>
      </c>
      <c r="F570" vm="2484">
        <f ca="1"/>
        <v>12249543</v>
      </c>
    </row>
    <row r="571" spans="1:6" x14ac:dyDescent="0.25">
      <c r="A571" vm="2485">
        <f ca="1"/>
        <v>44350</v>
      </c>
      <c r="B571" vm="2486">
        <f ca="1"/>
        <v>79.8</v>
      </c>
      <c r="C571" vm="2487">
        <f ca="1"/>
        <v>81.459999999999994</v>
      </c>
      <c r="D571" vm="2488">
        <f ca="1"/>
        <v>79.650000000000006</v>
      </c>
      <c r="E571" vm="2489">
        <f ca="1"/>
        <v>81.09</v>
      </c>
      <c r="F571" vm="2490">
        <f ca="1"/>
        <v>12038728</v>
      </c>
    </row>
    <row r="572" spans="1:6" x14ac:dyDescent="0.25">
      <c r="A572" vm="2491">
        <f ca="1"/>
        <v>44351</v>
      </c>
      <c r="B572" vm="2492">
        <f ca="1"/>
        <v>81.415000000000006</v>
      </c>
      <c r="C572" vm="2493">
        <f ca="1"/>
        <v>83.96</v>
      </c>
      <c r="D572" vm="2494">
        <f ca="1"/>
        <v>81.37</v>
      </c>
      <c r="E572" vm="2495">
        <f ca="1"/>
        <v>82.89</v>
      </c>
      <c r="F572" vm="2496">
        <f ca="1"/>
        <v>14502894</v>
      </c>
    </row>
    <row r="573" spans="1:6" x14ac:dyDescent="0.25">
      <c r="A573" vm="2497">
        <f ca="1"/>
        <v>44354</v>
      </c>
      <c r="B573" vm="2498">
        <f ca="1"/>
        <v>82.94</v>
      </c>
      <c r="C573" vm="2499">
        <f ca="1"/>
        <v>84.25</v>
      </c>
      <c r="D573" vm="2500">
        <f ca="1"/>
        <v>82.85</v>
      </c>
      <c r="E573" vm="2501">
        <f ca="1"/>
        <v>83.94</v>
      </c>
      <c r="F573" vm="2502">
        <f ca="1"/>
        <v>10445620</v>
      </c>
    </row>
    <row r="574" spans="1:6" x14ac:dyDescent="0.25">
      <c r="A574" vm="2503">
        <f ca="1"/>
        <v>44355</v>
      </c>
      <c r="B574" vm="2504">
        <f ca="1"/>
        <v>84.03</v>
      </c>
      <c r="C574" vm="2505">
        <f ca="1"/>
        <v>85.03</v>
      </c>
      <c r="D574" vm="2506">
        <f ca="1"/>
        <v>83.995000000000005</v>
      </c>
      <c r="E574" vm="2507">
        <f ca="1"/>
        <v>84.61</v>
      </c>
      <c r="F574" vm="2508">
        <f ca="1"/>
        <v>10726824</v>
      </c>
    </row>
    <row r="575" spans="1:6" x14ac:dyDescent="0.25">
      <c r="A575" vm="2509">
        <f ca="1"/>
        <v>44356</v>
      </c>
      <c r="B575" vm="2510">
        <f ca="1"/>
        <v>84.6</v>
      </c>
      <c r="C575" vm="2511">
        <f ca="1"/>
        <v>84.83</v>
      </c>
      <c r="D575" vm="2504">
        <f ca="1"/>
        <v>84.03</v>
      </c>
      <c r="E575" vm="2512">
        <f ca="1"/>
        <v>84.52</v>
      </c>
      <c r="F575" vm="2513">
        <f ca="1"/>
        <v>9720292</v>
      </c>
    </row>
    <row r="576" spans="1:6" x14ac:dyDescent="0.25">
      <c r="A576" vm="2514">
        <f ca="1"/>
        <v>44357</v>
      </c>
      <c r="B576" vm="2515">
        <f ca="1"/>
        <v>84.16</v>
      </c>
      <c r="C576" vm="2516">
        <f ca="1"/>
        <v>84.46</v>
      </c>
      <c r="D576" vm="2517">
        <f ca="1"/>
        <v>81.709999999999994</v>
      </c>
      <c r="E576" vm="2518">
        <f ca="1"/>
        <v>82.3</v>
      </c>
      <c r="F576" vm="2519">
        <f ca="1"/>
        <v>16680776</v>
      </c>
    </row>
    <row r="577" spans="1:6" x14ac:dyDescent="0.25">
      <c r="A577" vm="2520">
        <f ca="1"/>
        <v>44358</v>
      </c>
      <c r="B577" vm="2521">
        <f ca="1"/>
        <v>81.98</v>
      </c>
      <c r="C577" vm="2522">
        <f ca="1"/>
        <v>83.24</v>
      </c>
      <c r="D577" vm="2523">
        <f ca="1"/>
        <v>81.84</v>
      </c>
      <c r="E577" vm="2524">
        <f ca="1"/>
        <v>82.9</v>
      </c>
      <c r="F577" vm="2525">
        <f ca="1"/>
        <v>11066521</v>
      </c>
    </row>
    <row r="578" spans="1:6" x14ac:dyDescent="0.25">
      <c r="A578" vm="2526">
        <f ca="1"/>
        <v>44361</v>
      </c>
      <c r="B578" vm="2527">
        <f ca="1"/>
        <v>83</v>
      </c>
      <c r="C578" vm="2528">
        <f ca="1"/>
        <v>83.1</v>
      </c>
      <c r="D578" vm="2529">
        <f ca="1"/>
        <v>82.13</v>
      </c>
      <c r="E578" vm="2530">
        <f ca="1"/>
        <v>82.62</v>
      </c>
      <c r="F578" vm="2531">
        <f ca="1"/>
        <v>10159253</v>
      </c>
    </row>
    <row r="579" spans="1:6" x14ac:dyDescent="0.25">
      <c r="A579" vm="2532">
        <f ca="1"/>
        <v>44362</v>
      </c>
      <c r="B579" vm="2533">
        <f ca="1"/>
        <v>82</v>
      </c>
      <c r="C579" vm="2534">
        <f ca="1"/>
        <v>82.51</v>
      </c>
      <c r="D579" vm="2535">
        <f ca="1"/>
        <v>81.349999999999994</v>
      </c>
      <c r="E579" vm="2536">
        <f ca="1"/>
        <v>81.64</v>
      </c>
      <c r="F579" vm="2537">
        <f ca="1"/>
        <v>17298048</v>
      </c>
    </row>
    <row r="580" spans="1:6" x14ac:dyDescent="0.25">
      <c r="A580" vm="2538">
        <f ca="1"/>
        <v>44363</v>
      </c>
      <c r="B580" vm="2539">
        <f ca="1"/>
        <v>77.989999999999995</v>
      </c>
      <c r="C580" vm="2297">
        <f ca="1"/>
        <v>78.55</v>
      </c>
      <c r="D580" vm="2286">
        <f ca="1"/>
        <v>75.900000000000006</v>
      </c>
      <c r="E580" vm="2540">
        <f ca="1"/>
        <v>77.08</v>
      </c>
      <c r="F580" vm="2541">
        <f ca="1"/>
        <v>36560609</v>
      </c>
    </row>
    <row r="581" spans="1:6" x14ac:dyDescent="0.25">
      <c r="A581" vm="2542">
        <f ca="1"/>
        <v>44364</v>
      </c>
      <c r="B581" vm="2543">
        <f ca="1"/>
        <v>76.989999999999995</v>
      </c>
      <c r="C581" vm="2544">
        <f ca="1"/>
        <v>77.739999999999995</v>
      </c>
      <c r="D581" vm="2545">
        <f ca="1"/>
        <v>76.56</v>
      </c>
      <c r="E581" vm="2546">
        <f ca="1"/>
        <v>77.56</v>
      </c>
      <c r="F581" vm="2547">
        <f ca="1"/>
        <v>14836059</v>
      </c>
    </row>
    <row r="582" spans="1:6" x14ac:dyDescent="0.25">
      <c r="A582" vm="2548">
        <f ca="1"/>
        <v>44365</v>
      </c>
      <c r="B582" vm="2549">
        <f ca="1"/>
        <v>76.900000000000006</v>
      </c>
      <c r="C582" vm="2550">
        <f ca="1"/>
        <v>76.91</v>
      </c>
      <c r="D582" vm="2551">
        <f ca="1"/>
        <v>75.974999999999994</v>
      </c>
      <c r="E582" vm="2552">
        <f ca="1"/>
        <v>76.23</v>
      </c>
      <c r="F582" vm="2553">
        <f ca="1"/>
        <v>22521187</v>
      </c>
    </row>
    <row r="583" spans="1:6" x14ac:dyDescent="0.25">
      <c r="A583" vm="2554">
        <f ca="1"/>
        <v>44368</v>
      </c>
      <c r="B583" vm="2555">
        <f ca="1"/>
        <v>76.61</v>
      </c>
      <c r="C583" vm="2556">
        <f ca="1"/>
        <v>78.099999999999994</v>
      </c>
      <c r="D583" vm="2557">
        <f ca="1"/>
        <v>76.55</v>
      </c>
      <c r="E583" vm="2539">
        <f ca="1"/>
        <v>77.989999999999995</v>
      </c>
      <c r="F583" vm="2558">
        <f ca="1"/>
        <v>8924329</v>
      </c>
    </row>
    <row r="584" spans="1:6" x14ac:dyDescent="0.25">
      <c r="A584" vm="2559">
        <f ca="1"/>
        <v>44369</v>
      </c>
      <c r="B584" vm="2560">
        <f ca="1"/>
        <v>78.06</v>
      </c>
      <c r="C584" vm="2379">
        <f ca="1"/>
        <v>79.19</v>
      </c>
      <c r="D584" vm="2561">
        <f ca="1"/>
        <v>77.66</v>
      </c>
      <c r="E584" vm="2440">
        <f ca="1"/>
        <v>78.680000000000007</v>
      </c>
      <c r="F584" vm="2562">
        <f ca="1"/>
        <v>9845790</v>
      </c>
    </row>
    <row r="585" spans="1:6" x14ac:dyDescent="0.25">
      <c r="A585" vm="2563">
        <f ca="1"/>
        <v>44370</v>
      </c>
      <c r="B585" vm="2564">
        <f ca="1"/>
        <v>78.760000000000005</v>
      </c>
      <c r="C585" vm="2565">
        <f ca="1"/>
        <v>78.87</v>
      </c>
      <c r="D585" vm="2560">
        <f ca="1"/>
        <v>78.06</v>
      </c>
      <c r="E585" vm="2556">
        <f ca="1"/>
        <v>78.099999999999994</v>
      </c>
      <c r="F585" vm="2566">
        <f ca="1"/>
        <v>7295957</v>
      </c>
    </row>
    <row r="586" spans="1:6" x14ac:dyDescent="0.25">
      <c r="A586" vm="2567">
        <f ca="1"/>
        <v>44371</v>
      </c>
      <c r="B586" vm="2316">
        <f ca="1"/>
        <v>78.650000000000006</v>
      </c>
      <c r="C586" vm="2568">
        <f ca="1"/>
        <v>78.959999999999994</v>
      </c>
      <c r="D586" vm="2569">
        <f ca="1"/>
        <v>77.605000000000004</v>
      </c>
      <c r="E586" vm="2544">
        <f ca="1"/>
        <v>77.739999999999995</v>
      </c>
      <c r="F586" vm="2570">
        <f ca="1"/>
        <v>9623990</v>
      </c>
    </row>
    <row r="587" spans="1:6" x14ac:dyDescent="0.25">
      <c r="A587" vm="2571">
        <f ca="1"/>
        <v>44372</v>
      </c>
      <c r="B587" vm="2572">
        <f ca="1"/>
        <v>78.03</v>
      </c>
      <c r="C587" vm="2573">
        <f ca="1"/>
        <v>78.61</v>
      </c>
      <c r="D587" vm="2574">
        <f ca="1"/>
        <v>77.563000000000002</v>
      </c>
      <c r="E587" vm="2575">
        <f ca="1"/>
        <v>78.459999999999994</v>
      </c>
      <c r="F587" vm="2576">
        <f ca="1"/>
        <v>12845044</v>
      </c>
    </row>
    <row r="588" spans="1:6" x14ac:dyDescent="0.25">
      <c r="A588" vm="2577">
        <f ca="1"/>
        <v>44375</v>
      </c>
      <c r="B588" vm="2578">
        <f ca="1"/>
        <v>78.489999999999995</v>
      </c>
      <c r="C588" vm="2579">
        <f ca="1"/>
        <v>78.965000000000003</v>
      </c>
      <c r="D588" vm="2580">
        <f ca="1"/>
        <v>78.33</v>
      </c>
      <c r="E588" vm="2581">
        <f ca="1"/>
        <v>78.5</v>
      </c>
      <c r="F588" vm="2582">
        <f ca="1"/>
        <v>5605358</v>
      </c>
    </row>
    <row r="589" spans="1:6" x14ac:dyDescent="0.25">
      <c r="A589" vm="2583">
        <f ca="1"/>
        <v>44376</v>
      </c>
      <c r="B589" vm="2584">
        <f ca="1"/>
        <v>78.540000000000006</v>
      </c>
      <c r="C589" vm="2460">
        <f ca="1"/>
        <v>78.59</v>
      </c>
      <c r="D589" vm="2585">
        <f ca="1"/>
        <v>77.819999999999993</v>
      </c>
      <c r="E589" vm="2556">
        <f ca="1"/>
        <v>78.099999999999994</v>
      </c>
      <c r="F589" vm="2586">
        <f ca="1"/>
        <v>5392865</v>
      </c>
    </row>
    <row r="590" spans="1:6" x14ac:dyDescent="0.25">
      <c r="A590" vm="2587">
        <f ca="1"/>
        <v>44377</v>
      </c>
      <c r="B590" vm="2588">
        <f ca="1"/>
        <v>77.59</v>
      </c>
      <c r="C590" vm="2589">
        <f ca="1"/>
        <v>78.209999999999994</v>
      </c>
      <c r="D590" vm="2590">
        <f ca="1"/>
        <v>77.58</v>
      </c>
      <c r="E590" vm="2591">
        <f ca="1"/>
        <v>77.84</v>
      </c>
      <c r="F590" vm="2592">
        <f ca="1"/>
        <v>7899840</v>
      </c>
    </row>
    <row r="591" spans="1:6" x14ac:dyDescent="0.25">
      <c r="A591" vm="2593">
        <f ca="1"/>
        <v>44378</v>
      </c>
      <c r="B591" vm="2594">
        <f ca="1"/>
        <v>77.98</v>
      </c>
      <c r="C591" vm="2595">
        <f ca="1"/>
        <v>79.62</v>
      </c>
      <c r="D591" vm="2596">
        <f ca="1"/>
        <v>77.91</v>
      </c>
      <c r="E591" vm="2597">
        <f ca="1"/>
        <v>79.540000000000006</v>
      </c>
      <c r="F591" vm="2598">
        <f ca="1"/>
        <v>13108048</v>
      </c>
    </row>
    <row r="592" spans="1:6" x14ac:dyDescent="0.25">
      <c r="A592" vm="2599">
        <f ca="1"/>
        <v>44379</v>
      </c>
      <c r="B592" vm="2600">
        <f ca="1"/>
        <v>79.45</v>
      </c>
      <c r="C592" vm="2601">
        <f ca="1"/>
        <v>82.26</v>
      </c>
      <c r="D592" vm="2602">
        <f ca="1"/>
        <v>79.349999999999994</v>
      </c>
      <c r="E592" vm="2603">
        <f ca="1"/>
        <v>81.819999999999993</v>
      </c>
      <c r="F592" vm="2604">
        <f ca="1"/>
        <v>15258432</v>
      </c>
    </row>
    <row r="593" spans="1:6" x14ac:dyDescent="0.25">
      <c r="A593" vm="2605">
        <f ca="1"/>
        <v>44383</v>
      </c>
      <c r="B593" vm="2606">
        <f ca="1"/>
        <v>81.599999999999994</v>
      </c>
      <c r="C593" vm="2607">
        <f ca="1"/>
        <v>83.63</v>
      </c>
      <c r="D593" vm="2608">
        <f ca="1"/>
        <v>81.36</v>
      </c>
      <c r="E593" vm="2609">
        <f ca="1"/>
        <v>83.08</v>
      </c>
      <c r="F593" vm="2610">
        <f ca="1"/>
        <v>14200383</v>
      </c>
    </row>
    <row r="594" spans="1:6" x14ac:dyDescent="0.25">
      <c r="A594" vm="2611">
        <f ca="1"/>
        <v>44384</v>
      </c>
      <c r="B594" vm="2612">
        <f ca="1"/>
        <v>83.17</v>
      </c>
      <c r="C594" vm="2613">
        <f ca="1"/>
        <v>87.17</v>
      </c>
      <c r="D594" vm="2614">
        <f ca="1"/>
        <v>82.96</v>
      </c>
      <c r="E594" vm="2615">
        <f ca="1"/>
        <v>86.09</v>
      </c>
      <c r="F594" vm="2616">
        <f ca="1"/>
        <v>20976638</v>
      </c>
    </row>
    <row r="595" spans="1:6" x14ac:dyDescent="0.25">
      <c r="A595" vm="2617">
        <f ca="1"/>
        <v>44385</v>
      </c>
      <c r="B595" vm="2618">
        <f ca="1"/>
        <v>85.02</v>
      </c>
      <c r="C595" vm="2619">
        <f ca="1"/>
        <v>86.89</v>
      </c>
      <c r="D595" vm="2620">
        <f ca="1"/>
        <v>84.655000000000001</v>
      </c>
      <c r="E595" vm="2621">
        <f ca="1"/>
        <v>85.59</v>
      </c>
      <c r="F595" vm="2622">
        <f ca="1"/>
        <v>16383270</v>
      </c>
    </row>
    <row r="596" spans="1:6" x14ac:dyDescent="0.25">
      <c r="A596" vm="2623">
        <f ca="1"/>
        <v>44386</v>
      </c>
      <c r="B596" vm="2624">
        <f ca="1"/>
        <v>85.88</v>
      </c>
      <c r="C596" vm="2625">
        <f ca="1"/>
        <v>88.4</v>
      </c>
      <c r="D596" vm="2626">
        <f ca="1"/>
        <v>85.78</v>
      </c>
      <c r="E596" vm="2627">
        <f ca="1"/>
        <v>87.76</v>
      </c>
      <c r="F596" vm="2628">
        <f ca="1"/>
        <v>15685337</v>
      </c>
    </row>
    <row r="597" spans="1:6" x14ac:dyDescent="0.25">
      <c r="A597" vm="2629">
        <f ca="1"/>
        <v>44389</v>
      </c>
      <c r="B597" vm="2630">
        <f ca="1"/>
        <v>87.53</v>
      </c>
      <c r="C597" vm="2631">
        <f ca="1"/>
        <v>88.85</v>
      </c>
      <c r="D597" vm="2632">
        <f ca="1"/>
        <v>86.97</v>
      </c>
      <c r="E597" vm="2633">
        <f ca="1"/>
        <v>87.08</v>
      </c>
      <c r="F597" vm="2634">
        <f ca="1"/>
        <v>16076792</v>
      </c>
    </row>
    <row r="598" spans="1:6" x14ac:dyDescent="0.25">
      <c r="A598" vm="2635">
        <f ca="1"/>
        <v>44390</v>
      </c>
      <c r="B598" vm="2636">
        <f ca="1"/>
        <v>86.7</v>
      </c>
      <c r="C598" vm="2637">
        <f ca="1"/>
        <v>87.93</v>
      </c>
      <c r="D598" vm="2638">
        <f ca="1"/>
        <v>86.53</v>
      </c>
      <c r="E598" vm="2639">
        <f ca="1"/>
        <v>87.07</v>
      </c>
      <c r="F598" vm="2640">
        <f ca="1"/>
        <v>12789253</v>
      </c>
    </row>
    <row r="599" spans="1:6" x14ac:dyDescent="0.25">
      <c r="A599" vm="2641">
        <f ca="1"/>
        <v>44391</v>
      </c>
      <c r="B599" vm="2633">
        <f ca="1"/>
        <v>87.08</v>
      </c>
      <c r="C599" vm="2642">
        <f ca="1"/>
        <v>88.67</v>
      </c>
      <c r="D599" vm="2643">
        <f ca="1"/>
        <v>86.66</v>
      </c>
      <c r="E599" vm="2644">
        <f ca="1"/>
        <v>88.28</v>
      </c>
      <c r="F599" vm="2645">
        <f ca="1"/>
        <v>13330546</v>
      </c>
    </row>
    <row r="600" spans="1:6" x14ac:dyDescent="0.25">
      <c r="A600" vm="2646">
        <f ca="1"/>
        <v>44392</v>
      </c>
      <c r="B600" vm="2647">
        <f ca="1"/>
        <v>88.1</v>
      </c>
      <c r="C600" vm="2648">
        <f ca="1"/>
        <v>88.77</v>
      </c>
      <c r="D600" vm="2649">
        <f ca="1"/>
        <v>85.51</v>
      </c>
      <c r="E600" vm="2650">
        <f ca="1"/>
        <v>86.24</v>
      </c>
      <c r="F600" vm="2651">
        <f ca="1"/>
        <v>18306277</v>
      </c>
    </row>
    <row r="601" spans="1:6" x14ac:dyDescent="0.25">
      <c r="A601" vm="2652">
        <f ca="1"/>
        <v>44393</v>
      </c>
      <c r="B601" vm="2653">
        <f ca="1"/>
        <v>86.75</v>
      </c>
      <c r="C601" vm="2654">
        <f ca="1"/>
        <v>88.474999999999994</v>
      </c>
      <c r="D601" vm="2655">
        <f ca="1"/>
        <v>86.52</v>
      </c>
      <c r="E601" vm="2656">
        <f ca="1"/>
        <v>87.49</v>
      </c>
      <c r="F601" vm="2657">
        <f ca="1"/>
        <v>14617487</v>
      </c>
    </row>
    <row r="602" spans="1:6" x14ac:dyDescent="0.25">
      <c r="A602" vm="2658">
        <f ca="1"/>
        <v>44396</v>
      </c>
      <c r="B602" vm="2659">
        <f ca="1"/>
        <v>86.91</v>
      </c>
      <c r="C602" vm="2660">
        <f ca="1"/>
        <v>87.87</v>
      </c>
      <c r="D602" vm="2661">
        <f ca="1"/>
        <v>86.185000000000002</v>
      </c>
      <c r="E602" vm="2662">
        <f ca="1"/>
        <v>86.98</v>
      </c>
      <c r="F602" vm="2663">
        <f ca="1"/>
        <v>15619867</v>
      </c>
    </row>
    <row r="603" spans="1:6" x14ac:dyDescent="0.25">
      <c r="A603" vm="2664">
        <f ca="1"/>
        <v>44397</v>
      </c>
      <c r="B603" vm="2665">
        <f ca="1"/>
        <v>87.1</v>
      </c>
      <c r="C603" vm="2666">
        <f ca="1"/>
        <v>89.05</v>
      </c>
      <c r="D603" vm="2667">
        <f ca="1"/>
        <v>87.02</v>
      </c>
      <c r="E603" vm="2668">
        <f ca="1"/>
        <v>88.66</v>
      </c>
      <c r="F603" vm="2669">
        <f ca="1"/>
        <v>12813858</v>
      </c>
    </row>
    <row r="604" spans="1:6" x14ac:dyDescent="0.25">
      <c r="A604" vm="2670">
        <f ca="1"/>
        <v>44398</v>
      </c>
      <c r="B604" vm="2671">
        <f ca="1"/>
        <v>88.89</v>
      </c>
      <c r="C604" vm="2672">
        <f ca="1"/>
        <v>90.245000000000005</v>
      </c>
      <c r="D604" vm="2673">
        <f ca="1"/>
        <v>88.454999999999998</v>
      </c>
      <c r="E604" vm="2674">
        <f ca="1"/>
        <v>89.69</v>
      </c>
      <c r="F604" vm="2675">
        <f ca="1"/>
        <v>13108092</v>
      </c>
    </row>
    <row r="605" spans="1:6" x14ac:dyDescent="0.25">
      <c r="A605" vm="2676">
        <f ca="1"/>
        <v>44399</v>
      </c>
      <c r="B605" vm="2677">
        <f ca="1"/>
        <v>90</v>
      </c>
      <c r="C605" vm="2678">
        <f ca="1"/>
        <v>91.14</v>
      </c>
      <c r="D605" vm="2679">
        <f ca="1"/>
        <v>89.68</v>
      </c>
      <c r="E605" vm="2680">
        <f ca="1"/>
        <v>90.69</v>
      </c>
      <c r="F605" vm="2681">
        <f ca="1"/>
        <v>13639256</v>
      </c>
    </row>
    <row r="606" spans="1:6" x14ac:dyDescent="0.25">
      <c r="A606" vm="2682">
        <f ca="1"/>
        <v>44400</v>
      </c>
      <c r="B606" vm="2683">
        <f ca="1"/>
        <v>90.99</v>
      </c>
      <c r="C606" vm="2684">
        <f ca="1"/>
        <v>91.2</v>
      </c>
      <c r="D606" vm="2685">
        <f ca="1"/>
        <v>87.114999999999995</v>
      </c>
      <c r="E606" vm="2686">
        <f ca="1"/>
        <v>87.69</v>
      </c>
      <c r="F606" vm="2687">
        <f ca="1"/>
        <v>12680902</v>
      </c>
    </row>
    <row r="607" spans="1:6" x14ac:dyDescent="0.25">
      <c r="A607" vm="2688">
        <f ca="1"/>
        <v>44403</v>
      </c>
      <c r="B607" vm="2689">
        <f ca="1"/>
        <v>87.44</v>
      </c>
      <c r="C607" vm="2647">
        <f ca="1"/>
        <v>88.1</v>
      </c>
      <c r="D607" vm="2690">
        <f ca="1"/>
        <v>86.67</v>
      </c>
      <c r="E607" vm="2691">
        <f ca="1"/>
        <v>87.86</v>
      </c>
      <c r="F607" vm="2692">
        <f ca="1"/>
        <v>10454091</v>
      </c>
    </row>
    <row r="608" spans="1:6" x14ac:dyDescent="0.25">
      <c r="A608" vm="2693">
        <f ca="1"/>
        <v>44404</v>
      </c>
      <c r="B608" vm="2627">
        <f ca="1"/>
        <v>87.76</v>
      </c>
      <c r="C608" vm="2694">
        <f ca="1"/>
        <v>88.6</v>
      </c>
      <c r="D608" vm="2695">
        <f ca="1"/>
        <v>87.12</v>
      </c>
      <c r="E608" vm="2696">
        <f ca="1"/>
        <v>87.8</v>
      </c>
      <c r="F608" vm="2697">
        <f ca="1"/>
        <v>8465196</v>
      </c>
    </row>
    <row r="609" spans="1:6" x14ac:dyDescent="0.25">
      <c r="A609" vm="2698">
        <f ca="1"/>
        <v>44405</v>
      </c>
      <c r="B609" vm="2699">
        <f ca="1"/>
        <v>87.9</v>
      </c>
      <c r="C609" vm="2700">
        <f ca="1"/>
        <v>87.944999999999993</v>
      </c>
      <c r="D609" vm="2695">
        <f ca="1"/>
        <v>87.12</v>
      </c>
      <c r="E609" vm="2701">
        <f ca="1"/>
        <v>87.18</v>
      </c>
      <c r="F609" vm="2702">
        <f ca="1"/>
        <v>6397023</v>
      </c>
    </row>
    <row r="610" spans="1:6" x14ac:dyDescent="0.25">
      <c r="A610" vm="2703">
        <f ca="1"/>
        <v>44406</v>
      </c>
      <c r="B610" vm="2704">
        <f ca="1"/>
        <v>87.68</v>
      </c>
      <c r="C610" vm="2705">
        <f ca="1"/>
        <v>88.26</v>
      </c>
      <c r="D610" vm="2706">
        <f ca="1"/>
        <v>87.325000000000003</v>
      </c>
      <c r="E610" vm="2707">
        <f ca="1"/>
        <v>87.63</v>
      </c>
      <c r="F610" vm="2708">
        <f ca="1"/>
        <v>6201421</v>
      </c>
    </row>
    <row r="611" spans="1:6" x14ac:dyDescent="0.25">
      <c r="A611" vm="2709">
        <f ca="1"/>
        <v>44407</v>
      </c>
      <c r="B611" vm="2710">
        <f ca="1"/>
        <v>87.41</v>
      </c>
      <c r="C611" vm="2711">
        <f ca="1"/>
        <v>88.15</v>
      </c>
      <c r="D611" vm="2712">
        <f ca="1"/>
        <v>86.87</v>
      </c>
      <c r="E611" vm="2713">
        <f ca="1"/>
        <v>87.14</v>
      </c>
      <c r="F611" vm="2714">
        <f ca="1"/>
        <v>7962771</v>
      </c>
    </row>
    <row r="612" spans="1:6" x14ac:dyDescent="0.25">
      <c r="A612" vm="2715">
        <f ca="1"/>
        <v>44410</v>
      </c>
      <c r="B612" vm="2716">
        <f ca="1"/>
        <v>87.73</v>
      </c>
      <c r="C612" vm="2637">
        <f ca="1"/>
        <v>87.93</v>
      </c>
      <c r="D612" vm="2717">
        <f ca="1"/>
        <v>87.09</v>
      </c>
      <c r="E612" vm="2718">
        <f ca="1"/>
        <v>87.6</v>
      </c>
      <c r="F612" vm="2719">
        <f ca="1"/>
        <v>5579320</v>
      </c>
    </row>
    <row r="613" spans="1:6" x14ac:dyDescent="0.25">
      <c r="A613" vm="2720">
        <f ca="1"/>
        <v>44411</v>
      </c>
      <c r="B613" vm="2721">
        <f ca="1"/>
        <v>87.88</v>
      </c>
      <c r="C613" vm="2722">
        <f ca="1"/>
        <v>90.165000000000006</v>
      </c>
      <c r="D613" vm="2723">
        <f ca="1"/>
        <v>87.81</v>
      </c>
      <c r="E613" vm="2724">
        <f ca="1"/>
        <v>89.74</v>
      </c>
      <c r="F613" vm="2725">
        <f ca="1"/>
        <v>9889768</v>
      </c>
    </row>
    <row r="614" spans="1:6" x14ac:dyDescent="0.25">
      <c r="A614" vm="2726">
        <f ca="1"/>
        <v>44412</v>
      </c>
      <c r="B614" vm="2727">
        <f ca="1"/>
        <v>89.79</v>
      </c>
      <c r="C614" vm="2728">
        <f ca="1"/>
        <v>90.09</v>
      </c>
      <c r="D614" vm="2729">
        <f ca="1"/>
        <v>89.28</v>
      </c>
      <c r="E614" vm="2730">
        <f ca="1"/>
        <v>90.05</v>
      </c>
      <c r="F614" vm="2731">
        <f ca="1"/>
        <v>7509939</v>
      </c>
    </row>
    <row r="615" spans="1:6" x14ac:dyDescent="0.25">
      <c r="A615" vm="2732">
        <f ca="1"/>
        <v>44413</v>
      </c>
      <c r="B615" vm="2733">
        <f ca="1"/>
        <v>90.18</v>
      </c>
      <c r="C615" vm="2734">
        <f ca="1"/>
        <v>90.52</v>
      </c>
      <c r="D615" vm="2735">
        <f ca="1"/>
        <v>88.754999999999995</v>
      </c>
      <c r="E615" vm="2736">
        <f ca="1"/>
        <v>89.43</v>
      </c>
      <c r="F615" vm="2737">
        <f ca="1"/>
        <v>8231282</v>
      </c>
    </row>
    <row r="616" spans="1:6" x14ac:dyDescent="0.25">
      <c r="A616" vm="2738">
        <f ca="1"/>
        <v>44414</v>
      </c>
      <c r="B616" vm="2739">
        <f ca="1"/>
        <v>89.24</v>
      </c>
      <c r="C616" vm="2740">
        <f ca="1"/>
        <v>89.88</v>
      </c>
      <c r="D616" vm="2741">
        <f ca="1"/>
        <v>88.82</v>
      </c>
      <c r="E616" vm="2742">
        <f ca="1"/>
        <v>89.52</v>
      </c>
      <c r="F616" vm="2743">
        <f ca="1"/>
        <v>6513914</v>
      </c>
    </row>
    <row r="617" spans="1:6" x14ac:dyDescent="0.25">
      <c r="A617" vm="2744">
        <f ca="1"/>
        <v>44417</v>
      </c>
      <c r="B617" vm="2745">
        <f ca="1"/>
        <v>89.46</v>
      </c>
      <c r="C617" vm="2746">
        <f ca="1"/>
        <v>90.47</v>
      </c>
      <c r="D617" vm="2747">
        <f ca="1"/>
        <v>89.1</v>
      </c>
      <c r="E617" vm="2748">
        <f ca="1"/>
        <v>89.9</v>
      </c>
      <c r="F617" vm="2749">
        <f ca="1"/>
        <v>5798690</v>
      </c>
    </row>
    <row r="618" spans="1:6" x14ac:dyDescent="0.25">
      <c r="A618" vm="2750">
        <f ca="1"/>
        <v>44418</v>
      </c>
      <c r="B618" vm="2747">
        <f ca="1"/>
        <v>89.1</v>
      </c>
      <c r="C618" vm="2751">
        <f ca="1"/>
        <v>90.114999999999995</v>
      </c>
      <c r="D618" vm="2752">
        <f ca="1"/>
        <v>88.93</v>
      </c>
      <c r="E618" vm="2753">
        <f ca="1"/>
        <v>89.64</v>
      </c>
      <c r="F618" vm="2754">
        <f ca="1"/>
        <v>5473399</v>
      </c>
    </row>
    <row r="619" spans="1:6" x14ac:dyDescent="0.25">
      <c r="A619" vm="2755">
        <f ca="1"/>
        <v>44419</v>
      </c>
      <c r="B619" vm="2748">
        <f ca="1"/>
        <v>89.9</v>
      </c>
      <c r="C619" vm="2756">
        <f ca="1"/>
        <v>90.42</v>
      </c>
      <c r="D619" vm="2757">
        <f ca="1"/>
        <v>89.51</v>
      </c>
      <c r="E619" vm="2758">
        <f ca="1"/>
        <v>89.63</v>
      </c>
      <c r="F619" vm="2759">
        <f ca="1"/>
        <v>8009834</v>
      </c>
    </row>
    <row r="620" spans="1:6" x14ac:dyDescent="0.25">
      <c r="A620" vm="2760">
        <f ca="1"/>
        <v>44420</v>
      </c>
      <c r="B620" vm="2761">
        <f ca="1"/>
        <v>89.11</v>
      </c>
      <c r="C620" vm="2762">
        <f ca="1"/>
        <v>89.98</v>
      </c>
      <c r="D620" vm="2642">
        <f ca="1"/>
        <v>88.67</v>
      </c>
      <c r="E620" vm="2763">
        <f ca="1"/>
        <v>89.81</v>
      </c>
      <c r="F620" vm="2764">
        <f ca="1"/>
        <v>5687319</v>
      </c>
    </row>
    <row r="621" spans="1:6" x14ac:dyDescent="0.25">
      <c r="A621" vm="2765">
        <f ca="1"/>
        <v>44421</v>
      </c>
      <c r="B621" vm="2766">
        <f ca="1"/>
        <v>90.62</v>
      </c>
      <c r="C621" vm="2767">
        <f ca="1"/>
        <v>91.34</v>
      </c>
      <c r="D621" vm="2768">
        <f ca="1"/>
        <v>89.95</v>
      </c>
      <c r="E621" vm="2769">
        <f ca="1"/>
        <v>90.38</v>
      </c>
      <c r="F621" vm="2770">
        <f ca="1"/>
        <v>6640448</v>
      </c>
    </row>
    <row r="622" spans="1:6" x14ac:dyDescent="0.25">
      <c r="A622" vm="2771">
        <f ca="1"/>
        <v>44424</v>
      </c>
      <c r="B622" vm="2772">
        <f ca="1"/>
        <v>89.86</v>
      </c>
      <c r="C622" vm="2773">
        <f ca="1"/>
        <v>90.84</v>
      </c>
      <c r="D622" vm="2774">
        <f ca="1"/>
        <v>89.540099999999995</v>
      </c>
      <c r="E622" vm="2775">
        <f ca="1"/>
        <v>90.82</v>
      </c>
      <c r="F622" vm="2776">
        <f ca="1"/>
        <v>7123782</v>
      </c>
    </row>
    <row r="623" spans="1:6" x14ac:dyDescent="0.25">
      <c r="A623" vm="2777">
        <f ca="1"/>
        <v>44425</v>
      </c>
      <c r="B623" vm="2683">
        <f ca="1"/>
        <v>90.99</v>
      </c>
      <c r="C623" vm="2778">
        <f ca="1"/>
        <v>91.775000000000006</v>
      </c>
      <c r="D623" vm="2779">
        <f ca="1"/>
        <v>90.366900000000001</v>
      </c>
      <c r="E623" vm="2780">
        <f ca="1"/>
        <v>90.95</v>
      </c>
      <c r="F623" vm="2781">
        <f ca="1"/>
        <v>6738472</v>
      </c>
    </row>
    <row r="624" spans="1:6" x14ac:dyDescent="0.25">
      <c r="A624" vm="2782">
        <f ca="1"/>
        <v>44426</v>
      </c>
      <c r="B624" vm="2783">
        <f ca="1"/>
        <v>90.49</v>
      </c>
      <c r="C624" vm="2784">
        <f ca="1"/>
        <v>91.045000000000002</v>
      </c>
      <c r="D624" vm="2785">
        <f ca="1"/>
        <v>88.86</v>
      </c>
      <c r="E624" vm="2786">
        <f ca="1"/>
        <v>88.94</v>
      </c>
      <c r="F624" vm="2787">
        <f ca="1"/>
        <v>7666310</v>
      </c>
    </row>
    <row r="625" spans="1:6" x14ac:dyDescent="0.25">
      <c r="A625" vm="2788">
        <f ca="1"/>
        <v>44427</v>
      </c>
      <c r="B625" vm="2789">
        <f ca="1"/>
        <v>88.29</v>
      </c>
      <c r="C625" vm="2790">
        <f ca="1"/>
        <v>89.39</v>
      </c>
      <c r="D625" vm="2791">
        <f ca="1"/>
        <v>88.231300000000005</v>
      </c>
      <c r="E625" vm="2792">
        <f ca="1"/>
        <v>88.71</v>
      </c>
      <c r="F625" vm="2793">
        <f ca="1"/>
        <v>8099673</v>
      </c>
    </row>
    <row r="626" spans="1:6" x14ac:dyDescent="0.25">
      <c r="A626" vm="2794">
        <f ca="1"/>
        <v>44428</v>
      </c>
      <c r="B626" vm="2795">
        <f ca="1"/>
        <v>88.8</v>
      </c>
      <c r="C626" vm="2796">
        <f ca="1"/>
        <v>89.4</v>
      </c>
      <c r="D626" vm="2797">
        <f ca="1"/>
        <v>88.3</v>
      </c>
      <c r="E626" vm="2786">
        <f ca="1"/>
        <v>88.94</v>
      </c>
      <c r="F626" vm="2798">
        <f ca="1"/>
        <v>8716473</v>
      </c>
    </row>
    <row r="627" spans="1:6" x14ac:dyDescent="0.25">
      <c r="A627" vm="2799">
        <f ca="1"/>
        <v>44431</v>
      </c>
      <c r="B627" vm="2800">
        <f ca="1"/>
        <v>89.49</v>
      </c>
      <c r="C627" vm="2801">
        <f ca="1"/>
        <v>89.569000000000003</v>
      </c>
      <c r="D627" vm="2792">
        <f ca="1"/>
        <v>88.71</v>
      </c>
      <c r="E627" vm="2802">
        <f ca="1"/>
        <v>89.12</v>
      </c>
      <c r="F627" vm="2803">
        <f ca="1"/>
        <v>7147300</v>
      </c>
    </row>
    <row r="628" spans="1:6" x14ac:dyDescent="0.25">
      <c r="A628" vm="2804">
        <f ca="1"/>
        <v>44432</v>
      </c>
      <c r="B628" vm="2805">
        <f ca="1"/>
        <v>89.21</v>
      </c>
      <c r="C628" vm="2806">
        <f ca="1"/>
        <v>89.65</v>
      </c>
      <c r="D628" vm="2807">
        <f ca="1"/>
        <v>88.47</v>
      </c>
      <c r="E628" vm="2808">
        <f ca="1"/>
        <v>88.55</v>
      </c>
      <c r="F628" vm="2809">
        <f ca="1"/>
        <v>6320123</v>
      </c>
    </row>
    <row r="629" spans="1:6" x14ac:dyDescent="0.25">
      <c r="A629" vm="2810">
        <f ca="1"/>
        <v>44433</v>
      </c>
      <c r="B629" vm="2808">
        <f ca="1"/>
        <v>88.55</v>
      </c>
      <c r="C629" vm="2811">
        <f ca="1"/>
        <v>88.9</v>
      </c>
      <c r="D629" vm="2812">
        <f ca="1"/>
        <v>88.05</v>
      </c>
      <c r="E629" vm="2813">
        <f ca="1"/>
        <v>88.62</v>
      </c>
      <c r="F629" vm="2814">
        <f ca="1"/>
        <v>5748627</v>
      </c>
    </row>
    <row r="630" spans="1:6" x14ac:dyDescent="0.25">
      <c r="A630" vm="2815">
        <f ca="1"/>
        <v>44434</v>
      </c>
      <c r="B630" vm="2816">
        <f ca="1"/>
        <v>88.81</v>
      </c>
      <c r="C630" vm="2817">
        <f ca="1"/>
        <v>89.18</v>
      </c>
      <c r="D630" vm="2818">
        <f ca="1"/>
        <v>88.46</v>
      </c>
      <c r="E630" vm="2819">
        <f ca="1"/>
        <v>88.72</v>
      </c>
      <c r="F630" vm="2820">
        <f ca="1"/>
        <v>9093352</v>
      </c>
    </row>
    <row r="631" spans="1:6" x14ac:dyDescent="0.25">
      <c r="A631" vm="2821">
        <f ca="1"/>
        <v>44435</v>
      </c>
      <c r="B631" vm="2822">
        <f ca="1"/>
        <v>88.79</v>
      </c>
      <c r="C631" vm="2742">
        <f ca="1"/>
        <v>89.52</v>
      </c>
      <c r="D631" vm="2823">
        <f ca="1"/>
        <v>88.61</v>
      </c>
      <c r="E631" vm="2824">
        <f ca="1"/>
        <v>89.35</v>
      </c>
      <c r="F631" vm="2825">
        <f ca="1"/>
        <v>5426758</v>
      </c>
    </row>
    <row r="632" spans="1:6" x14ac:dyDescent="0.25">
      <c r="A632" vm="2826">
        <f ca="1"/>
        <v>44438</v>
      </c>
      <c r="B632" vm="2745">
        <f ca="1"/>
        <v>89.46</v>
      </c>
      <c r="C632" vm="2827">
        <f ca="1"/>
        <v>89.981399999999994</v>
      </c>
      <c r="D632" vm="2828">
        <f ca="1"/>
        <v>89.3</v>
      </c>
      <c r="E632" vm="2829">
        <f ca="1"/>
        <v>89.45</v>
      </c>
      <c r="F632" vm="2830">
        <f ca="1"/>
        <v>5356951</v>
      </c>
    </row>
    <row r="633" spans="1:6" x14ac:dyDescent="0.25">
      <c r="A633" vm="2831">
        <f ca="1"/>
        <v>44439</v>
      </c>
      <c r="B633" vm="2829">
        <f ca="1"/>
        <v>89.45</v>
      </c>
      <c r="C633" vm="2832">
        <f ca="1"/>
        <v>89.5</v>
      </c>
      <c r="D633" vm="2833">
        <f ca="1"/>
        <v>88.49</v>
      </c>
      <c r="E633" vm="2834">
        <f ca="1"/>
        <v>89.13</v>
      </c>
      <c r="F633" vm="2835">
        <f ca="1"/>
        <v>8113258</v>
      </c>
    </row>
    <row r="634" spans="1:6" x14ac:dyDescent="0.25">
      <c r="A634" vm="2836">
        <f ca="1"/>
        <v>44440</v>
      </c>
      <c r="B634" vm="2837">
        <f ca="1"/>
        <v>89.26</v>
      </c>
      <c r="C634" vm="2838">
        <f ca="1"/>
        <v>90.17</v>
      </c>
      <c r="D634" vm="2839">
        <f ca="1"/>
        <v>88.87</v>
      </c>
      <c r="E634" vm="2768">
        <f ca="1"/>
        <v>89.95</v>
      </c>
      <c r="F634" vm="2840">
        <f ca="1"/>
        <v>8208004</v>
      </c>
    </row>
    <row r="635" spans="1:6" x14ac:dyDescent="0.25">
      <c r="A635" vm="2841">
        <f ca="1"/>
        <v>44441</v>
      </c>
      <c r="B635" vm="2838">
        <f ca="1"/>
        <v>90.17</v>
      </c>
      <c r="C635" vm="2842">
        <f ca="1"/>
        <v>90.5</v>
      </c>
      <c r="D635" vm="2843">
        <f ca="1"/>
        <v>89.41</v>
      </c>
      <c r="E635" vm="2844">
        <f ca="1"/>
        <v>89.8</v>
      </c>
      <c r="F635" vm="2845">
        <f ca="1"/>
        <v>7717680</v>
      </c>
    </row>
    <row r="636" spans="1:6" x14ac:dyDescent="0.25">
      <c r="A636" vm="2846">
        <f ca="1"/>
        <v>44442</v>
      </c>
      <c r="B636" vm="2847">
        <f ca="1"/>
        <v>89.34</v>
      </c>
      <c r="C636" vm="2848">
        <f ca="1"/>
        <v>90.475700000000003</v>
      </c>
      <c r="D636" vm="2828">
        <f ca="1"/>
        <v>89.3</v>
      </c>
      <c r="E636" vm="2677">
        <f ca="1"/>
        <v>90</v>
      </c>
      <c r="F636" vm="2849">
        <f ca="1"/>
        <v>8457134</v>
      </c>
    </row>
    <row r="637" spans="1:6" x14ac:dyDescent="0.25">
      <c r="A637" vm="2850">
        <f ca="1"/>
        <v>44446</v>
      </c>
      <c r="B637" vm="2851">
        <f ca="1"/>
        <v>90.04</v>
      </c>
      <c r="C637" vm="2852">
        <f ca="1"/>
        <v>90.67</v>
      </c>
      <c r="D637" vm="2853">
        <f ca="1"/>
        <v>88.54</v>
      </c>
      <c r="E637" vm="2819">
        <f ca="1"/>
        <v>88.72</v>
      </c>
      <c r="F637" vm="2854">
        <f ca="1"/>
        <v>11046158</v>
      </c>
    </row>
    <row r="638" spans="1:6" x14ac:dyDescent="0.25">
      <c r="A638" vm="2855">
        <f ca="1"/>
        <v>44447</v>
      </c>
      <c r="B638" vm="2856">
        <f ca="1"/>
        <v>88.14</v>
      </c>
      <c r="C638" vm="2857">
        <f ca="1"/>
        <v>89.6</v>
      </c>
      <c r="D638" vm="2858">
        <f ca="1"/>
        <v>87.97</v>
      </c>
      <c r="E638" vm="2859">
        <f ca="1"/>
        <v>89.47</v>
      </c>
      <c r="F638" vm="2860">
        <f ca="1"/>
        <v>8851215</v>
      </c>
    </row>
    <row r="639" spans="1:6" x14ac:dyDescent="0.25">
      <c r="A639" vm="2861">
        <f ca="1"/>
        <v>44448</v>
      </c>
      <c r="B639" vm="2857">
        <f ca="1"/>
        <v>89.6</v>
      </c>
      <c r="C639" vm="2862">
        <f ca="1"/>
        <v>90.83</v>
      </c>
      <c r="D639" vm="2843">
        <f ca="1"/>
        <v>89.41</v>
      </c>
      <c r="E639" vm="2863">
        <f ca="1"/>
        <v>89.54</v>
      </c>
      <c r="F639" vm="2864">
        <f ca="1"/>
        <v>11034731</v>
      </c>
    </row>
    <row r="640" spans="1:6" x14ac:dyDescent="0.25">
      <c r="A640" vm="2865">
        <f ca="1"/>
        <v>44449</v>
      </c>
      <c r="B640" vm="2806">
        <f ca="1"/>
        <v>89.65</v>
      </c>
      <c r="C640" vm="2866">
        <f ca="1"/>
        <v>90.55</v>
      </c>
      <c r="D640" vm="2757">
        <f ca="1"/>
        <v>89.51</v>
      </c>
      <c r="E640" vm="2679">
        <f ca="1"/>
        <v>89.68</v>
      </c>
      <c r="F640" vm="2867">
        <f ca="1"/>
        <v>10547389</v>
      </c>
    </row>
    <row r="641" spans="1:6" x14ac:dyDescent="0.25">
      <c r="A641" vm="2868">
        <f ca="1"/>
        <v>44452</v>
      </c>
      <c r="B641" vm="2869">
        <f ca="1"/>
        <v>90.12</v>
      </c>
      <c r="C641" vm="2870">
        <f ca="1"/>
        <v>90.51</v>
      </c>
      <c r="D641" vm="2871">
        <f ca="1"/>
        <v>88.23</v>
      </c>
      <c r="E641" vm="2671">
        <f ca="1"/>
        <v>88.89</v>
      </c>
      <c r="F641" vm="2872">
        <f ca="1"/>
        <v>18883408</v>
      </c>
    </row>
    <row r="642" spans="1:6" x14ac:dyDescent="0.25">
      <c r="A642" vm="2873">
        <f ca="1"/>
        <v>44453</v>
      </c>
      <c r="B642" vm="2874">
        <f ca="1"/>
        <v>86.19</v>
      </c>
      <c r="C642" vm="2875">
        <f ca="1"/>
        <v>86.95</v>
      </c>
      <c r="D642" vm="2876">
        <f ca="1"/>
        <v>84.73</v>
      </c>
      <c r="E642" vm="2877">
        <f ca="1"/>
        <v>86.39</v>
      </c>
      <c r="F642" vm="2878">
        <f ca="1"/>
        <v>22714211</v>
      </c>
    </row>
    <row r="643" spans="1:6" x14ac:dyDescent="0.25">
      <c r="A643" vm="2879">
        <f ca="1"/>
        <v>44454</v>
      </c>
      <c r="B643" vm="2880">
        <f ca="1"/>
        <v>86.55</v>
      </c>
      <c r="C643" vm="2881">
        <f ca="1"/>
        <v>88.36</v>
      </c>
      <c r="D643" vm="2882">
        <f ca="1"/>
        <v>86.17</v>
      </c>
      <c r="E643" vm="2716">
        <f ca="1"/>
        <v>87.73</v>
      </c>
      <c r="F643" vm="2883">
        <f ca="1"/>
        <v>14951102</v>
      </c>
    </row>
    <row r="644" spans="1:6" x14ac:dyDescent="0.25">
      <c r="A644" vm="2884">
        <f ca="1"/>
        <v>44455</v>
      </c>
      <c r="B644" vm="2885">
        <f ca="1"/>
        <v>87.67</v>
      </c>
      <c r="C644" vm="2858">
        <f ca="1"/>
        <v>87.97</v>
      </c>
      <c r="D644" vm="2874">
        <f ca="1"/>
        <v>86.19</v>
      </c>
      <c r="E644" vm="2886">
        <f ca="1"/>
        <v>87.25</v>
      </c>
      <c r="F644" vm="2887">
        <f ca="1"/>
        <v>12410530</v>
      </c>
    </row>
    <row r="645" spans="1:6" x14ac:dyDescent="0.25">
      <c r="A645" vm="2888">
        <f ca="1"/>
        <v>44456</v>
      </c>
      <c r="B645" vm="2889">
        <f ca="1"/>
        <v>86.204999999999998</v>
      </c>
      <c r="C645" vm="2890">
        <f ca="1"/>
        <v>87.57</v>
      </c>
      <c r="D645" vm="2891">
        <f ca="1"/>
        <v>85.95</v>
      </c>
      <c r="E645" vm="2877">
        <f ca="1"/>
        <v>86.39</v>
      </c>
      <c r="F645" vm="2892">
        <f ca="1"/>
        <v>58069781</v>
      </c>
    </row>
    <row r="646" spans="1:6" x14ac:dyDescent="0.25">
      <c r="A646" vm="2893">
        <f ca="1"/>
        <v>44459</v>
      </c>
      <c r="B646" vm="2505">
        <f ca="1"/>
        <v>85.03</v>
      </c>
      <c r="C646" vm="2710">
        <f ca="1"/>
        <v>87.41</v>
      </c>
      <c r="D646" vm="2894">
        <f ca="1"/>
        <v>84.93</v>
      </c>
      <c r="E646" vm="2882">
        <f ca="1"/>
        <v>86.17</v>
      </c>
      <c r="F646" vm="2895">
        <f ca="1"/>
        <v>13897724</v>
      </c>
    </row>
    <row r="647" spans="1:6" x14ac:dyDescent="0.25">
      <c r="A647" vm="2896">
        <f ca="1"/>
        <v>44460</v>
      </c>
      <c r="B647" vm="2897">
        <f ca="1"/>
        <v>86.74</v>
      </c>
      <c r="C647" vm="2898">
        <f ca="1"/>
        <v>87.66</v>
      </c>
      <c r="D647" vm="2899">
        <f ca="1"/>
        <v>86.12</v>
      </c>
      <c r="E647" vm="2900">
        <f ca="1"/>
        <v>86.92</v>
      </c>
      <c r="F647" vm="2901">
        <f ca="1"/>
        <v>11124697</v>
      </c>
    </row>
    <row r="648" spans="1:6" x14ac:dyDescent="0.25">
      <c r="A648" vm="2902">
        <f ca="1"/>
        <v>44461</v>
      </c>
      <c r="B648" vm="2903">
        <f ca="1"/>
        <v>87.614999999999995</v>
      </c>
      <c r="C648" vm="2904">
        <f ca="1"/>
        <v>89</v>
      </c>
      <c r="D648" vm="2905">
        <f ca="1"/>
        <v>87.24</v>
      </c>
      <c r="E648" vm="2906">
        <f ca="1"/>
        <v>88.44</v>
      </c>
      <c r="F648" vm="2907">
        <f ca="1"/>
        <v>9908007</v>
      </c>
    </row>
    <row r="649" spans="1:6" x14ac:dyDescent="0.25">
      <c r="A649" vm="2908">
        <f ca="1"/>
        <v>44462</v>
      </c>
      <c r="B649" vm="2786">
        <f ca="1"/>
        <v>88.94</v>
      </c>
      <c r="C649" vm="2909">
        <f ca="1"/>
        <v>90.06</v>
      </c>
      <c r="D649" vm="2668">
        <f ca="1"/>
        <v>88.66</v>
      </c>
      <c r="E649" vm="2910">
        <f ca="1"/>
        <v>89.42</v>
      </c>
      <c r="F649" vm="2911">
        <f ca="1"/>
        <v>9720231</v>
      </c>
    </row>
    <row r="650" spans="1:6" x14ac:dyDescent="0.25">
      <c r="A650" vm="2912">
        <f ca="1"/>
        <v>44463</v>
      </c>
      <c r="B650" vm="2913">
        <f ca="1"/>
        <v>89.27</v>
      </c>
      <c r="C650" vm="2909">
        <f ca="1"/>
        <v>90.06</v>
      </c>
      <c r="D650" vm="2786">
        <f ca="1"/>
        <v>88.94</v>
      </c>
      <c r="E650" vm="2914">
        <f ca="1"/>
        <v>89.94</v>
      </c>
      <c r="F650" vm="2915">
        <f ca="1"/>
        <v>7617784</v>
      </c>
    </row>
    <row r="651" spans="1:6" x14ac:dyDescent="0.25">
      <c r="A651" vm="2916">
        <f ca="1"/>
        <v>44466</v>
      </c>
      <c r="B651" vm="2917">
        <f ca="1"/>
        <v>89.78</v>
      </c>
      <c r="C651" vm="2918">
        <f ca="1"/>
        <v>91.305000000000007</v>
      </c>
      <c r="D651" vm="2919">
        <f ca="1"/>
        <v>89.15</v>
      </c>
      <c r="E651" vm="2920">
        <f ca="1"/>
        <v>91.04</v>
      </c>
      <c r="F651" vm="2921">
        <f ca="1"/>
        <v>11532971</v>
      </c>
    </row>
    <row r="652" spans="1:6" x14ac:dyDescent="0.25">
      <c r="A652" vm="2922">
        <f ca="1"/>
        <v>44467</v>
      </c>
      <c r="B652" vm="2923">
        <f ca="1"/>
        <v>90.64</v>
      </c>
      <c r="C652" vm="2924">
        <f ca="1"/>
        <v>92.27</v>
      </c>
      <c r="D652" vm="2925">
        <f ca="1"/>
        <v>90.051400000000001</v>
      </c>
      <c r="E652" vm="2783">
        <f ca="1"/>
        <v>90.49</v>
      </c>
      <c r="F652" vm="2926">
        <f ca="1"/>
        <v>15041761</v>
      </c>
    </row>
    <row r="653" spans="1:6" x14ac:dyDescent="0.25">
      <c r="A653" vm="2927">
        <f ca="1"/>
        <v>44468</v>
      </c>
      <c r="B653" vm="2928">
        <f ca="1"/>
        <v>91.15</v>
      </c>
      <c r="C653" vm="2929">
        <f ca="1"/>
        <v>92.08</v>
      </c>
      <c r="D653" vm="2930">
        <f ca="1"/>
        <v>91</v>
      </c>
      <c r="E653" vm="2931">
        <f ca="1"/>
        <v>91.25</v>
      </c>
      <c r="F653" vm="2932">
        <f ca="1"/>
        <v>12007329</v>
      </c>
    </row>
    <row r="654" spans="1:6" x14ac:dyDescent="0.25">
      <c r="A654" vm="2933">
        <f ca="1"/>
        <v>44469</v>
      </c>
      <c r="B654" vm="2931">
        <f ca="1"/>
        <v>91.25</v>
      </c>
      <c r="C654" vm="2934">
        <f ca="1"/>
        <v>91.58</v>
      </c>
      <c r="D654" vm="2695">
        <f ca="1"/>
        <v>87.12</v>
      </c>
      <c r="E654" vm="2935">
        <f ca="1"/>
        <v>87.13</v>
      </c>
      <c r="F654" vm="2936">
        <f ca="1"/>
        <v>15651919</v>
      </c>
    </row>
    <row r="655" spans="1:6" x14ac:dyDescent="0.25">
      <c r="A655" vm="2937">
        <f ca="1"/>
        <v>44470</v>
      </c>
      <c r="B655" vm="2627">
        <f ca="1"/>
        <v>87.76</v>
      </c>
      <c r="C655" vm="2938">
        <f ca="1"/>
        <v>90.265000000000001</v>
      </c>
      <c r="D655" vm="2939">
        <f ca="1"/>
        <v>87.594999999999999</v>
      </c>
      <c r="E655" vm="2724">
        <f ca="1"/>
        <v>89.74</v>
      </c>
      <c r="F655" vm="2940">
        <f ca="1"/>
        <v>13320918</v>
      </c>
    </row>
    <row r="656" spans="1:6" x14ac:dyDescent="0.25">
      <c r="A656" vm="2941">
        <f ca="1"/>
        <v>44473</v>
      </c>
      <c r="B656" vm="2942">
        <f ca="1"/>
        <v>89.48</v>
      </c>
      <c r="C656" vm="2943">
        <f ca="1"/>
        <v>90.433599999999998</v>
      </c>
      <c r="D656" vm="2944">
        <f ca="1"/>
        <v>88.96</v>
      </c>
      <c r="E656" vm="2837">
        <f ca="1"/>
        <v>89.26</v>
      </c>
      <c r="F656" vm="2945">
        <f ca="1"/>
        <v>10853862</v>
      </c>
    </row>
    <row r="657" spans="1:6" x14ac:dyDescent="0.25">
      <c r="A657" vm="2946">
        <f ca="1"/>
        <v>44474</v>
      </c>
      <c r="B657" vm="2824">
        <f ca="1"/>
        <v>89.35</v>
      </c>
      <c r="C657" vm="2947">
        <f ca="1"/>
        <v>91.97</v>
      </c>
      <c r="D657" vm="2948">
        <f ca="1"/>
        <v>89.168199999999999</v>
      </c>
      <c r="E657" vm="2949">
        <f ca="1"/>
        <v>91.49</v>
      </c>
      <c r="F657" vm="2950">
        <f ca="1"/>
        <v>9788585</v>
      </c>
    </row>
    <row r="658" spans="1:6" x14ac:dyDescent="0.25">
      <c r="A658" vm="2951">
        <f ca="1"/>
        <v>44475</v>
      </c>
      <c r="B658" vm="2756">
        <f ca="1"/>
        <v>90.42</v>
      </c>
      <c r="C658" vm="2952">
        <f ca="1"/>
        <v>91.5</v>
      </c>
      <c r="D658" vm="2806">
        <f ca="1"/>
        <v>89.65</v>
      </c>
      <c r="E658" vm="2767">
        <f ca="1"/>
        <v>91.34</v>
      </c>
      <c r="F658" vm="2953">
        <f ca="1"/>
        <v>10268251</v>
      </c>
    </row>
    <row r="659" spans="1:6" x14ac:dyDescent="0.25">
      <c r="A659" vm="2954">
        <f ca="1"/>
        <v>44476</v>
      </c>
      <c r="B659" vm="2955">
        <f ca="1"/>
        <v>91.71</v>
      </c>
      <c r="C659" vm="2956">
        <f ca="1"/>
        <v>92.88</v>
      </c>
      <c r="D659" vm="2957">
        <f ca="1"/>
        <v>91.65</v>
      </c>
      <c r="E659" vm="2958">
        <f ca="1"/>
        <v>92.31</v>
      </c>
      <c r="F659" vm="2959">
        <f ca="1"/>
        <v>9124444</v>
      </c>
    </row>
    <row r="660" spans="1:6" x14ac:dyDescent="0.25">
      <c r="A660" vm="2960">
        <f ca="1"/>
        <v>44477</v>
      </c>
      <c r="B660" vm="2961">
        <f ca="1"/>
        <v>92.38</v>
      </c>
      <c r="C660" vm="2962">
        <f ca="1"/>
        <v>95.02</v>
      </c>
      <c r="D660" vm="2963">
        <f ca="1"/>
        <v>92.11</v>
      </c>
      <c r="E660" vm="2964">
        <f ca="1"/>
        <v>94.39</v>
      </c>
      <c r="F660" vm="2965">
        <f ca="1"/>
        <v>13202330</v>
      </c>
    </row>
    <row r="661" spans="1:6" x14ac:dyDescent="0.25">
      <c r="A661" vm="2966">
        <f ca="1"/>
        <v>44480</v>
      </c>
      <c r="B661" vm="2967">
        <f ca="1"/>
        <v>94.29</v>
      </c>
      <c r="C661" vm="2968">
        <f ca="1"/>
        <v>96.8</v>
      </c>
      <c r="D661" vm="2969">
        <f ca="1"/>
        <v>94.2</v>
      </c>
      <c r="E661" vm="2970">
        <f ca="1"/>
        <v>95.29</v>
      </c>
      <c r="F661" vm="2971">
        <f ca="1"/>
        <v>12959279</v>
      </c>
    </row>
    <row r="662" spans="1:6" x14ac:dyDescent="0.25">
      <c r="A662" vm="2972">
        <f ca="1"/>
        <v>44481</v>
      </c>
      <c r="B662" vm="2973">
        <f ca="1"/>
        <v>95.83</v>
      </c>
      <c r="C662" vm="2974">
        <f ca="1"/>
        <v>96.52</v>
      </c>
      <c r="D662" vm="2975">
        <f ca="1"/>
        <v>95.26</v>
      </c>
      <c r="E662" vm="2976">
        <f ca="1"/>
        <v>95.57</v>
      </c>
      <c r="F662" vm="2977">
        <f ca="1"/>
        <v>9964109</v>
      </c>
    </row>
    <row r="663" spans="1:6" x14ac:dyDescent="0.25">
      <c r="A663" vm="2978">
        <f ca="1"/>
        <v>44482</v>
      </c>
      <c r="B663" vm="2979">
        <f ca="1"/>
        <v>96.1</v>
      </c>
      <c r="C663" vm="2980">
        <f ca="1"/>
        <v>96.99</v>
      </c>
      <c r="D663" vm="2981">
        <f ca="1"/>
        <v>95.95</v>
      </c>
      <c r="E663" vm="2982">
        <f ca="1"/>
        <v>96.4</v>
      </c>
      <c r="F663" vm="2983">
        <f ca="1"/>
        <v>9461742</v>
      </c>
    </row>
    <row r="664" spans="1:6" x14ac:dyDescent="0.25">
      <c r="A664" vm="2984">
        <f ca="1"/>
        <v>44483</v>
      </c>
      <c r="B664" vm="2968">
        <f ca="1"/>
        <v>96.8</v>
      </c>
      <c r="C664" vm="2985">
        <f ca="1"/>
        <v>97.35</v>
      </c>
      <c r="D664" vm="2986">
        <f ca="1"/>
        <v>94.37</v>
      </c>
      <c r="E664" vm="2987">
        <f ca="1"/>
        <v>95.28</v>
      </c>
      <c r="F664" vm="2988">
        <f ca="1"/>
        <v>7911808</v>
      </c>
    </row>
    <row r="665" spans="1:6" x14ac:dyDescent="0.25">
      <c r="A665" vm="2989">
        <f ca="1"/>
        <v>44484</v>
      </c>
      <c r="B665" vm="2990">
        <f ca="1"/>
        <v>95.09</v>
      </c>
      <c r="C665" vm="2991">
        <f ca="1"/>
        <v>96.04</v>
      </c>
      <c r="D665" vm="2992">
        <f ca="1"/>
        <v>94.73</v>
      </c>
      <c r="E665" vm="2993">
        <f ca="1"/>
        <v>95.33</v>
      </c>
      <c r="F665" vm="2994">
        <f ca="1"/>
        <v>7423125</v>
      </c>
    </row>
    <row r="666" spans="1:6" x14ac:dyDescent="0.25">
      <c r="A666" vm="2995">
        <f ca="1"/>
        <v>44487</v>
      </c>
      <c r="B666" vm="2996">
        <f ca="1"/>
        <v>95.5</v>
      </c>
      <c r="C666" vm="2997">
        <f ca="1"/>
        <v>96.65</v>
      </c>
      <c r="D666" vm="2998">
        <f ca="1"/>
        <v>95.1</v>
      </c>
      <c r="E666" vm="2999">
        <f ca="1"/>
        <v>96.51</v>
      </c>
      <c r="F666" vm="3000">
        <f ca="1"/>
        <v>7344106</v>
      </c>
    </row>
    <row r="667" spans="1:6" x14ac:dyDescent="0.25">
      <c r="A667" vm="3001">
        <f ca="1"/>
        <v>44488</v>
      </c>
      <c r="B667" vm="3002">
        <f ca="1"/>
        <v>97</v>
      </c>
      <c r="C667" vm="3003">
        <f ca="1"/>
        <v>97.279899999999998</v>
      </c>
      <c r="D667" vm="3004">
        <f ca="1"/>
        <v>96.32</v>
      </c>
      <c r="E667" vm="3005">
        <f ca="1"/>
        <v>97.06</v>
      </c>
      <c r="F667" vm="3006">
        <f ca="1"/>
        <v>5616545</v>
      </c>
    </row>
    <row r="668" spans="1:6" x14ac:dyDescent="0.25">
      <c r="A668" vm="3007">
        <f ca="1"/>
        <v>44489</v>
      </c>
      <c r="B668" vm="3008">
        <f ca="1"/>
        <v>97.27</v>
      </c>
      <c r="C668" vm="3009">
        <f ca="1"/>
        <v>97.969700000000003</v>
      </c>
      <c r="D668" vm="3010">
        <f ca="1"/>
        <v>96.25</v>
      </c>
      <c r="E668" vm="3011">
        <f ca="1"/>
        <v>96.64</v>
      </c>
      <c r="F668" vm="3012">
        <f ca="1"/>
        <v>6574073</v>
      </c>
    </row>
    <row r="669" spans="1:6" x14ac:dyDescent="0.25">
      <c r="A669" vm="3013">
        <f ca="1"/>
        <v>44490</v>
      </c>
      <c r="B669" vm="3014">
        <f ca="1"/>
        <v>96.57</v>
      </c>
      <c r="C669" vm="3015">
        <f ca="1"/>
        <v>96.83</v>
      </c>
      <c r="D669" vm="3016">
        <f ca="1"/>
        <v>95.71</v>
      </c>
      <c r="E669" vm="3017">
        <f ca="1"/>
        <v>96.3</v>
      </c>
      <c r="F669" vm="3018">
        <f ca="1"/>
        <v>6224679</v>
      </c>
    </row>
    <row r="670" spans="1:6" x14ac:dyDescent="0.25">
      <c r="A670" vm="3019">
        <f ca="1"/>
        <v>44491</v>
      </c>
      <c r="B670" vm="3020">
        <f ca="1"/>
        <v>96.29</v>
      </c>
      <c r="C670" vm="3021">
        <f ca="1"/>
        <v>98.27</v>
      </c>
      <c r="D670" vm="3022">
        <f ca="1"/>
        <v>96.22</v>
      </c>
      <c r="E670" vm="3023">
        <f ca="1"/>
        <v>98.25</v>
      </c>
      <c r="F670" vm="3024">
        <f ca="1"/>
        <v>6819582</v>
      </c>
    </row>
    <row r="671" spans="1:6" x14ac:dyDescent="0.25">
      <c r="A671" vm="3025">
        <f ca="1"/>
        <v>44494</v>
      </c>
      <c r="B671" vm="3026">
        <f ca="1"/>
        <v>98.44</v>
      </c>
      <c r="C671" vm="3027">
        <f ca="1"/>
        <v>98.95</v>
      </c>
      <c r="D671" vm="3028">
        <f ca="1"/>
        <v>97.55</v>
      </c>
      <c r="E671" vm="3029">
        <f ca="1"/>
        <v>97.89</v>
      </c>
      <c r="F671" vm="3030">
        <f ca="1"/>
        <v>5083106</v>
      </c>
    </row>
    <row r="672" spans="1:6" x14ac:dyDescent="0.25">
      <c r="A672" vm="3031">
        <f ca="1"/>
        <v>44495</v>
      </c>
      <c r="B672" vm="3032">
        <f ca="1"/>
        <v>98.3</v>
      </c>
      <c r="C672" vm="3033">
        <f ca="1"/>
        <v>98.56</v>
      </c>
      <c r="D672" vm="3034">
        <f ca="1"/>
        <v>96.94</v>
      </c>
      <c r="E672" vm="3035">
        <f ca="1"/>
        <v>96.98</v>
      </c>
      <c r="F672" vm="3036">
        <f ca="1"/>
        <v>7089655</v>
      </c>
    </row>
    <row r="673" spans="1:6" x14ac:dyDescent="0.25">
      <c r="A673" vm="3037">
        <f ca="1"/>
        <v>44496</v>
      </c>
      <c r="B673" vm="3038">
        <f ca="1"/>
        <v>96.81</v>
      </c>
      <c r="C673" vm="3039">
        <f ca="1"/>
        <v>97.3</v>
      </c>
      <c r="D673" vm="3040">
        <f ca="1"/>
        <v>96</v>
      </c>
      <c r="E673" vm="3041">
        <f ca="1"/>
        <v>96.03</v>
      </c>
      <c r="F673" vm="3042">
        <f ca="1"/>
        <v>5941450</v>
      </c>
    </row>
    <row r="674" spans="1:6" x14ac:dyDescent="0.25">
      <c r="A674" vm="3043">
        <f ca="1"/>
        <v>44497</v>
      </c>
      <c r="B674" vm="2997">
        <f ca="1"/>
        <v>96.65</v>
      </c>
      <c r="C674" vm="3044">
        <f ca="1"/>
        <v>97.7</v>
      </c>
      <c r="D674" vm="3045">
        <f ca="1"/>
        <v>95.93</v>
      </c>
      <c r="E674" vm="3046">
        <f ca="1"/>
        <v>96.23</v>
      </c>
      <c r="F674" vm="3047">
        <f ca="1"/>
        <v>5177185</v>
      </c>
    </row>
    <row r="675" spans="1:6" x14ac:dyDescent="0.25">
      <c r="A675" vm="3048">
        <f ca="1"/>
        <v>44498</v>
      </c>
      <c r="B675" vm="3049">
        <f ca="1"/>
        <v>95.79</v>
      </c>
      <c r="C675" vm="3050">
        <f ca="1"/>
        <v>96.97</v>
      </c>
      <c r="D675" vm="3051">
        <f ca="1"/>
        <v>95.46</v>
      </c>
      <c r="E675" vm="3052">
        <f ca="1"/>
        <v>95.94</v>
      </c>
      <c r="F675" vm="3053">
        <f ca="1"/>
        <v>7578628</v>
      </c>
    </row>
    <row r="676" spans="1:6" x14ac:dyDescent="0.25">
      <c r="A676" vm="3054">
        <f ca="1"/>
        <v>44501</v>
      </c>
      <c r="B676" vm="3040">
        <f ca="1"/>
        <v>96</v>
      </c>
      <c r="C676" vm="3041">
        <f ca="1"/>
        <v>96.03</v>
      </c>
      <c r="D676" vm="3055">
        <f ca="1"/>
        <v>93.91</v>
      </c>
      <c r="E676" vm="3056">
        <f ca="1"/>
        <v>94.38</v>
      </c>
      <c r="F676" vm="3057">
        <f ca="1"/>
        <v>7327599</v>
      </c>
    </row>
    <row r="677" spans="1:6" x14ac:dyDescent="0.25">
      <c r="A677" vm="3058">
        <f ca="1"/>
        <v>44502</v>
      </c>
      <c r="B677" vm="3059">
        <f ca="1"/>
        <v>93.73</v>
      </c>
      <c r="C677" vm="3060">
        <f ca="1"/>
        <v>95.915000000000006</v>
      </c>
      <c r="D677" vm="3061">
        <f ca="1"/>
        <v>93.5</v>
      </c>
      <c r="E677" vm="3062">
        <f ca="1"/>
        <v>95.87</v>
      </c>
      <c r="F677" vm="3063">
        <f ca="1"/>
        <v>6229796</v>
      </c>
    </row>
    <row r="678" spans="1:6" x14ac:dyDescent="0.25">
      <c r="A678" vm="3064">
        <f ca="1"/>
        <v>44503</v>
      </c>
      <c r="B678" vm="3065">
        <f ca="1"/>
        <v>96.5</v>
      </c>
      <c r="C678" vm="3066">
        <f ca="1"/>
        <v>96.87</v>
      </c>
      <c r="D678" vm="3067">
        <f ca="1"/>
        <v>94.747100000000003</v>
      </c>
      <c r="E678" vm="3068">
        <f ca="1"/>
        <v>96.15</v>
      </c>
      <c r="F678" vm="3069">
        <f ca="1"/>
        <v>5746432</v>
      </c>
    </row>
    <row r="679" spans="1:6" x14ac:dyDescent="0.25">
      <c r="A679" vm="3070">
        <f ca="1"/>
        <v>44504</v>
      </c>
      <c r="B679" vm="3046">
        <f ca="1"/>
        <v>96.23</v>
      </c>
      <c r="C679" vm="3071">
        <f ca="1"/>
        <v>96.61</v>
      </c>
      <c r="D679" vm="3072">
        <f ca="1"/>
        <v>95.32</v>
      </c>
      <c r="E679" vm="3073">
        <f ca="1"/>
        <v>95.63</v>
      </c>
      <c r="F679" vm="3074">
        <f ca="1"/>
        <v>5857745</v>
      </c>
    </row>
    <row r="680" spans="1:6" x14ac:dyDescent="0.25">
      <c r="A680" vm="3075">
        <f ca="1"/>
        <v>44505</v>
      </c>
      <c r="B680" vm="3076">
        <f ca="1"/>
        <v>96.2</v>
      </c>
      <c r="C680" vm="3077">
        <f ca="1"/>
        <v>96.55</v>
      </c>
      <c r="D680" vm="3078">
        <f ca="1"/>
        <v>94.1</v>
      </c>
      <c r="E680" vm="3079">
        <f ca="1"/>
        <v>94.95</v>
      </c>
      <c r="F680" vm="3080">
        <f ca="1"/>
        <v>6160237</v>
      </c>
    </row>
    <row r="681" spans="1:6" x14ac:dyDescent="0.25">
      <c r="A681" vm="3081">
        <f ca="1"/>
        <v>44508</v>
      </c>
      <c r="B681" vm="3082">
        <f ca="1"/>
        <v>95.25</v>
      </c>
      <c r="C681" vm="3082">
        <f ca="1"/>
        <v>95.25</v>
      </c>
      <c r="D681" vm="3083">
        <f ca="1"/>
        <v>94.31</v>
      </c>
      <c r="E681" vm="3084">
        <f ca="1"/>
        <v>95.14</v>
      </c>
      <c r="F681" vm="3085">
        <f ca="1"/>
        <v>5056415</v>
      </c>
    </row>
    <row r="682" spans="1:6" x14ac:dyDescent="0.25">
      <c r="A682" vm="3086">
        <f ca="1"/>
        <v>44509</v>
      </c>
      <c r="B682" vm="3087">
        <f ca="1"/>
        <v>95.11</v>
      </c>
      <c r="C682" vm="3088">
        <f ca="1"/>
        <v>95.61</v>
      </c>
      <c r="D682" vm="3089">
        <f ca="1"/>
        <v>94.055000000000007</v>
      </c>
      <c r="E682" vm="3090">
        <f ca="1"/>
        <v>94.59</v>
      </c>
      <c r="F682" vm="3091">
        <f ca="1"/>
        <v>6102570</v>
      </c>
    </row>
    <row r="683" spans="1:6" x14ac:dyDescent="0.25">
      <c r="A683" vm="3092">
        <f ca="1"/>
        <v>44510</v>
      </c>
      <c r="B683" vm="3078">
        <f ca="1"/>
        <v>94.1</v>
      </c>
      <c r="C683" vm="3093">
        <f ca="1"/>
        <v>94.85</v>
      </c>
      <c r="D683" vm="3094">
        <f ca="1"/>
        <v>93.355000000000004</v>
      </c>
      <c r="E683" vm="3095">
        <f ca="1"/>
        <v>93.83</v>
      </c>
      <c r="F683" vm="3096">
        <f ca="1"/>
        <v>5828755</v>
      </c>
    </row>
    <row r="684" spans="1:6" x14ac:dyDescent="0.25">
      <c r="A684" vm="3097">
        <f ca="1"/>
        <v>44511</v>
      </c>
      <c r="B684" vm="3098">
        <f ca="1"/>
        <v>94.11</v>
      </c>
      <c r="C684" vm="3099">
        <f ca="1"/>
        <v>94.76</v>
      </c>
      <c r="D684" vm="3100">
        <f ca="1"/>
        <v>93.8</v>
      </c>
      <c r="E684" vm="3101">
        <f ca="1"/>
        <v>94.04</v>
      </c>
      <c r="F684" vm="3102">
        <f ca="1"/>
        <v>3620667</v>
      </c>
    </row>
    <row r="685" spans="1:6" x14ac:dyDescent="0.25">
      <c r="A685" vm="3103">
        <f ca="1"/>
        <v>44512</v>
      </c>
      <c r="B685" vm="2967">
        <f ca="1"/>
        <v>94.29</v>
      </c>
      <c r="C685" vm="3104">
        <f ca="1"/>
        <v>94.47</v>
      </c>
      <c r="D685" vm="3105">
        <f ca="1"/>
        <v>93.43</v>
      </c>
      <c r="E685" vm="3106">
        <f ca="1"/>
        <v>93.54</v>
      </c>
      <c r="F685" vm="3107">
        <f ca="1"/>
        <v>6435453</v>
      </c>
    </row>
    <row r="686" spans="1:6" x14ac:dyDescent="0.25">
      <c r="A686" vm="3108">
        <f ca="1"/>
        <v>44515</v>
      </c>
      <c r="B686" vm="3109">
        <f ca="1"/>
        <v>93.82</v>
      </c>
      <c r="C686" vm="3110">
        <f ca="1"/>
        <v>94.25</v>
      </c>
      <c r="D686" vm="3111">
        <f ca="1"/>
        <v>92.92</v>
      </c>
      <c r="E686" vm="3112">
        <f ca="1"/>
        <v>94.02</v>
      </c>
      <c r="F686" vm="3113">
        <f ca="1"/>
        <v>5700925</v>
      </c>
    </row>
    <row r="687" spans="1:6" x14ac:dyDescent="0.25">
      <c r="A687" vm="3114">
        <f ca="1"/>
        <v>44516</v>
      </c>
      <c r="B687" vm="3115">
        <f ca="1"/>
        <v>94.14</v>
      </c>
      <c r="C687" vm="3116">
        <f ca="1"/>
        <v>96.37</v>
      </c>
      <c r="D687" vm="3112">
        <f ca="1"/>
        <v>94.02</v>
      </c>
      <c r="E687" vm="3088">
        <f ca="1"/>
        <v>95.61</v>
      </c>
      <c r="F687" vm="3117">
        <f ca="1"/>
        <v>7392924</v>
      </c>
    </row>
    <row r="688" spans="1:6" x14ac:dyDescent="0.25">
      <c r="A688" vm="3118">
        <f ca="1"/>
        <v>44517</v>
      </c>
      <c r="B688" vm="3119">
        <f ca="1"/>
        <v>95.76</v>
      </c>
      <c r="C688" vm="3120">
        <f ca="1"/>
        <v>96.135000000000005</v>
      </c>
      <c r="D688" vm="3121">
        <f ca="1"/>
        <v>94.82</v>
      </c>
      <c r="E688" vm="2993">
        <f ca="1"/>
        <v>95.33</v>
      </c>
      <c r="F688" vm="3122">
        <f ca="1"/>
        <v>6257596</v>
      </c>
    </row>
    <row r="689" spans="1:6" x14ac:dyDescent="0.25">
      <c r="A689" vm="3123">
        <f ca="1"/>
        <v>44518</v>
      </c>
      <c r="B689" vm="3124">
        <f ca="1"/>
        <v>95.15</v>
      </c>
      <c r="C689" vm="2993">
        <f ca="1"/>
        <v>95.33</v>
      </c>
      <c r="D689" vm="3061">
        <f ca="1"/>
        <v>93.5</v>
      </c>
      <c r="E689" vm="3125">
        <f ca="1"/>
        <v>94.66</v>
      </c>
      <c r="F689" vm="3126">
        <f ca="1"/>
        <v>5727254</v>
      </c>
    </row>
    <row r="690" spans="1:6" x14ac:dyDescent="0.25">
      <c r="A690" vm="3127">
        <f ca="1"/>
        <v>44519</v>
      </c>
      <c r="B690" vm="3128">
        <f ca="1"/>
        <v>94.81</v>
      </c>
      <c r="C690" vm="3129">
        <f ca="1"/>
        <v>96.96</v>
      </c>
      <c r="D690" vm="3130">
        <f ca="1"/>
        <v>93.94</v>
      </c>
      <c r="E690" vm="3131">
        <f ca="1"/>
        <v>93.97</v>
      </c>
      <c r="F690" vm="3132">
        <f ca="1"/>
        <v>8938025</v>
      </c>
    </row>
    <row r="691" spans="1:6" x14ac:dyDescent="0.25">
      <c r="A691" vm="3133">
        <f ca="1"/>
        <v>44522</v>
      </c>
      <c r="B691" vm="3059">
        <f ca="1"/>
        <v>93.73</v>
      </c>
      <c r="C691" vm="3134">
        <f ca="1"/>
        <v>95.67</v>
      </c>
      <c r="D691" vm="3135">
        <f ca="1"/>
        <v>93.41</v>
      </c>
      <c r="E691" vm="3136">
        <f ca="1"/>
        <v>94.61</v>
      </c>
      <c r="F691" vm="3137">
        <f ca="1"/>
        <v>6489341</v>
      </c>
    </row>
    <row r="692" spans="1:6" x14ac:dyDescent="0.25">
      <c r="A692" vm="3138">
        <f ca="1"/>
        <v>44523</v>
      </c>
      <c r="B692" vm="3139">
        <f ca="1"/>
        <v>94.16</v>
      </c>
      <c r="C692" vm="2967">
        <f ca="1"/>
        <v>94.29</v>
      </c>
      <c r="D692" vm="3140">
        <f ca="1"/>
        <v>92.26</v>
      </c>
      <c r="E692" vm="3141">
        <f ca="1"/>
        <v>92.94</v>
      </c>
      <c r="F692" vm="3142">
        <f ca="1"/>
        <v>8905642</v>
      </c>
    </row>
    <row r="693" spans="1:6" x14ac:dyDescent="0.25">
      <c r="A693" vm="3143">
        <f ca="1"/>
        <v>44524</v>
      </c>
      <c r="B693" vm="3144">
        <f ca="1"/>
        <v>92.23</v>
      </c>
      <c r="C693" vm="3145">
        <f ca="1"/>
        <v>93.7</v>
      </c>
      <c r="D693" vm="3146">
        <f ca="1"/>
        <v>92.15</v>
      </c>
      <c r="E693" vm="3147">
        <f ca="1"/>
        <v>93.58</v>
      </c>
      <c r="F693" vm="3148">
        <f ca="1"/>
        <v>10908548</v>
      </c>
    </row>
    <row r="694" spans="1:6" x14ac:dyDescent="0.25">
      <c r="A694" vm="3149">
        <f ca="1"/>
        <v>44526</v>
      </c>
      <c r="B694" vm="3150">
        <f ca="1"/>
        <v>92.89</v>
      </c>
      <c r="C694" vm="3151">
        <f ca="1"/>
        <v>94.08</v>
      </c>
      <c r="D694" vm="3152">
        <f ca="1"/>
        <v>92.07</v>
      </c>
      <c r="E694" vm="3153">
        <f ca="1"/>
        <v>92.33</v>
      </c>
      <c r="F694" vm="3154">
        <f ca="1"/>
        <v>4519322</v>
      </c>
    </row>
    <row r="695" spans="1:6" x14ac:dyDescent="0.25">
      <c r="A695" vm="3155">
        <f ca="1"/>
        <v>44529</v>
      </c>
      <c r="B695" vm="3156">
        <f ca="1"/>
        <v>93.17</v>
      </c>
      <c r="C695" vm="3157">
        <f ca="1"/>
        <v>94.13</v>
      </c>
      <c r="D695" vm="3158">
        <f ca="1"/>
        <v>92.864999999999995</v>
      </c>
      <c r="E695" vm="3141">
        <f ca="1"/>
        <v>92.94</v>
      </c>
      <c r="F695" vm="3159">
        <f ca="1"/>
        <v>9552635</v>
      </c>
    </row>
    <row r="696" spans="1:6" x14ac:dyDescent="0.25">
      <c r="A696" vm="3160">
        <f ca="1"/>
        <v>44530</v>
      </c>
      <c r="B696" vm="3161">
        <f ca="1"/>
        <v>93.02</v>
      </c>
      <c r="C696" vm="3162">
        <f ca="1"/>
        <v>93.52</v>
      </c>
      <c r="D696" vm="3163">
        <f ca="1"/>
        <v>90.61</v>
      </c>
      <c r="E696" vm="3164">
        <f ca="1"/>
        <v>90.74</v>
      </c>
      <c r="F696" vm="3165">
        <f ca="1"/>
        <v>23271206</v>
      </c>
    </row>
    <row r="697" spans="1:6" x14ac:dyDescent="0.25">
      <c r="A697" vm="3166">
        <f ca="1"/>
        <v>44531</v>
      </c>
      <c r="B697" vm="3167">
        <f ca="1"/>
        <v>91.69</v>
      </c>
      <c r="C697" vm="3168">
        <f ca="1"/>
        <v>92.39</v>
      </c>
      <c r="D697" vm="3169">
        <f ca="1"/>
        <v>89.66</v>
      </c>
      <c r="E697" vm="3170">
        <f ca="1"/>
        <v>89.75</v>
      </c>
      <c r="F697" vm="3171">
        <f ca="1"/>
        <v>12085340</v>
      </c>
    </row>
    <row r="698" spans="1:6" x14ac:dyDescent="0.25">
      <c r="A698" vm="3172">
        <f ca="1"/>
        <v>44532</v>
      </c>
      <c r="B698" vm="2796">
        <f ca="1"/>
        <v>89.4</v>
      </c>
      <c r="C698" vm="2920">
        <f ca="1"/>
        <v>91.04</v>
      </c>
      <c r="D698" vm="3173">
        <f ca="1"/>
        <v>89.000100000000003</v>
      </c>
      <c r="E698" vm="3174">
        <f ca="1"/>
        <v>89.99</v>
      </c>
      <c r="F698" vm="3175">
        <f ca="1"/>
        <v>7090016</v>
      </c>
    </row>
    <row r="699" spans="1:6" x14ac:dyDescent="0.25">
      <c r="A699" vm="3176">
        <f ca="1"/>
        <v>44533</v>
      </c>
      <c r="B699" vm="3177">
        <f ca="1"/>
        <v>90.35</v>
      </c>
      <c r="C699" vm="3178">
        <f ca="1"/>
        <v>90.79</v>
      </c>
      <c r="D699" vm="3179">
        <f ca="1"/>
        <v>87.722999999999999</v>
      </c>
      <c r="E699" vm="3180">
        <f ca="1"/>
        <v>88.24</v>
      </c>
      <c r="F699" vm="3181">
        <f ca="1"/>
        <v>10808740</v>
      </c>
    </row>
    <row r="700" spans="1:6" x14ac:dyDescent="0.25">
      <c r="A700" vm="3182">
        <f ca="1"/>
        <v>44536</v>
      </c>
      <c r="B700" vm="3183">
        <f ca="1"/>
        <v>88.34</v>
      </c>
      <c r="C700" vm="3184">
        <f ca="1"/>
        <v>89.17</v>
      </c>
      <c r="D700" vm="3185">
        <f ca="1"/>
        <v>87.85</v>
      </c>
      <c r="E700" vm="2786">
        <f ca="1"/>
        <v>88.94</v>
      </c>
      <c r="F700" vm="3186">
        <f ca="1"/>
        <v>8398492</v>
      </c>
    </row>
    <row r="701" spans="1:6" x14ac:dyDescent="0.25">
      <c r="A701" vm="3187">
        <f ca="1"/>
        <v>44537</v>
      </c>
      <c r="B701" vm="2762">
        <f ca="1"/>
        <v>89.98</v>
      </c>
      <c r="C701" vm="3188">
        <f ca="1"/>
        <v>90.73</v>
      </c>
      <c r="D701" vm="2805">
        <f ca="1"/>
        <v>89.21</v>
      </c>
      <c r="E701" vm="2730">
        <f ca="1"/>
        <v>90.05</v>
      </c>
      <c r="F701" vm="3189">
        <f ca="1"/>
        <v>6803903</v>
      </c>
    </row>
    <row r="702" spans="1:6" x14ac:dyDescent="0.25">
      <c r="A702" vm="3190">
        <f ca="1"/>
        <v>44538</v>
      </c>
      <c r="B702" vm="2730">
        <f ca="1"/>
        <v>90.05</v>
      </c>
      <c r="C702" vm="2838">
        <f ca="1"/>
        <v>90.17</v>
      </c>
      <c r="D702" vm="3191">
        <f ca="1"/>
        <v>87.91</v>
      </c>
      <c r="E702" vm="2786">
        <f ca="1"/>
        <v>88.94</v>
      </c>
      <c r="F702" vm="3192">
        <f ca="1"/>
        <v>7695809</v>
      </c>
    </row>
    <row r="703" spans="1:6" x14ac:dyDescent="0.25">
      <c r="A703" vm="3193">
        <f ca="1"/>
        <v>44539</v>
      </c>
      <c r="B703" vm="2802">
        <f ca="1"/>
        <v>89.12</v>
      </c>
      <c r="C703" vm="3174">
        <f ca="1"/>
        <v>89.99</v>
      </c>
      <c r="D703" vm="3180">
        <f ca="1"/>
        <v>88.24</v>
      </c>
      <c r="E703" vm="2648">
        <f ca="1"/>
        <v>88.77</v>
      </c>
      <c r="F703" vm="3194">
        <f ca="1"/>
        <v>8615780</v>
      </c>
    </row>
    <row r="704" spans="1:6" x14ac:dyDescent="0.25">
      <c r="A704" vm="3195">
        <f ca="1"/>
        <v>44540</v>
      </c>
      <c r="B704" vm="3196">
        <f ca="1"/>
        <v>104.29</v>
      </c>
      <c r="C704" vm="3197">
        <f ca="1"/>
        <v>106.34</v>
      </c>
      <c r="D704" vm="3198">
        <f ca="1"/>
        <v>100.1</v>
      </c>
      <c r="E704" vm="3199">
        <f ca="1"/>
        <v>102.63</v>
      </c>
      <c r="F704" vm="3200">
        <f ca="1"/>
        <v>45824639</v>
      </c>
    </row>
    <row r="705" spans="1:6" x14ac:dyDescent="0.25">
      <c r="A705" vm="3201">
        <f ca="1"/>
        <v>44543</v>
      </c>
      <c r="B705" vm="3202">
        <f ca="1"/>
        <v>102.44</v>
      </c>
      <c r="C705" vm="3203">
        <f ca="1"/>
        <v>104.36</v>
      </c>
      <c r="D705" vm="3204">
        <f ca="1"/>
        <v>100.52249999999999</v>
      </c>
      <c r="E705" vm="3205">
        <f ca="1"/>
        <v>100.89</v>
      </c>
      <c r="F705" vm="3206">
        <f ca="1"/>
        <v>16317620</v>
      </c>
    </row>
    <row r="706" spans="1:6" x14ac:dyDescent="0.25">
      <c r="A706" vm="3207">
        <f ca="1"/>
        <v>44544</v>
      </c>
      <c r="B706" vm="3208">
        <f ca="1"/>
        <v>99.995000000000005</v>
      </c>
      <c r="C706" vm="3209">
        <f ca="1"/>
        <v>101.46</v>
      </c>
      <c r="D706" vm="3210">
        <f ca="1"/>
        <v>99.39</v>
      </c>
      <c r="E706" vm="3211">
        <f ca="1"/>
        <v>99.89</v>
      </c>
      <c r="F706" vm="3212">
        <f ca="1"/>
        <v>9511569</v>
      </c>
    </row>
    <row r="707" spans="1:6" x14ac:dyDescent="0.25">
      <c r="A707" vm="3213">
        <f ca="1"/>
        <v>44545</v>
      </c>
      <c r="B707" vm="3214">
        <f ca="1"/>
        <v>100.58</v>
      </c>
      <c r="C707" vm="3215">
        <f ca="1"/>
        <v>103.76</v>
      </c>
      <c r="D707" vm="3216">
        <f ca="1"/>
        <v>100.24</v>
      </c>
      <c r="E707" vm="3217">
        <f ca="1"/>
        <v>103.65</v>
      </c>
      <c r="F707" vm="3218">
        <f ca="1"/>
        <v>14452216</v>
      </c>
    </row>
    <row r="708" spans="1:6" x14ac:dyDescent="0.25">
      <c r="A708" vm="3219">
        <f ca="1"/>
        <v>44546</v>
      </c>
      <c r="B708" vm="3220">
        <f ca="1"/>
        <v>103.95</v>
      </c>
      <c r="C708" vm="3221">
        <f ca="1"/>
        <v>104</v>
      </c>
      <c r="D708" vm="3222">
        <f ca="1"/>
        <v>102.28</v>
      </c>
      <c r="E708" vm="3223">
        <f ca="1"/>
        <v>103.22</v>
      </c>
      <c r="F708" vm="3224">
        <f ca="1"/>
        <v>9053176</v>
      </c>
    </row>
    <row r="709" spans="1:6" x14ac:dyDescent="0.25">
      <c r="A709" vm="3225">
        <f ca="1"/>
        <v>44547</v>
      </c>
      <c r="B709" vm="3226">
        <f ca="1"/>
        <v>97.69</v>
      </c>
      <c r="C709" vm="3227">
        <f ca="1"/>
        <v>99.95</v>
      </c>
      <c r="D709" vm="3228">
        <f ca="1"/>
        <v>95.81</v>
      </c>
      <c r="E709" vm="3229">
        <f ca="1"/>
        <v>96.62</v>
      </c>
      <c r="F709" vm="3230">
        <f ca="1"/>
        <v>28961171</v>
      </c>
    </row>
    <row r="710" spans="1:6" x14ac:dyDescent="0.25">
      <c r="A710" vm="3231">
        <f ca="1"/>
        <v>44550</v>
      </c>
      <c r="B710" vm="3232">
        <f ca="1"/>
        <v>96.42</v>
      </c>
      <c r="C710" vm="3232">
        <f ca="1"/>
        <v>96.42</v>
      </c>
      <c r="D710" vm="3233">
        <f ca="1"/>
        <v>91.52</v>
      </c>
      <c r="E710" vm="3234">
        <f ca="1"/>
        <v>91.64</v>
      </c>
      <c r="F710" vm="3235">
        <f ca="1"/>
        <v>17205399</v>
      </c>
    </row>
    <row r="711" spans="1:6" x14ac:dyDescent="0.25">
      <c r="A711" vm="3236">
        <f ca="1"/>
        <v>44551</v>
      </c>
      <c r="B711" vm="3237">
        <f ca="1"/>
        <v>91.805000000000007</v>
      </c>
      <c r="C711" vm="3238">
        <f ca="1"/>
        <v>91.84</v>
      </c>
      <c r="D711" vm="3239">
        <f ca="1"/>
        <v>89.71</v>
      </c>
      <c r="E711" vm="3240">
        <f ca="1"/>
        <v>91.51</v>
      </c>
      <c r="F711" vm="3241">
        <f ca="1"/>
        <v>15822978</v>
      </c>
    </row>
    <row r="712" spans="1:6" x14ac:dyDescent="0.25">
      <c r="A712" vm="3242">
        <f ca="1"/>
        <v>44552</v>
      </c>
      <c r="B712" vm="3243">
        <f ca="1"/>
        <v>91.27</v>
      </c>
      <c r="C712" vm="3244">
        <f ca="1"/>
        <v>91.86</v>
      </c>
      <c r="D712" vm="2757">
        <f ca="1"/>
        <v>89.51</v>
      </c>
      <c r="E712" vm="2772">
        <f ca="1"/>
        <v>89.86</v>
      </c>
      <c r="F712" vm="3245">
        <f ca="1"/>
        <v>10538961</v>
      </c>
    </row>
    <row r="713" spans="1:6" x14ac:dyDescent="0.25">
      <c r="A713" vm="3246">
        <f ca="1"/>
        <v>44553</v>
      </c>
      <c r="B713" vm="3247">
        <f ca="1"/>
        <v>90.03</v>
      </c>
      <c r="C713" vm="3248">
        <f ca="1"/>
        <v>90.36</v>
      </c>
      <c r="D713" vm="3249">
        <f ca="1"/>
        <v>89.06</v>
      </c>
      <c r="E713" vm="3250">
        <f ca="1"/>
        <v>89.72</v>
      </c>
      <c r="F713" vm="3251">
        <f ca="1"/>
        <v>9655431</v>
      </c>
    </row>
    <row r="714" spans="1:6" x14ac:dyDescent="0.25">
      <c r="A714" vm="3252">
        <f ca="1"/>
        <v>44557</v>
      </c>
      <c r="B714" vm="3253">
        <f ca="1"/>
        <v>89.7</v>
      </c>
      <c r="C714" vm="3254">
        <f ca="1"/>
        <v>90.33</v>
      </c>
      <c r="D714" vm="3255">
        <f ca="1"/>
        <v>89.02</v>
      </c>
      <c r="E714" vm="2863">
        <f ca="1"/>
        <v>89.54</v>
      </c>
      <c r="F714" vm="3256">
        <f ca="1"/>
        <v>7668988</v>
      </c>
    </row>
    <row r="715" spans="1:6" x14ac:dyDescent="0.25">
      <c r="A715" vm="3257">
        <f ca="1"/>
        <v>44558</v>
      </c>
      <c r="B715" vm="3253">
        <f ca="1"/>
        <v>89.7</v>
      </c>
      <c r="C715" vm="2844">
        <f ca="1"/>
        <v>89.8</v>
      </c>
      <c r="D715" vm="3258">
        <f ca="1"/>
        <v>88.52</v>
      </c>
      <c r="E715" vm="3259">
        <f ca="1"/>
        <v>88.65</v>
      </c>
      <c r="F715" vm="3260">
        <f ca="1"/>
        <v>5614472</v>
      </c>
    </row>
    <row r="716" spans="1:6" x14ac:dyDescent="0.25">
      <c r="A716" vm="3261">
        <f ca="1"/>
        <v>44559</v>
      </c>
      <c r="B716" vm="3262">
        <f ca="1"/>
        <v>88.5</v>
      </c>
      <c r="C716" vm="3263">
        <f ca="1"/>
        <v>89.19</v>
      </c>
      <c r="D716" vm="3264">
        <f ca="1"/>
        <v>87.716399999999993</v>
      </c>
      <c r="E716" vm="3265">
        <f ca="1"/>
        <v>88.21</v>
      </c>
      <c r="F716" vm="3266">
        <f ca="1"/>
        <v>5628531</v>
      </c>
    </row>
    <row r="717" spans="1:6" x14ac:dyDescent="0.25">
      <c r="A717" vm="3267">
        <f ca="1"/>
        <v>44560</v>
      </c>
      <c r="B717" vm="3259">
        <f ca="1"/>
        <v>88.65</v>
      </c>
      <c r="C717" vm="3268">
        <f ca="1"/>
        <v>88.91</v>
      </c>
      <c r="D717" vm="3269">
        <f ca="1"/>
        <v>87.77</v>
      </c>
      <c r="E717" vm="3270">
        <f ca="1"/>
        <v>88.01</v>
      </c>
      <c r="F717" vm="3271">
        <f ca="1"/>
        <v>7382356</v>
      </c>
    </row>
    <row r="718" spans="1:6" x14ac:dyDescent="0.25">
      <c r="A718" vm="3272">
        <f ca="1"/>
        <v>44561</v>
      </c>
      <c r="B718" vm="2812">
        <f ca="1"/>
        <v>88.05</v>
      </c>
      <c r="C718" vm="2647">
        <f ca="1"/>
        <v>88.1</v>
      </c>
      <c r="D718" vm="2701">
        <f ca="1"/>
        <v>87.18</v>
      </c>
      <c r="E718" vm="3273">
        <f ca="1"/>
        <v>87.21</v>
      </c>
      <c r="F718" vm="3274">
        <f ca="1"/>
        <v>5908158</v>
      </c>
    </row>
    <row r="719" spans="1:6" x14ac:dyDescent="0.25">
      <c r="A719" vm="3275">
        <f ca="1"/>
        <v>44564</v>
      </c>
      <c r="B719" vm="3276">
        <f ca="1"/>
        <v>87.33</v>
      </c>
      <c r="C719" vm="3277">
        <f ca="1"/>
        <v>87.94</v>
      </c>
      <c r="D719" vm="3278">
        <f ca="1"/>
        <v>85.76</v>
      </c>
      <c r="E719" vm="2699">
        <f ca="1"/>
        <v>87.9</v>
      </c>
      <c r="F719" vm="3279">
        <f ca="1"/>
        <v>10653484</v>
      </c>
    </row>
    <row r="720" spans="1:6" x14ac:dyDescent="0.25">
      <c r="A720" vm="3280">
        <f ca="1"/>
        <v>44565</v>
      </c>
      <c r="B720" vm="2699">
        <f ca="1"/>
        <v>87.9</v>
      </c>
      <c r="C720" vm="3281">
        <f ca="1"/>
        <v>89.584299999999999</v>
      </c>
      <c r="D720" vm="2716">
        <f ca="1"/>
        <v>87.73</v>
      </c>
      <c r="E720" vm="3282">
        <f ca="1"/>
        <v>88.84</v>
      </c>
      <c r="F720" vm="3283">
        <f ca="1"/>
        <v>11958975</v>
      </c>
    </row>
    <row r="721" spans="1:6" x14ac:dyDescent="0.25">
      <c r="A721" vm="3284">
        <f ca="1"/>
        <v>44566</v>
      </c>
      <c r="B721" vm="2833">
        <f ca="1"/>
        <v>88.49</v>
      </c>
      <c r="C721" vm="2694">
        <f ca="1"/>
        <v>88.6</v>
      </c>
      <c r="D721" vm="3285">
        <f ca="1"/>
        <v>86.22</v>
      </c>
      <c r="E721" vm="3286">
        <f ca="1"/>
        <v>86.46</v>
      </c>
      <c r="F721" vm="3287">
        <f ca="1"/>
        <v>11236680</v>
      </c>
    </row>
    <row r="722" spans="1:6" x14ac:dyDescent="0.25">
      <c r="A722" vm="3288">
        <f ca="1"/>
        <v>44567</v>
      </c>
      <c r="B722" vm="3289">
        <f ca="1"/>
        <v>86</v>
      </c>
      <c r="C722" vm="3290">
        <f ca="1"/>
        <v>87.418899999999994</v>
      </c>
      <c r="D722" vm="3291">
        <f ca="1"/>
        <v>85.55</v>
      </c>
      <c r="E722" vm="3292">
        <f ca="1"/>
        <v>86.34</v>
      </c>
      <c r="F722" vm="3293">
        <f ca="1"/>
        <v>7918392</v>
      </c>
    </row>
    <row r="723" spans="1:6" x14ac:dyDescent="0.25">
      <c r="A723" vm="3294">
        <f ca="1"/>
        <v>44568</v>
      </c>
      <c r="B723" vm="3295">
        <f ca="1"/>
        <v>86.45</v>
      </c>
      <c r="C723" vm="3296">
        <f ca="1"/>
        <v>88</v>
      </c>
      <c r="D723" vm="3297">
        <f ca="1"/>
        <v>86.280100000000004</v>
      </c>
      <c r="E723" vm="3298">
        <f ca="1"/>
        <v>87.51</v>
      </c>
      <c r="F723" vm="3299">
        <f ca="1"/>
        <v>9836795</v>
      </c>
    </row>
    <row r="724" spans="1:6" x14ac:dyDescent="0.25">
      <c r="A724" vm="3300">
        <f ca="1"/>
        <v>44571</v>
      </c>
      <c r="B724" vm="3301">
        <f ca="1"/>
        <v>87.38</v>
      </c>
      <c r="C724" vm="3302">
        <f ca="1"/>
        <v>89.38</v>
      </c>
      <c r="D724" vm="3303">
        <f ca="1"/>
        <v>86.951999999999998</v>
      </c>
      <c r="E724" vm="2729">
        <f ca="1"/>
        <v>89.28</v>
      </c>
      <c r="F724" vm="3304">
        <f ca="1"/>
        <v>11025508</v>
      </c>
    </row>
    <row r="725" spans="1:6" x14ac:dyDescent="0.25">
      <c r="A725" vm="3305">
        <f ca="1"/>
        <v>44572</v>
      </c>
      <c r="B725" vm="3306">
        <f ca="1"/>
        <v>88.64</v>
      </c>
      <c r="C725" vm="2904">
        <f ca="1"/>
        <v>89</v>
      </c>
      <c r="D725" vm="3307">
        <f ca="1"/>
        <v>87.4101</v>
      </c>
      <c r="E725" vm="3308">
        <f ca="1"/>
        <v>88.48</v>
      </c>
      <c r="F725" vm="3309">
        <f ca="1"/>
        <v>7249777</v>
      </c>
    </row>
    <row r="726" spans="1:6" x14ac:dyDescent="0.25">
      <c r="A726" vm="3310">
        <f ca="1"/>
        <v>44573</v>
      </c>
      <c r="B726" vm="2671">
        <f ca="1"/>
        <v>88.89</v>
      </c>
      <c r="C726" vm="2742">
        <f ca="1"/>
        <v>89.52</v>
      </c>
      <c r="D726" vm="2885">
        <f ca="1"/>
        <v>87.67</v>
      </c>
      <c r="E726" vm="3311">
        <f ca="1"/>
        <v>88.31</v>
      </c>
      <c r="F726" vm="3312">
        <f ca="1"/>
        <v>5840337</v>
      </c>
    </row>
    <row r="727" spans="1:6" x14ac:dyDescent="0.25">
      <c r="A727" vm="3313">
        <f ca="1"/>
        <v>44574</v>
      </c>
      <c r="B727" vm="3314">
        <f ca="1"/>
        <v>88.73</v>
      </c>
      <c r="C727" vm="3315">
        <f ca="1"/>
        <v>88.92</v>
      </c>
      <c r="D727" vm="3316">
        <f ca="1"/>
        <v>87.55</v>
      </c>
      <c r="E727" vm="3317">
        <f ca="1"/>
        <v>87.79</v>
      </c>
      <c r="F727" vm="3318">
        <f ca="1"/>
        <v>6044282</v>
      </c>
    </row>
    <row r="728" spans="1:6" x14ac:dyDescent="0.25">
      <c r="A728" vm="3319">
        <f ca="1"/>
        <v>44575</v>
      </c>
      <c r="B728" vm="3320">
        <f ca="1"/>
        <v>87.48</v>
      </c>
      <c r="C728" vm="2647">
        <f ca="1"/>
        <v>88.1</v>
      </c>
      <c r="D728" vm="2643">
        <f ca="1"/>
        <v>86.66</v>
      </c>
      <c r="E728" vm="2686">
        <f ca="1"/>
        <v>87.69</v>
      </c>
      <c r="F728" vm="3321">
        <f ca="1"/>
        <v>6054842</v>
      </c>
    </row>
    <row r="729" spans="1:6" x14ac:dyDescent="0.25">
      <c r="A729" vm="3322">
        <f ca="1"/>
        <v>44579</v>
      </c>
      <c r="B729" vm="2712">
        <f ca="1"/>
        <v>86.87</v>
      </c>
      <c r="C729" vm="2632">
        <f ca="1"/>
        <v>86.97</v>
      </c>
      <c r="D729" vm="3323">
        <f ca="1"/>
        <v>85.34</v>
      </c>
      <c r="E729" vm="3291">
        <f ca="1"/>
        <v>85.55</v>
      </c>
      <c r="F729" vm="3324">
        <f ca="1"/>
        <v>6827937</v>
      </c>
    </row>
    <row r="730" spans="1:6" x14ac:dyDescent="0.25">
      <c r="A730" vm="3325">
        <f ca="1"/>
        <v>44580</v>
      </c>
      <c r="B730" vm="3326">
        <f ca="1"/>
        <v>85.77</v>
      </c>
      <c r="C730" vm="3327">
        <f ca="1"/>
        <v>86.69</v>
      </c>
      <c r="D730" vm="3328">
        <f ca="1"/>
        <v>83.23</v>
      </c>
      <c r="E730" vm="3329">
        <f ca="1"/>
        <v>83.38</v>
      </c>
      <c r="F730" vm="3330">
        <f ca="1"/>
        <v>10501777</v>
      </c>
    </row>
    <row r="731" spans="1:6" x14ac:dyDescent="0.25">
      <c r="A731" vm="3331">
        <f ca="1"/>
        <v>44581</v>
      </c>
      <c r="B731" vm="3332">
        <f ca="1"/>
        <v>83.92</v>
      </c>
      <c r="C731" vm="3333">
        <f ca="1"/>
        <v>85</v>
      </c>
      <c r="D731" vm="3334">
        <f ca="1"/>
        <v>82.52</v>
      </c>
      <c r="E731" vm="3335">
        <f ca="1"/>
        <v>82.72</v>
      </c>
      <c r="F731" vm="3336">
        <f ca="1"/>
        <v>10836879</v>
      </c>
    </row>
    <row r="732" spans="1:6" x14ac:dyDescent="0.25">
      <c r="A732" vm="3337">
        <f ca="1"/>
        <v>44582</v>
      </c>
      <c r="B732" vm="3338">
        <f ca="1"/>
        <v>83.36</v>
      </c>
      <c r="C732" vm="3339">
        <f ca="1"/>
        <v>83.39</v>
      </c>
      <c r="D732" vm="3340">
        <f ca="1"/>
        <v>82.03</v>
      </c>
      <c r="E732" vm="3341">
        <f ca="1"/>
        <v>82.22</v>
      </c>
      <c r="F732" vm="3342">
        <f ca="1"/>
        <v>11608986</v>
      </c>
    </row>
    <row r="733" spans="1:6" x14ac:dyDescent="0.25">
      <c r="A733" vm="3343">
        <f ca="1"/>
        <v>44585</v>
      </c>
      <c r="B733" vm="3344">
        <f ca="1"/>
        <v>81.22</v>
      </c>
      <c r="C733" vm="3345">
        <f ca="1"/>
        <v>82.42</v>
      </c>
      <c r="D733" vm="3346">
        <f ca="1"/>
        <v>79.59</v>
      </c>
      <c r="E733" vm="3345">
        <f ca="1"/>
        <v>82.42</v>
      </c>
      <c r="F733" vm="3347">
        <f ca="1"/>
        <v>16771776</v>
      </c>
    </row>
    <row r="734" spans="1:6" x14ac:dyDescent="0.25">
      <c r="A734" vm="3348">
        <f ca="1"/>
        <v>44586</v>
      </c>
      <c r="B734" vm="3349">
        <f ca="1"/>
        <v>81.33</v>
      </c>
      <c r="C734" vm="3350">
        <f ca="1"/>
        <v>82.1</v>
      </c>
      <c r="D734" vm="3351">
        <f ca="1"/>
        <v>80.2</v>
      </c>
      <c r="E734" vm="3352">
        <f ca="1"/>
        <v>81.069999999999993</v>
      </c>
      <c r="F734" vm="3353">
        <f ca="1"/>
        <v>13469908</v>
      </c>
    </row>
    <row r="735" spans="1:6" x14ac:dyDescent="0.25">
      <c r="A735" vm="3354">
        <f ca="1"/>
        <v>44587</v>
      </c>
      <c r="B735" vm="3355">
        <f ca="1"/>
        <v>81.91</v>
      </c>
      <c r="C735" vm="3340">
        <f ca="1"/>
        <v>82.03</v>
      </c>
      <c r="D735" vm="3356">
        <f ca="1"/>
        <v>79.275000000000006</v>
      </c>
      <c r="E735" vm="3346">
        <f ca="1"/>
        <v>79.59</v>
      </c>
      <c r="F735" vm="3357">
        <f ca="1"/>
        <v>13971284</v>
      </c>
    </row>
    <row r="736" spans="1:6" x14ac:dyDescent="0.25">
      <c r="A736" vm="3358">
        <f ca="1"/>
        <v>44588</v>
      </c>
      <c r="B736" vm="3359">
        <f ca="1"/>
        <v>80.11</v>
      </c>
      <c r="C736" vm="3360">
        <f ca="1"/>
        <v>81.150000000000006</v>
      </c>
      <c r="D736" vm="3361">
        <f ca="1"/>
        <v>79.2</v>
      </c>
      <c r="E736" vm="3362">
        <f ca="1"/>
        <v>79.78</v>
      </c>
      <c r="F736" vm="3363">
        <f ca="1"/>
        <v>10333982</v>
      </c>
    </row>
    <row r="737" spans="1:6" x14ac:dyDescent="0.25">
      <c r="A737" vm="3364">
        <f ca="1"/>
        <v>44589</v>
      </c>
      <c r="B737" vm="3365">
        <f ca="1"/>
        <v>79.989999999999995</v>
      </c>
      <c r="C737" vm="3366">
        <f ca="1"/>
        <v>80.5</v>
      </c>
      <c r="D737" vm="3367">
        <f ca="1"/>
        <v>78.569999999999993</v>
      </c>
      <c r="E737" vm="3368">
        <f ca="1"/>
        <v>80.48</v>
      </c>
      <c r="F737" vm="3369">
        <f ca="1"/>
        <v>7854679</v>
      </c>
    </row>
    <row r="738" spans="1:6" x14ac:dyDescent="0.25">
      <c r="A738" vm="3370">
        <f ca="1"/>
        <v>44592</v>
      </c>
      <c r="B738" vm="3371">
        <f ca="1"/>
        <v>80.489999999999995</v>
      </c>
      <c r="C738" vm="2536">
        <f ca="1"/>
        <v>81.64</v>
      </c>
      <c r="D738" vm="3372">
        <f ca="1"/>
        <v>80.12</v>
      </c>
      <c r="E738" vm="3373">
        <f ca="1"/>
        <v>81.16</v>
      </c>
      <c r="F738" vm="3374">
        <f ca="1"/>
        <v>10594228</v>
      </c>
    </row>
    <row r="739" spans="1:6" x14ac:dyDescent="0.25">
      <c r="A739" vm="3375">
        <f ca="1"/>
        <v>44593</v>
      </c>
      <c r="B739" vm="3376">
        <f ca="1"/>
        <v>81.400000000000006</v>
      </c>
      <c r="C739" vm="3376">
        <f ca="1"/>
        <v>81.400000000000006</v>
      </c>
      <c r="D739" vm="3377">
        <f ca="1"/>
        <v>79.644999999999996</v>
      </c>
      <c r="E739" vm="3378">
        <f ca="1"/>
        <v>81.040000000000006</v>
      </c>
      <c r="F739" vm="3379">
        <f ca="1"/>
        <v>8016863</v>
      </c>
    </row>
    <row r="740" spans="1:6" x14ac:dyDescent="0.25">
      <c r="A740" vm="3380">
        <f ca="1"/>
        <v>44594</v>
      </c>
      <c r="B740" vm="3373">
        <f ca="1"/>
        <v>81.16</v>
      </c>
      <c r="C740" vm="3381">
        <f ca="1"/>
        <v>82.88</v>
      </c>
      <c r="D740" vm="3382">
        <f ca="1"/>
        <v>80.84</v>
      </c>
      <c r="E740" vm="3383">
        <f ca="1"/>
        <v>82.5</v>
      </c>
      <c r="F740" vm="3384">
        <f ca="1"/>
        <v>9287553</v>
      </c>
    </row>
    <row r="741" spans="1:6" x14ac:dyDescent="0.25">
      <c r="A741" vm="3385">
        <f ca="1"/>
        <v>44595</v>
      </c>
      <c r="B741" vm="3386">
        <f ca="1"/>
        <v>81.63</v>
      </c>
      <c r="C741" vm="3387">
        <f ca="1"/>
        <v>82.759</v>
      </c>
      <c r="D741" vm="3386">
        <f ca="1"/>
        <v>81.63</v>
      </c>
      <c r="E741" vm="3388">
        <f ca="1"/>
        <v>81.94</v>
      </c>
      <c r="F741" vm="3389">
        <f ca="1"/>
        <v>8207183</v>
      </c>
    </row>
    <row r="742" spans="1:6" x14ac:dyDescent="0.25">
      <c r="A742" vm="3390">
        <f ca="1"/>
        <v>44596</v>
      </c>
      <c r="B742" vm="3340">
        <f ca="1"/>
        <v>82.03</v>
      </c>
      <c r="C742" vm="3391">
        <f ca="1"/>
        <v>82.91</v>
      </c>
      <c r="D742" vm="3392">
        <f ca="1"/>
        <v>81.474999999999994</v>
      </c>
      <c r="E742" vm="3393">
        <f ca="1"/>
        <v>82.11</v>
      </c>
      <c r="F742" vm="3394">
        <f ca="1"/>
        <v>5570209</v>
      </c>
    </row>
    <row r="743" spans="1:6" x14ac:dyDescent="0.25">
      <c r="A743" vm="3395">
        <f ca="1"/>
        <v>44599</v>
      </c>
      <c r="B743" vm="3396">
        <f ca="1"/>
        <v>82.14</v>
      </c>
      <c r="C743" vm="3397">
        <f ca="1"/>
        <v>82.25</v>
      </c>
      <c r="D743" vm="3398">
        <f ca="1"/>
        <v>80.66</v>
      </c>
      <c r="E743" vm="3399">
        <f ca="1"/>
        <v>80.739999999999995</v>
      </c>
      <c r="F743" vm="3400">
        <f ca="1"/>
        <v>6292225</v>
      </c>
    </row>
    <row r="744" spans="1:6" x14ac:dyDescent="0.25">
      <c r="A744" vm="3401">
        <f ca="1"/>
        <v>44600</v>
      </c>
      <c r="B744" vm="3402">
        <f ca="1"/>
        <v>80.290000000000006</v>
      </c>
      <c r="C744" vm="3403">
        <f ca="1"/>
        <v>80.86</v>
      </c>
      <c r="D744" vm="3404">
        <f ca="1"/>
        <v>79.8001</v>
      </c>
      <c r="E744" vm="3405">
        <f ca="1"/>
        <v>80.790000000000006</v>
      </c>
      <c r="F744" vm="3406">
        <f ca="1"/>
        <v>6585399</v>
      </c>
    </row>
    <row r="745" spans="1:6" x14ac:dyDescent="0.25">
      <c r="A745" vm="3407">
        <f ca="1"/>
        <v>44601</v>
      </c>
      <c r="B745" vm="3408">
        <f ca="1"/>
        <v>81.745000000000005</v>
      </c>
      <c r="C745" vm="3409">
        <f ca="1"/>
        <v>83.65</v>
      </c>
      <c r="D745" vm="3410">
        <f ca="1"/>
        <v>81.650000000000006</v>
      </c>
      <c r="E745" vm="3411">
        <f ca="1"/>
        <v>83.45</v>
      </c>
      <c r="F745" vm="3412">
        <f ca="1"/>
        <v>8755857</v>
      </c>
    </row>
    <row r="746" spans="1:6" x14ac:dyDescent="0.25">
      <c r="A746" vm="3413">
        <f ca="1"/>
        <v>44602</v>
      </c>
      <c r="B746" vm="3414">
        <f ca="1"/>
        <v>82.75</v>
      </c>
      <c r="C746" vm="3415">
        <f ca="1"/>
        <v>83.78</v>
      </c>
      <c r="D746" vm="3416">
        <f ca="1"/>
        <v>81.62</v>
      </c>
      <c r="E746" vm="3417">
        <f ca="1"/>
        <v>81.849999999999994</v>
      </c>
      <c r="F746" vm="3418">
        <f ca="1"/>
        <v>6336287</v>
      </c>
    </row>
    <row r="747" spans="1:6" x14ac:dyDescent="0.25">
      <c r="A747" vm="3419">
        <f ca="1"/>
        <v>44603</v>
      </c>
      <c r="B747" vm="2523">
        <f ca="1"/>
        <v>81.84</v>
      </c>
      <c r="C747" vm="3420">
        <f ca="1"/>
        <v>82.43</v>
      </c>
      <c r="D747" vm="3421">
        <f ca="1"/>
        <v>79.533799999999999</v>
      </c>
      <c r="E747" vm="2400">
        <f ca="1"/>
        <v>79.75</v>
      </c>
      <c r="F747" vm="3422">
        <f ca="1"/>
        <v>7670453</v>
      </c>
    </row>
    <row r="748" spans="1:6" x14ac:dyDescent="0.25">
      <c r="A748" vm="3423">
        <f ca="1"/>
        <v>44606</v>
      </c>
      <c r="B748" vm="2475">
        <f ca="1"/>
        <v>79.58</v>
      </c>
      <c r="C748" vm="3424">
        <f ca="1"/>
        <v>79.73</v>
      </c>
      <c r="D748" vm="2412">
        <f ca="1"/>
        <v>78.44</v>
      </c>
      <c r="E748" vm="2305">
        <f ca="1"/>
        <v>78.95</v>
      </c>
      <c r="F748" vm="3425">
        <f ca="1"/>
        <v>5389794</v>
      </c>
    </row>
    <row r="749" spans="1:6" x14ac:dyDescent="0.25">
      <c r="A749" vm="3426">
        <f ca="1"/>
        <v>44607</v>
      </c>
      <c r="B749" vm="3427">
        <f ca="1"/>
        <v>79.39</v>
      </c>
      <c r="C749" vm="3428">
        <f ca="1"/>
        <v>79.924999999999997</v>
      </c>
      <c r="D749" vm="3429">
        <f ca="1"/>
        <v>79.209999999999994</v>
      </c>
      <c r="E749" vm="3430">
        <f ca="1"/>
        <v>79.77</v>
      </c>
      <c r="F749" vm="3431">
        <f ca="1"/>
        <v>5713602</v>
      </c>
    </row>
    <row r="750" spans="1:6" x14ac:dyDescent="0.25">
      <c r="A750" vm="3432">
        <f ca="1"/>
        <v>44608</v>
      </c>
      <c r="B750" vm="2429">
        <f ca="1"/>
        <v>79.47</v>
      </c>
      <c r="C750" vm="3433">
        <f ca="1"/>
        <v>79.781700000000001</v>
      </c>
      <c r="D750" vm="3434">
        <f ca="1"/>
        <v>78.22</v>
      </c>
      <c r="E750" vm="2379">
        <f ca="1"/>
        <v>79.19</v>
      </c>
      <c r="F750" vm="3435">
        <f ca="1"/>
        <v>6227096</v>
      </c>
    </row>
    <row r="751" spans="1:6" x14ac:dyDescent="0.25">
      <c r="A751" vm="3436">
        <f ca="1"/>
        <v>44609</v>
      </c>
      <c r="B751" vm="2564">
        <f ca="1"/>
        <v>78.760000000000005</v>
      </c>
      <c r="C751" vm="2445">
        <f ca="1"/>
        <v>78.98</v>
      </c>
      <c r="D751" vm="3437">
        <f ca="1"/>
        <v>75.33</v>
      </c>
      <c r="E751" vm="2267">
        <f ca="1"/>
        <v>75.53</v>
      </c>
      <c r="F751" vm="3438">
        <f ca="1"/>
        <v>9247133</v>
      </c>
    </row>
    <row r="752" spans="1:6" x14ac:dyDescent="0.25">
      <c r="A752" vm="3439">
        <f ca="1"/>
        <v>44610</v>
      </c>
      <c r="B752" vm="3440">
        <f ca="1"/>
        <v>75.5</v>
      </c>
      <c r="C752" vm="3441">
        <f ca="1"/>
        <v>75.73</v>
      </c>
      <c r="D752" vm="2257">
        <f ca="1"/>
        <v>74.28</v>
      </c>
      <c r="E752" vm="3442">
        <f ca="1"/>
        <v>74.569999999999993</v>
      </c>
      <c r="F752" vm="3443">
        <f ca="1"/>
        <v>7790102</v>
      </c>
    </row>
    <row r="753" spans="1:6" x14ac:dyDescent="0.25">
      <c r="A753" vm="3444">
        <f ca="1"/>
        <v>44614</v>
      </c>
      <c r="B753" vm="3445">
        <f ca="1"/>
        <v>73.819999999999993</v>
      </c>
      <c r="C753" vm="3446">
        <f ca="1"/>
        <v>74.91</v>
      </c>
      <c r="D753" vm="2154">
        <f ca="1"/>
        <v>73.62</v>
      </c>
      <c r="E753" vm="3447">
        <f ca="1"/>
        <v>74.12</v>
      </c>
      <c r="F753" vm="3448">
        <f ca="1"/>
        <v>8039023</v>
      </c>
    </row>
    <row r="754" spans="1:6" x14ac:dyDescent="0.25">
      <c r="A754" vm="3449">
        <f ca="1"/>
        <v>44615</v>
      </c>
      <c r="B754" vm="2263">
        <f ca="1"/>
        <v>74.069999999999993</v>
      </c>
      <c r="C754" vm="3450">
        <f ca="1"/>
        <v>74.38</v>
      </c>
      <c r="D754" vm="3451">
        <f ca="1"/>
        <v>72.349999999999994</v>
      </c>
      <c r="E754" vm="3452">
        <f ca="1"/>
        <v>72.47</v>
      </c>
      <c r="F754" vm="3453">
        <f ca="1"/>
        <v>6807081</v>
      </c>
    </row>
    <row r="755" spans="1:6" x14ac:dyDescent="0.25">
      <c r="A755" vm="3454">
        <f ca="1"/>
        <v>44616</v>
      </c>
      <c r="B755" vm="3455">
        <f ca="1"/>
        <v>70.94</v>
      </c>
      <c r="C755" vm="3456">
        <f ca="1"/>
        <v>74.944999999999993</v>
      </c>
      <c r="D755" vm="3457">
        <f ca="1"/>
        <v>70.23</v>
      </c>
      <c r="E755" vm="3458">
        <f ca="1"/>
        <v>74.81</v>
      </c>
      <c r="F755" vm="3459">
        <f ca="1"/>
        <v>11240472</v>
      </c>
    </row>
    <row r="756" spans="1:6" x14ac:dyDescent="0.25">
      <c r="A756" vm="3460">
        <f ca="1"/>
        <v>44617</v>
      </c>
      <c r="B756" vm="2255">
        <f ca="1"/>
        <v>74.650000000000006</v>
      </c>
      <c r="C756" vm="3461">
        <f ca="1"/>
        <v>76.834999999999994</v>
      </c>
      <c r="D756" vm="3462">
        <f ca="1"/>
        <v>74.319999999999993</v>
      </c>
      <c r="E756" vm="3463">
        <f ca="1"/>
        <v>76.349999999999994</v>
      </c>
      <c r="F756" vm="3464">
        <f ca="1"/>
        <v>8291803</v>
      </c>
    </row>
    <row r="757" spans="1:6" x14ac:dyDescent="0.25">
      <c r="A757" vm="3465">
        <f ca="1"/>
        <v>44620</v>
      </c>
      <c r="B757" vm="3466">
        <f ca="1"/>
        <v>75.569999999999993</v>
      </c>
      <c r="C757" vm="3467">
        <f ca="1"/>
        <v>76.699799999999996</v>
      </c>
      <c r="D757" vm="3468">
        <f ca="1"/>
        <v>75.02</v>
      </c>
      <c r="E757" vm="3469">
        <f ca="1"/>
        <v>75.97</v>
      </c>
      <c r="F757" vm="3470">
        <f ca="1"/>
        <v>9234369</v>
      </c>
    </row>
    <row r="758" spans="1:6" x14ac:dyDescent="0.25">
      <c r="A758" vm="3471">
        <f ca="1"/>
        <v>44621</v>
      </c>
      <c r="B758" vm="3472">
        <f ca="1"/>
        <v>75.98</v>
      </c>
      <c r="C758" vm="3473">
        <f ca="1"/>
        <v>76.499899999999997</v>
      </c>
      <c r="D758" vm="3474">
        <f ca="1"/>
        <v>75.62</v>
      </c>
      <c r="E758" vm="3475">
        <f ca="1"/>
        <v>76.010000000000005</v>
      </c>
      <c r="F758" vm="3476">
        <f ca="1"/>
        <v>8752131</v>
      </c>
    </row>
    <row r="759" spans="1:6" x14ac:dyDescent="0.25">
      <c r="A759" vm="3477">
        <f ca="1"/>
        <v>44622</v>
      </c>
      <c r="B759" vm="3478">
        <f ca="1"/>
        <v>76.45</v>
      </c>
      <c r="C759" vm="3479">
        <f ca="1"/>
        <v>78.86</v>
      </c>
      <c r="D759" vm="3480">
        <f ca="1"/>
        <v>76.25</v>
      </c>
      <c r="E759" vm="3481">
        <f ca="1"/>
        <v>78.28</v>
      </c>
      <c r="F759" vm="3482">
        <f ca="1"/>
        <v>8527165</v>
      </c>
    </row>
    <row r="760" spans="1:6" x14ac:dyDescent="0.25">
      <c r="A760" vm="3483">
        <f ca="1"/>
        <v>44623</v>
      </c>
      <c r="B760" vm="2568">
        <f ca="1"/>
        <v>78.959999999999994</v>
      </c>
      <c r="C760" vm="3484">
        <f ca="1"/>
        <v>79.040000000000006</v>
      </c>
      <c r="D760" vm="3485">
        <f ca="1"/>
        <v>77.430000000000007</v>
      </c>
      <c r="E760" vm="3486">
        <f ca="1"/>
        <v>78.25</v>
      </c>
      <c r="F760" vm="3487">
        <f ca="1"/>
        <v>8203025</v>
      </c>
    </row>
    <row r="761" spans="1:6" x14ac:dyDescent="0.25">
      <c r="A761" vm="3488">
        <f ca="1"/>
        <v>44624</v>
      </c>
      <c r="B761" vm="3489">
        <f ca="1"/>
        <v>77.67</v>
      </c>
      <c r="C761" vm="2596">
        <f ca="1"/>
        <v>77.91</v>
      </c>
      <c r="D761" vm="3490">
        <f ca="1"/>
        <v>75.78</v>
      </c>
      <c r="E761" vm="3491">
        <f ca="1"/>
        <v>76.489999999999995</v>
      </c>
      <c r="F761" vm="3492">
        <f ca="1"/>
        <v>8841964</v>
      </c>
    </row>
    <row r="762" spans="1:6" x14ac:dyDescent="0.25">
      <c r="A762" vm="3493">
        <f ca="1"/>
        <v>44627</v>
      </c>
      <c r="B762" vm="3494">
        <f ca="1"/>
        <v>76.290000000000006</v>
      </c>
      <c r="C762" vm="3495">
        <f ca="1"/>
        <v>76.39</v>
      </c>
      <c r="D762" vm="3496">
        <f ca="1"/>
        <v>73.444999999999993</v>
      </c>
      <c r="E762" vm="3462">
        <f ca="1"/>
        <v>74.319999999999993</v>
      </c>
      <c r="F762" vm="3497">
        <f ca="1"/>
        <v>11110149</v>
      </c>
    </row>
    <row r="763" spans="1:6" x14ac:dyDescent="0.25">
      <c r="A763" vm="3498">
        <f ca="1"/>
        <v>44628</v>
      </c>
      <c r="B763" vm="3499">
        <f ca="1"/>
        <v>73.84</v>
      </c>
      <c r="C763" vm="3500">
        <f ca="1"/>
        <v>75.23</v>
      </c>
      <c r="D763" vm="3501">
        <f ca="1"/>
        <v>73.114999999999995</v>
      </c>
      <c r="E763" vm="3502">
        <f ca="1"/>
        <v>73.33</v>
      </c>
      <c r="F763" vm="3503">
        <f ca="1"/>
        <v>9134057</v>
      </c>
    </row>
    <row r="764" spans="1:6" x14ac:dyDescent="0.25">
      <c r="A764" vm="3504">
        <f ca="1"/>
        <v>44629</v>
      </c>
      <c r="B764" vm="3505">
        <f ca="1"/>
        <v>74.92</v>
      </c>
      <c r="C764" vm="3506">
        <f ca="1"/>
        <v>76.95</v>
      </c>
      <c r="D764" vm="3507">
        <f ca="1"/>
        <v>74.69</v>
      </c>
      <c r="E764" vm="3508">
        <f ca="1"/>
        <v>76.099999999999994</v>
      </c>
      <c r="F764" vm="3509">
        <f ca="1"/>
        <v>8959496</v>
      </c>
    </row>
    <row r="765" spans="1:6" x14ac:dyDescent="0.25">
      <c r="A765" vm="3510">
        <f ca="1"/>
        <v>44630</v>
      </c>
      <c r="B765" vm="3511">
        <f ca="1"/>
        <v>75.099999999999994</v>
      </c>
      <c r="C765" vm="3512">
        <f ca="1"/>
        <v>76.849999999999994</v>
      </c>
      <c r="D765" vm="3513">
        <f ca="1"/>
        <v>75.03</v>
      </c>
      <c r="E765" vm="3514">
        <f ca="1"/>
        <v>76.650000000000006</v>
      </c>
      <c r="F765" vm="3515">
        <f ca="1"/>
        <v>13812596</v>
      </c>
    </row>
    <row r="766" spans="1:6" x14ac:dyDescent="0.25">
      <c r="A766" vm="3516">
        <f ca="1"/>
        <v>44631</v>
      </c>
      <c r="B766" vm="3517">
        <f ca="1"/>
        <v>76.7</v>
      </c>
      <c r="C766" vm="2401">
        <f ca="1"/>
        <v>79.900000000000006</v>
      </c>
      <c r="D766" vm="3518">
        <f ca="1"/>
        <v>74</v>
      </c>
      <c r="E766" vm="2585">
        <f ca="1"/>
        <v>77.819999999999993</v>
      </c>
      <c r="F766" vm="3519">
        <f ca="1"/>
        <v>22795849</v>
      </c>
    </row>
    <row r="767" spans="1:6" x14ac:dyDescent="0.25">
      <c r="A767" vm="3520">
        <f ca="1"/>
        <v>44634</v>
      </c>
      <c r="B767" vm="3521">
        <f ca="1"/>
        <v>77.92</v>
      </c>
      <c r="C767" vm="2396">
        <f ca="1"/>
        <v>78.599999999999994</v>
      </c>
      <c r="D767" vm="3522">
        <f ca="1"/>
        <v>75.44</v>
      </c>
      <c r="E767" vm="2371">
        <f ca="1"/>
        <v>77.069999999999993</v>
      </c>
      <c r="F767" vm="3523">
        <f ca="1"/>
        <v>13306302</v>
      </c>
    </row>
    <row r="768" spans="1:6" x14ac:dyDescent="0.25">
      <c r="A768" vm="3524">
        <f ca="1"/>
        <v>44635</v>
      </c>
      <c r="B768" vm="3525">
        <f ca="1"/>
        <v>78.05</v>
      </c>
      <c r="C768" vm="3526">
        <f ca="1"/>
        <v>81.540000000000006</v>
      </c>
      <c r="D768" vm="2371">
        <f ca="1"/>
        <v>77.069999999999993</v>
      </c>
      <c r="E768" vm="3527">
        <f ca="1"/>
        <v>80.599999999999994</v>
      </c>
      <c r="F768" vm="3528">
        <f ca="1"/>
        <v>16847194</v>
      </c>
    </row>
    <row r="769" spans="1:6" x14ac:dyDescent="0.25">
      <c r="A769" vm="3529">
        <f ca="1"/>
        <v>44636</v>
      </c>
      <c r="B769" vm="3530">
        <f ca="1"/>
        <v>81</v>
      </c>
      <c r="C769" vm="3531">
        <f ca="1"/>
        <v>81.23</v>
      </c>
      <c r="D769" vm="3532">
        <f ca="1"/>
        <v>77.75</v>
      </c>
      <c r="E769" vm="3533">
        <f ca="1"/>
        <v>79.959999999999994</v>
      </c>
      <c r="F769" vm="3534">
        <f ca="1"/>
        <v>14071329</v>
      </c>
    </row>
    <row r="770" spans="1:6" x14ac:dyDescent="0.25">
      <c r="A770" vm="3535">
        <f ca="1"/>
        <v>44637</v>
      </c>
      <c r="B770" vm="3362">
        <f ca="1"/>
        <v>79.78</v>
      </c>
      <c r="C770" vm="3536">
        <f ca="1"/>
        <v>81.290000000000006</v>
      </c>
      <c r="D770" vm="2463">
        <f ca="1"/>
        <v>79.260000000000005</v>
      </c>
      <c r="E770" vm="3527">
        <f ca="1"/>
        <v>80.599999999999994</v>
      </c>
      <c r="F770" vm="3537">
        <f ca="1"/>
        <v>10462536</v>
      </c>
    </row>
    <row r="771" spans="1:6" x14ac:dyDescent="0.25">
      <c r="A771" vm="3538">
        <f ca="1"/>
        <v>44638</v>
      </c>
      <c r="B771" vm="3539">
        <f ca="1"/>
        <v>79.63</v>
      </c>
      <c r="C771" vm="3540">
        <f ca="1"/>
        <v>81.99</v>
      </c>
      <c r="D771" vm="2468">
        <f ca="1"/>
        <v>78.84</v>
      </c>
      <c r="E771" vm="3541">
        <f ca="1"/>
        <v>81.680000000000007</v>
      </c>
      <c r="F771" vm="3542">
        <f ca="1"/>
        <v>24176035</v>
      </c>
    </row>
    <row r="772" spans="1:6" x14ac:dyDescent="0.25">
      <c r="A772" vm="3543">
        <f ca="1"/>
        <v>44641</v>
      </c>
      <c r="B772" vm="3544">
        <f ca="1"/>
        <v>81.28</v>
      </c>
      <c r="C772" vm="2521">
        <f ca="1"/>
        <v>81.98</v>
      </c>
      <c r="D772" vm="2483">
        <f ca="1"/>
        <v>80.27</v>
      </c>
      <c r="E772" vm="3545">
        <f ca="1"/>
        <v>80.959999999999994</v>
      </c>
      <c r="F772" vm="3546">
        <f ca="1"/>
        <v>8131283</v>
      </c>
    </row>
    <row r="773" spans="1:6" x14ac:dyDescent="0.25">
      <c r="A773" vm="3547">
        <f ca="1"/>
        <v>44642</v>
      </c>
      <c r="B773" vm="2487">
        <f ca="1"/>
        <v>81.459999999999994</v>
      </c>
      <c r="C773" vm="3548">
        <f ca="1"/>
        <v>82.23</v>
      </c>
      <c r="D773" vm="3549">
        <f ca="1"/>
        <v>80.83</v>
      </c>
      <c r="E773" vm="3550">
        <f ca="1"/>
        <v>81.8</v>
      </c>
      <c r="F773" vm="3551">
        <f ca="1"/>
        <v>9292304</v>
      </c>
    </row>
    <row r="774" spans="1:6" x14ac:dyDescent="0.25">
      <c r="A774" vm="3552">
        <f ca="1"/>
        <v>44643</v>
      </c>
      <c r="B774" vm="3553">
        <f ca="1"/>
        <v>81.25</v>
      </c>
      <c r="C774" vm="3554">
        <f ca="1"/>
        <v>81.41</v>
      </c>
      <c r="D774" vm="3555">
        <f ca="1"/>
        <v>80.22</v>
      </c>
      <c r="E774" vm="3556">
        <f ca="1"/>
        <v>80.39</v>
      </c>
      <c r="F774" vm="3557">
        <f ca="1"/>
        <v>7451282</v>
      </c>
    </row>
    <row r="775" spans="1:6" x14ac:dyDescent="0.25">
      <c r="A775" vm="3558">
        <f ca="1"/>
        <v>44644</v>
      </c>
      <c r="B775" vm="3559">
        <f ca="1"/>
        <v>80.650000000000006</v>
      </c>
      <c r="C775" vm="3560">
        <f ca="1"/>
        <v>82.814999999999998</v>
      </c>
      <c r="D775" vm="3371">
        <f ca="1"/>
        <v>80.489999999999995</v>
      </c>
      <c r="E775" vm="3561">
        <f ca="1"/>
        <v>82.24</v>
      </c>
      <c r="F775" vm="3562">
        <f ca="1"/>
        <v>7025694</v>
      </c>
    </row>
    <row r="776" spans="1:6" x14ac:dyDescent="0.25">
      <c r="A776" vm="3563">
        <f ca="1"/>
        <v>44645</v>
      </c>
      <c r="B776" vm="3564">
        <f ca="1"/>
        <v>82.04</v>
      </c>
      <c r="C776" vm="3565">
        <f ca="1"/>
        <v>82.84</v>
      </c>
      <c r="D776" vm="3531">
        <f ca="1"/>
        <v>81.23</v>
      </c>
      <c r="E776" vm="3566">
        <f ca="1"/>
        <v>81.73</v>
      </c>
      <c r="F776" vm="3567">
        <f ca="1"/>
        <v>5685003</v>
      </c>
    </row>
    <row r="777" spans="1:6" x14ac:dyDescent="0.25">
      <c r="A777" vm="3568">
        <f ca="1"/>
        <v>44648</v>
      </c>
      <c r="B777" vm="3569">
        <f ca="1"/>
        <v>81.739999999999995</v>
      </c>
      <c r="C777" vm="3570">
        <f ca="1"/>
        <v>83.706800000000001</v>
      </c>
      <c r="D777" vm="3569">
        <f ca="1"/>
        <v>81.739999999999995</v>
      </c>
      <c r="E777" vm="3571">
        <f ca="1"/>
        <v>83.6</v>
      </c>
      <c r="F777" vm="3572">
        <f ca="1"/>
        <v>6626753</v>
      </c>
    </row>
    <row r="778" spans="1:6" x14ac:dyDescent="0.25">
      <c r="A778" vm="3573">
        <f ca="1"/>
        <v>44649</v>
      </c>
      <c r="B778" vm="3574">
        <f ca="1"/>
        <v>84.49</v>
      </c>
      <c r="C778" vm="3575">
        <f ca="1"/>
        <v>84.51</v>
      </c>
      <c r="D778" vm="3576">
        <f ca="1"/>
        <v>83.113</v>
      </c>
      <c r="E778" vm="3577">
        <f ca="1"/>
        <v>84.29</v>
      </c>
      <c r="F778" vm="3578">
        <f ca="1"/>
        <v>5762029</v>
      </c>
    </row>
    <row r="779" spans="1:6" x14ac:dyDescent="0.25">
      <c r="A779" vm="3579">
        <f ca="1"/>
        <v>44650</v>
      </c>
      <c r="B779" vm="2493">
        <f ca="1"/>
        <v>83.96</v>
      </c>
      <c r="C779" vm="3580">
        <f ca="1"/>
        <v>84.36</v>
      </c>
      <c r="D779" vm="3581">
        <f ca="1"/>
        <v>83.12</v>
      </c>
      <c r="E779" vm="3338">
        <f ca="1"/>
        <v>83.36</v>
      </c>
      <c r="F779" vm="3582">
        <f ca="1"/>
        <v>5533157</v>
      </c>
    </row>
    <row r="780" spans="1:6" x14ac:dyDescent="0.25">
      <c r="A780" vm="3583">
        <f ca="1"/>
        <v>44651</v>
      </c>
      <c r="B780" vm="3584">
        <f ca="1"/>
        <v>83.11</v>
      </c>
      <c r="C780" vm="3585">
        <f ca="1"/>
        <v>83.91</v>
      </c>
      <c r="D780" vm="3586">
        <f ca="1"/>
        <v>82.59</v>
      </c>
      <c r="E780" vm="3587">
        <f ca="1"/>
        <v>82.73</v>
      </c>
      <c r="F780" vm="3588">
        <f ca="1"/>
        <v>9433347</v>
      </c>
    </row>
    <row r="781" spans="1:6" x14ac:dyDescent="0.25">
      <c r="A781" vm="3589">
        <f ca="1"/>
        <v>44652</v>
      </c>
      <c r="B781" vm="3590">
        <f ca="1"/>
        <v>83.04</v>
      </c>
      <c r="C781" vm="3338">
        <f ca="1"/>
        <v>83.36</v>
      </c>
      <c r="D781" vm="3591">
        <f ca="1"/>
        <v>81.47</v>
      </c>
      <c r="E781" vm="3592">
        <f ca="1"/>
        <v>82.01</v>
      </c>
      <c r="F781" vm="3593">
        <f ca="1"/>
        <v>6147478</v>
      </c>
    </row>
    <row r="782" spans="1:6" x14ac:dyDescent="0.25">
      <c r="A782" vm="3594">
        <f ca="1"/>
        <v>44655</v>
      </c>
      <c r="B782" vm="3397">
        <f ca="1"/>
        <v>82.25</v>
      </c>
      <c r="C782" vm="3595">
        <f ca="1"/>
        <v>84.295000000000002</v>
      </c>
      <c r="D782" vm="2533">
        <f ca="1"/>
        <v>82</v>
      </c>
      <c r="E782" vm="3596">
        <f ca="1"/>
        <v>84.07</v>
      </c>
      <c r="F782" vm="3597">
        <f ca="1"/>
        <v>7884320</v>
      </c>
    </row>
    <row r="783" spans="1:6" x14ac:dyDescent="0.25">
      <c r="A783" vm="3598">
        <f ca="1"/>
        <v>44656</v>
      </c>
      <c r="B783" vm="3599">
        <f ca="1"/>
        <v>83.4</v>
      </c>
      <c r="C783" vm="2512">
        <f ca="1"/>
        <v>84.52</v>
      </c>
      <c r="D783" vm="3600">
        <f ca="1"/>
        <v>82.67</v>
      </c>
      <c r="E783" vm="2498">
        <f ca="1"/>
        <v>82.94</v>
      </c>
      <c r="F783" vm="3601">
        <f ca="1"/>
        <v>5143421</v>
      </c>
    </row>
    <row r="784" spans="1:6" x14ac:dyDescent="0.25">
      <c r="A784" vm="3602">
        <f ca="1"/>
        <v>44657</v>
      </c>
      <c r="B784" vm="3603">
        <f ca="1"/>
        <v>81.92</v>
      </c>
      <c r="C784" vm="3604">
        <f ca="1"/>
        <v>82.47</v>
      </c>
      <c r="D784" vm="3605">
        <f ca="1"/>
        <v>81.370099999999994</v>
      </c>
      <c r="E784" vm="3606">
        <f ca="1"/>
        <v>82.12</v>
      </c>
      <c r="F784" vm="3607">
        <f ca="1"/>
        <v>5492353</v>
      </c>
    </row>
    <row r="785" spans="1:6" x14ac:dyDescent="0.25">
      <c r="A785" vm="3608">
        <f ca="1"/>
        <v>44658</v>
      </c>
      <c r="B785" vm="3553">
        <f ca="1"/>
        <v>81.25</v>
      </c>
      <c r="C785" vm="3592">
        <f ca="1"/>
        <v>82.01</v>
      </c>
      <c r="D785" vm="3609">
        <f ca="1"/>
        <v>80.78</v>
      </c>
      <c r="E785" vm="3526">
        <f ca="1"/>
        <v>81.540000000000006</v>
      </c>
      <c r="F785" vm="3610">
        <f ca="1"/>
        <v>7112164</v>
      </c>
    </row>
    <row r="786" spans="1:6" x14ac:dyDescent="0.25">
      <c r="A786" vm="3611">
        <f ca="1"/>
        <v>44659</v>
      </c>
      <c r="B786" vm="2517">
        <f ca="1"/>
        <v>81.709999999999994</v>
      </c>
      <c r="C786" vm="3612">
        <f ca="1"/>
        <v>81.83</v>
      </c>
      <c r="D786" vm="3613">
        <f ca="1"/>
        <v>80.260000000000005</v>
      </c>
      <c r="E786" vm="3614">
        <f ca="1"/>
        <v>80.94</v>
      </c>
      <c r="F786" vm="3615">
        <f ca="1"/>
        <v>6182460</v>
      </c>
    </row>
    <row r="787" spans="1:6" x14ac:dyDescent="0.25">
      <c r="A787" vm="3616">
        <f ca="1"/>
        <v>44662</v>
      </c>
      <c r="B787" vm="3617">
        <f ca="1"/>
        <v>80.63</v>
      </c>
      <c r="C787" vm="3618">
        <f ca="1"/>
        <v>81.13</v>
      </c>
      <c r="D787" vm="2480">
        <f ca="1"/>
        <v>79.7</v>
      </c>
      <c r="E787" vm="3619">
        <f ca="1"/>
        <v>79.760000000000005</v>
      </c>
      <c r="F787" vm="3620">
        <f ca="1"/>
        <v>5738411</v>
      </c>
    </row>
    <row r="788" spans="1:6" x14ac:dyDescent="0.25">
      <c r="A788" vm="3621">
        <f ca="1"/>
        <v>44663</v>
      </c>
      <c r="B788" vm="3622">
        <f ca="1"/>
        <v>79.95</v>
      </c>
      <c r="C788" vm="3623">
        <f ca="1"/>
        <v>80.989999999999995</v>
      </c>
      <c r="D788" vm="3624">
        <f ca="1"/>
        <v>79.02</v>
      </c>
      <c r="E788" vm="3625">
        <f ca="1"/>
        <v>79.33</v>
      </c>
      <c r="F788" vm="3626">
        <f ca="1"/>
        <v>6174735</v>
      </c>
    </row>
    <row r="789" spans="1:6" x14ac:dyDescent="0.25">
      <c r="A789" vm="3627">
        <f ca="1"/>
        <v>44664</v>
      </c>
      <c r="B789" vm="2463">
        <f ca="1"/>
        <v>79.260000000000005</v>
      </c>
      <c r="C789" vm="3533">
        <f ca="1"/>
        <v>79.959999999999994</v>
      </c>
      <c r="D789" vm="3628">
        <f ca="1"/>
        <v>78.63</v>
      </c>
      <c r="E789" vm="2400">
        <f ca="1"/>
        <v>79.75</v>
      </c>
      <c r="F789" vm="3629">
        <f ca="1"/>
        <v>4728639</v>
      </c>
    </row>
    <row r="790" spans="1:6" x14ac:dyDescent="0.25">
      <c r="A790" vm="3630">
        <f ca="1"/>
        <v>44665</v>
      </c>
      <c r="B790" vm="2377">
        <f ca="1"/>
        <v>79.83</v>
      </c>
      <c r="C790" vm="3631">
        <f ca="1"/>
        <v>80.36</v>
      </c>
      <c r="D790" vm="2439">
        <f ca="1"/>
        <v>79.319999999999993</v>
      </c>
      <c r="E790" vm="2600">
        <f ca="1"/>
        <v>79.45</v>
      </c>
      <c r="F790" vm="3632">
        <f ca="1"/>
        <v>5590385</v>
      </c>
    </row>
    <row r="791" spans="1:6" x14ac:dyDescent="0.25">
      <c r="A791" vm="3633">
        <f ca="1"/>
        <v>44669</v>
      </c>
      <c r="B791" vm="3634">
        <f ca="1"/>
        <v>79.150000000000006</v>
      </c>
      <c r="C791" vm="3635">
        <f ca="1"/>
        <v>79.98</v>
      </c>
      <c r="D791" vm="2596">
        <f ca="1"/>
        <v>77.91</v>
      </c>
      <c r="E791" vm="3434">
        <f ca="1"/>
        <v>78.22</v>
      </c>
      <c r="F791" vm="3636">
        <f ca="1"/>
        <v>4955883</v>
      </c>
    </row>
    <row r="792" spans="1:6" x14ac:dyDescent="0.25">
      <c r="A792" vm="3637">
        <f ca="1"/>
        <v>44670</v>
      </c>
      <c r="B792" vm="3486">
        <f ca="1"/>
        <v>78.25</v>
      </c>
      <c r="C792" vm="3362">
        <f ca="1"/>
        <v>79.78</v>
      </c>
      <c r="D792" vm="3638">
        <f ca="1"/>
        <v>78.235500000000002</v>
      </c>
      <c r="E792" vm="3639">
        <f ca="1"/>
        <v>79.56</v>
      </c>
      <c r="F792" vm="3640">
        <f ca="1"/>
        <v>5412371</v>
      </c>
    </row>
    <row r="793" spans="1:6" x14ac:dyDescent="0.25">
      <c r="A793" vm="3641">
        <f ca="1"/>
        <v>44671</v>
      </c>
      <c r="B793" vm="3642">
        <f ca="1"/>
        <v>79.790000000000006</v>
      </c>
      <c r="C793" vm="3643">
        <f ca="1"/>
        <v>81.86</v>
      </c>
      <c r="D793" vm="3642">
        <f ca="1"/>
        <v>79.790000000000006</v>
      </c>
      <c r="E793" vm="3402">
        <f ca="1"/>
        <v>80.290000000000006</v>
      </c>
      <c r="F793" vm="3644">
        <f ca="1"/>
        <v>9472638</v>
      </c>
    </row>
    <row r="794" spans="1:6" x14ac:dyDescent="0.25">
      <c r="A794" vm="3645">
        <f ca="1"/>
        <v>44672</v>
      </c>
      <c r="B794" vm="3646">
        <f ca="1"/>
        <v>81.489999999999995</v>
      </c>
      <c r="C794" vm="2606">
        <f ca="1"/>
        <v>81.599999999999994</v>
      </c>
      <c r="D794" vm="3625">
        <f ca="1"/>
        <v>79.33</v>
      </c>
      <c r="E794" vm="3647">
        <f ca="1"/>
        <v>79.48</v>
      </c>
      <c r="F794" vm="3648">
        <f ca="1"/>
        <v>5616095</v>
      </c>
    </row>
    <row r="795" spans="1:6" x14ac:dyDescent="0.25">
      <c r="A795" vm="3649">
        <f ca="1"/>
        <v>44673</v>
      </c>
      <c r="B795" vm="3650">
        <f ca="1"/>
        <v>79.27</v>
      </c>
      <c r="C795" vm="2480">
        <f ca="1"/>
        <v>79.7</v>
      </c>
      <c r="D795" vm="2284">
        <f ca="1"/>
        <v>76.16</v>
      </c>
      <c r="E795" vm="3651">
        <f ca="1"/>
        <v>76.209999999999994</v>
      </c>
      <c r="F795" vm="3652">
        <f ca="1"/>
        <v>9357054</v>
      </c>
    </row>
    <row r="796" spans="1:6" x14ac:dyDescent="0.25">
      <c r="A796" vm="3653">
        <f ca="1"/>
        <v>44676</v>
      </c>
      <c r="B796" vm="3654">
        <f ca="1"/>
        <v>76.2</v>
      </c>
      <c r="C796" vm="3655">
        <f ca="1"/>
        <v>77.06</v>
      </c>
      <c r="D796" vm="3656">
        <f ca="1"/>
        <v>74.7</v>
      </c>
      <c r="E796" vm="3657">
        <f ca="1"/>
        <v>76.98</v>
      </c>
      <c r="F796" vm="3658">
        <f ca="1"/>
        <v>7305933</v>
      </c>
    </row>
    <row r="797" spans="1:6" x14ac:dyDescent="0.25">
      <c r="A797" vm="3659">
        <f ca="1"/>
        <v>44677</v>
      </c>
      <c r="B797" vm="3463">
        <f ca="1"/>
        <v>76.349999999999994</v>
      </c>
      <c r="C797" vm="3514">
        <f ca="1"/>
        <v>76.650000000000006</v>
      </c>
      <c r="D797" vm="3660">
        <f ca="1"/>
        <v>74.48</v>
      </c>
      <c r="E797" vm="3661">
        <f ca="1"/>
        <v>74.510000000000005</v>
      </c>
      <c r="F797" vm="3662">
        <f ca="1"/>
        <v>7555238</v>
      </c>
    </row>
    <row r="798" spans="1:6" x14ac:dyDescent="0.25">
      <c r="A798" vm="3663">
        <f ca="1"/>
        <v>44678</v>
      </c>
      <c r="B798" vm="3664">
        <f ca="1"/>
        <v>74.58</v>
      </c>
      <c r="C798" vm="3665">
        <f ca="1"/>
        <v>76.02</v>
      </c>
      <c r="D798" vm="3666">
        <f ca="1"/>
        <v>74.42</v>
      </c>
      <c r="E798" vm="3667">
        <f ca="1"/>
        <v>74.760000000000005</v>
      </c>
      <c r="F798" vm="3668">
        <f ca="1"/>
        <v>7279244</v>
      </c>
    </row>
    <row r="799" spans="1:6" x14ac:dyDescent="0.25">
      <c r="A799" vm="3669">
        <f ca="1"/>
        <v>44679</v>
      </c>
      <c r="B799" vm="3670">
        <f ca="1"/>
        <v>75.52</v>
      </c>
      <c r="C799" vm="3671">
        <f ca="1"/>
        <v>76.63</v>
      </c>
      <c r="D799" vm="3672">
        <f ca="1"/>
        <v>74.599999999999994</v>
      </c>
      <c r="E799" vm="3673">
        <f ca="1"/>
        <v>76.14</v>
      </c>
      <c r="F799" vm="3674">
        <f ca="1"/>
        <v>6178748</v>
      </c>
    </row>
    <row r="800" spans="1:6" x14ac:dyDescent="0.25">
      <c r="A800" vm="3675">
        <f ca="1"/>
        <v>44680</v>
      </c>
      <c r="B800" vm="3676">
        <f ca="1"/>
        <v>75.34</v>
      </c>
      <c r="C800" vm="2356">
        <f ca="1"/>
        <v>75.87</v>
      </c>
      <c r="D800" vm="3677">
        <f ca="1"/>
        <v>73.150000000000006</v>
      </c>
      <c r="E800" vm="3678">
        <f ca="1"/>
        <v>73.400000000000006</v>
      </c>
      <c r="F800" vm="3679">
        <f ca="1"/>
        <v>7946947</v>
      </c>
    </row>
    <row r="801" spans="1:6" x14ac:dyDescent="0.25">
      <c r="A801" vm="3680">
        <f ca="1"/>
        <v>44683</v>
      </c>
      <c r="B801" vm="3681">
        <f ca="1"/>
        <v>73.930000000000007</v>
      </c>
      <c r="C801" vm="3672">
        <f ca="1"/>
        <v>74.599999999999994</v>
      </c>
      <c r="D801" vm="3682">
        <f ca="1"/>
        <v>72.525000000000006</v>
      </c>
      <c r="E801" vm="3518">
        <f ca="1"/>
        <v>74</v>
      </c>
      <c r="F801" vm="3683">
        <f ca="1"/>
        <v>7379947</v>
      </c>
    </row>
    <row r="802" spans="1:6" x14ac:dyDescent="0.25">
      <c r="A802" vm="3684">
        <f ca="1"/>
        <v>44684</v>
      </c>
      <c r="B802" vm="2333">
        <f ca="1"/>
        <v>73.849999999999994</v>
      </c>
      <c r="C802" vm="3685">
        <f ca="1"/>
        <v>74.209999999999994</v>
      </c>
      <c r="D802" vm="3686">
        <f ca="1"/>
        <v>72.805000000000007</v>
      </c>
      <c r="E802" vm="3687">
        <f ca="1"/>
        <v>73.290000000000006</v>
      </c>
      <c r="F802" vm="3688">
        <f ca="1"/>
        <v>5211626</v>
      </c>
    </row>
    <row r="803" spans="1:6" x14ac:dyDescent="0.25">
      <c r="A803" vm="3689">
        <f ca="1"/>
        <v>44685</v>
      </c>
      <c r="B803" vm="3690">
        <f ca="1"/>
        <v>73.38</v>
      </c>
      <c r="C803" vm="2272">
        <f ca="1"/>
        <v>75.349999999999994</v>
      </c>
      <c r="D803" vm="3691">
        <f ca="1"/>
        <v>72.790000000000006</v>
      </c>
      <c r="E803" vm="3692">
        <f ca="1"/>
        <v>75.209999999999994</v>
      </c>
      <c r="F803" vm="3693">
        <f ca="1"/>
        <v>6760142</v>
      </c>
    </row>
    <row r="804" spans="1:6" x14ac:dyDescent="0.25">
      <c r="A804" vm="3694">
        <f ca="1"/>
        <v>44686</v>
      </c>
      <c r="B804" vm="3518">
        <f ca="1"/>
        <v>74</v>
      </c>
      <c r="C804" vm="3695">
        <f ca="1"/>
        <v>74.72</v>
      </c>
      <c r="D804" vm="3696">
        <f ca="1"/>
        <v>71.989999999999995</v>
      </c>
      <c r="E804" vm="3697">
        <f ca="1"/>
        <v>72.8</v>
      </c>
      <c r="F804" vm="3698">
        <f ca="1"/>
        <v>7197207</v>
      </c>
    </row>
    <row r="805" spans="1:6" x14ac:dyDescent="0.25">
      <c r="A805" vm="3699">
        <f ca="1"/>
        <v>44687</v>
      </c>
      <c r="B805" vm="3700">
        <f ca="1"/>
        <v>72.13</v>
      </c>
      <c r="C805" vm="3701">
        <f ca="1"/>
        <v>72.94</v>
      </c>
      <c r="D805" vm="3702">
        <f ca="1"/>
        <v>71.63</v>
      </c>
      <c r="E805" vm="3703">
        <f ca="1"/>
        <v>72.489999999999995</v>
      </c>
      <c r="F805" vm="3704">
        <f ca="1"/>
        <v>6222457</v>
      </c>
    </row>
    <row r="806" spans="1:6" x14ac:dyDescent="0.25">
      <c r="A806" vm="3705">
        <f ca="1"/>
        <v>44690</v>
      </c>
      <c r="B806" vm="3706">
        <f ca="1"/>
        <v>71.64</v>
      </c>
      <c r="C806" vm="3707">
        <f ca="1"/>
        <v>72.59</v>
      </c>
      <c r="D806" vm="3708">
        <f ca="1"/>
        <v>71.17</v>
      </c>
      <c r="E806" vm="3709">
        <f ca="1"/>
        <v>71.540000000000006</v>
      </c>
      <c r="F806" vm="3710">
        <f ca="1"/>
        <v>7019736</v>
      </c>
    </row>
    <row r="807" spans="1:6" x14ac:dyDescent="0.25">
      <c r="A807" vm="3711">
        <f ca="1"/>
        <v>44691</v>
      </c>
      <c r="B807" vm="3712">
        <f ca="1"/>
        <v>72.5</v>
      </c>
      <c r="C807" vm="2154">
        <f ca="1"/>
        <v>73.62</v>
      </c>
      <c r="D807" vm="3713">
        <f ca="1"/>
        <v>71.27</v>
      </c>
      <c r="E807" vm="3714">
        <f ca="1"/>
        <v>72.53</v>
      </c>
      <c r="F807" vm="3715">
        <f ca="1"/>
        <v>8129032</v>
      </c>
    </row>
    <row r="808" spans="1:6" x14ac:dyDescent="0.25">
      <c r="A808" vm="3716">
        <f ca="1"/>
        <v>44692</v>
      </c>
      <c r="B808" vm="3717">
        <f ca="1"/>
        <v>72.31</v>
      </c>
      <c r="C808" vm="3718">
        <f ca="1"/>
        <v>73.459999999999994</v>
      </c>
      <c r="D808" vm="3719">
        <f ca="1"/>
        <v>70.87</v>
      </c>
      <c r="E808" vm="3720">
        <f ca="1"/>
        <v>71.03</v>
      </c>
      <c r="F808" vm="3721">
        <f ca="1"/>
        <v>6932051</v>
      </c>
    </row>
    <row r="809" spans="1:6" x14ac:dyDescent="0.25">
      <c r="A809" vm="3722">
        <f ca="1"/>
        <v>44693</v>
      </c>
      <c r="B809" vm="3723">
        <f ca="1"/>
        <v>70.88</v>
      </c>
      <c r="C809" vm="3724">
        <f ca="1"/>
        <v>70.930000000000007</v>
      </c>
      <c r="D809" vm="3725">
        <f ca="1"/>
        <v>68.97</v>
      </c>
      <c r="E809" vm="3726">
        <f ca="1"/>
        <v>70.73</v>
      </c>
      <c r="F809" vm="3727">
        <f ca="1"/>
        <v>11698892</v>
      </c>
    </row>
    <row r="810" spans="1:6" x14ac:dyDescent="0.25">
      <c r="A810" vm="3728">
        <f ca="1"/>
        <v>44694</v>
      </c>
      <c r="B810" vm="3729">
        <f ca="1"/>
        <v>70.959999999999994</v>
      </c>
      <c r="C810" vm="3730">
        <f ca="1"/>
        <v>71.98</v>
      </c>
      <c r="D810" vm="3731">
        <f ca="1"/>
        <v>70.53</v>
      </c>
      <c r="E810" vm="3708">
        <f ca="1"/>
        <v>71.17</v>
      </c>
      <c r="F810" vm="3732">
        <f ca="1"/>
        <v>6700124</v>
      </c>
    </row>
    <row r="811" spans="1:6" x14ac:dyDescent="0.25">
      <c r="A811" vm="3733">
        <f ca="1"/>
        <v>44697</v>
      </c>
      <c r="B811" vm="3734">
        <f ca="1"/>
        <v>70.69</v>
      </c>
      <c r="C811" vm="3735">
        <f ca="1"/>
        <v>70.91</v>
      </c>
      <c r="D811" vm="3736">
        <f ca="1"/>
        <v>69.39</v>
      </c>
      <c r="E811" vm="3737">
        <f ca="1"/>
        <v>69.709999999999994</v>
      </c>
      <c r="F811" vm="3738">
        <f ca="1"/>
        <v>6942287</v>
      </c>
    </row>
    <row r="812" spans="1:6" x14ac:dyDescent="0.25">
      <c r="A812" vm="3739">
        <f ca="1"/>
        <v>44698</v>
      </c>
      <c r="B812" vm="3740">
        <f ca="1"/>
        <v>71.045000000000002</v>
      </c>
      <c r="C812" vm="3741">
        <f ca="1"/>
        <v>71.900000000000006</v>
      </c>
      <c r="D812" vm="2238">
        <f ca="1"/>
        <v>70.7</v>
      </c>
      <c r="E812" vm="3742">
        <f ca="1"/>
        <v>71.88</v>
      </c>
      <c r="F812" vm="3743">
        <f ca="1"/>
        <v>5952505</v>
      </c>
    </row>
    <row r="813" spans="1:6" x14ac:dyDescent="0.25">
      <c r="A813" vm="3744">
        <f ca="1"/>
        <v>44699</v>
      </c>
      <c r="B813" vm="3745">
        <f ca="1"/>
        <v>70.8</v>
      </c>
      <c r="C813" vm="3455">
        <f ca="1"/>
        <v>70.94</v>
      </c>
      <c r="D813" vm="3746">
        <f ca="1"/>
        <v>67.81</v>
      </c>
      <c r="E813" vm="3747">
        <f ca="1"/>
        <v>68.3</v>
      </c>
      <c r="F813" vm="3748">
        <f ca="1"/>
        <v>7977287</v>
      </c>
    </row>
    <row r="814" spans="1:6" x14ac:dyDescent="0.25">
      <c r="A814" vm="3749">
        <f ca="1"/>
        <v>44700</v>
      </c>
      <c r="B814" vm="3750">
        <f ca="1"/>
        <v>67.48</v>
      </c>
      <c r="C814" vm="3751">
        <f ca="1"/>
        <v>67.900000000000006</v>
      </c>
      <c r="D814" vm="3752">
        <f ca="1"/>
        <v>66.72</v>
      </c>
      <c r="E814" vm="3753">
        <f ca="1"/>
        <v>67.040000000000006</v>
      </c>
      <c r="F814" vm="3754">
        <f ca="1"/>
        <v>9451784</v>
      </c>
    </row>
    <row r="815" spans="1:6" x14ac:dyDescent="0.25">
      <c r="A815" vm="3755">
        <f ca="1"/>
        <v>44701</v>
      </c>
      <c r="B815" vm="3756">
        <f ca="1"/>
        <v>67.88</v>
      </c>
      <c r="C815" vm="3757">
        <f ca="1"/>
        <v>68.69</v>
      </c>
      <c r="D815" vm="2180">
        <f ca="1"/>
        <v>66.849999999999994</v>
      </c>
      <c r="E815" vm="2217">
        <f ca="1"/>
        <v>68.63</v>
      </c>
      <c r="F815" vm="3758">
        <f ca="1"/>
        <v>7531062</v>
      </c>
    </row>
    <row r="816" spans="1:6" x14ac:dyDescent="0.25">
      <c r="A816" vm="3759">
        <f ca="1"/>
        <v>44704</v>
      </c>
      <c r="B816" vm="3760">
        <f ca="1"/>
        <v>69.31</v>
      </c>
      <c r="C816" vm="2141">
        <f ca="1"/>
        <v>70.47</v>
      </c>
      <c r="D816" vm="3761">
        <f ca="1"/>
        <v>68.67</v>
      </c>
      <c r="E816" vm="3762">
        <f ca="1"/>
        <v>70.040000000000006</v>
      </c>
      <c r="F816" vm="3763">
        <f ca="1"/>
        <v>7370173</v>
      </c>
    </row>
    <row r="817" spans="1:6" x14ac:dyDescent="0.25">
      <c r="A817" vm="3764">
        <f ca="1"/>
        <v>44705</v>
      </c>
      <c r="B817" vm="3765">
        <f ca="1"/>
        <v>69.67</v>
      </c>
      <c r="C817" vm="3731">
        <f ca="1"/>
        <v>70.53</v>
      </c>
      <c r="D817" vm="3766">
        <f ca="1"/>
        <v>68.31</v>
      </c>
      <c r="E817" vm="3767">
        <f ca="1"/>
        <v>69.03</v>
      </c>
      <c r="F817" vm="3768">
        <f ca="1"/>
        <v>6644122</v>
      </c>
    </row>
    <row r="818" spans="1:6" x14ac:dyDescent="0.25">
      <c r="A818" vm="3769">
        <f ca="1"/>
        <v>44706</v>
      </c>
      <c r="B818" vm="3770">
        <f ca="1"/>
        <v>68.88</v>
      </c>
      <c r="C818" vm="3771">
        <f ca="1"/>
        <v>70.22</v>
      </c>
      <c r="D818" vm="3772">
        <f ca="1"/>
        <v>68.77</v>
      </c>
      <c r="E818" vm="3773">
        <f ca="1"/>
        <v>69.83</v>
      </c>
      <c r="F818" vm="3774">
        <f ca="1"/>
        <v>7103302</v>
      </c>
    </row>
    <row r="819" spans="1:6" x14ac:dyDescent="0.25">
      <c r="A819" vm="3775">
        <f ca="1"/>
        <v>44707</v>
      </c>
      <c r="B819" vm="3776">
        <f ca="1"/>
        <v>70.13</v>
      </c>
      <c r="C819" vm="2156">
        <f ca="1"/>
        <v>72.12</v>
      </c>
      <c r="D819" vm="2240">
        <f ca="1"/>
        <v>69.91</v>
      </c>
      <c r="E819" vm="3777">
        <f ca="1"/>
        <v>71.66</v>
      </c>
      <c r="F819" vm="3778">
        <f ca="1"/>
        <v>6759102</v>
      </c>
    </row>
    <row r="820" spans="1:6" x14ac:dyDescent="0.25">
      <c r="A820" vm="3779">
        <f ca="1"/>
        <v>44708</v>
      </c>
      <c r="B820" vm="3780">
        <f ca="1"/>
        <v>72.36</v>
      </c>
      <c r="C820" vm="3781">
        <f ca="1"/>
        <v>72.844999999999999</v>
      </c>
      <c r="D820" vm="3782">
        <f ca="1"/>
        <v>71.55</v>
      </c>
      <c r="E820" vm="3783">
        <f ca="1"/>
        <v>72.78</v>
      </c>
      <c r="F820" vm="3784">
        <f ca="1"/>
        <v>6566671</v>
      </c>
    </row>
    <row r="821" spans="1:6" x14ac:dyDescent="0.25">
      <c r="A821" vm="3785">
        <f ca="1"/>
        <v>44712</v>
      </c>
      <c r="B821" vm="3786">
        <f ca="1"/>
        <v>72.23</v>
      </c>
      <c r="C821" vm="3787">
        <f ca="1"/>
        <v>72.98</v>
      </c>
      <c r="D821" vm="3788">
        <f ca="1"/>
        <v>71.52</v>
      </c>
      <c r="E821" vm="3789">
        <f ca="1"/>
        <v>71.92</v>
      </c>
      <c r="F821" vm="3790">
        <f ca="1"/>
        <v>16890347</v>
      </c>
    </row>
    <row r="822" spans="1:6" x14ac:dyDescent="0.25">
      <c r="A822" vm="3791">
        <f ca="1"/>
        <v>44713</v>
      </c>
      <c r="B822" vm="3792">
        <f ca="1"/>
        <v>73.02</v>
      </c>
      <c r="C822" vm="3793">
        <f ca="1"/>
        <v>73.27</v>
      </c>
      <c r="D822" vm="3794">
        <f ca="1"/>
        <v>71.150000000000006</v>
      </c>
      <c r="E822" vm="3795">
        <f ca="1"/>
        <v>71.599999999999994</v>
      </c>
      <c r="F822" vm="3796">
        <f ca="1"/>
        <v>5804707</v>
      </c>
    </row>
    <row r="823" spans="1:6" x14ac:dyDescent="0.25">
      <c r="A823" vm="3797">
        <f ca="1"/>
        <v>44714</v>
      </c>
      <c r="B823" vm="3798">
        <f ca="1"/>
        <v>71.48</v>
      </c>
      <c r="C823" vm="3799">
        <f ca="1"/>
        <v>73.185000000000002</v>
      </c>
      <c r="D823" vm="3800">
        <f ca="1"/>
        <v>71.010000000000005</v>
      </c>
      <c r="E823" vm="3801">
        <f ca="1"/>
        <v>73.14</v>
      </c>
      <c r="F823" vm="3802">
        <f ca="1"/>
        <v>6200443</v>
      </c>
    </row>
    <row r="824" spans="1:6" x14ac:dyDescent="0.25">
      <c r="A824" vm="3803">
        <f ca="1"/>
        <v>44715</v>
      </c>
      <c r="B824" vm="3804">
        <f ca="1"/>
        <v>72.56</v>
      </c>
      <c r="C824" vm="3805">
        <f ca="1"/>
        <v>72.954999999999998</v>
      </c>
      <c r="D824" vm="3806">
        <f ca="1"/>
        <v>71.2273</v>
      </c>
      <c r="E824" vm="3807">
        <f ca="1"/>
        <v>71.790000000000006</v>
      </c>
      <c r="F824" vm="3808">
        <f ca="1"/>
        <v>8169519</v>
      </c>
    </row>
    <row r="825" spans="1:6" x14ac:dyDescent="0.25">
      <c r="A825" vm="3809">
        <f ca="1"/>
        <v>44718</v>
      </c>
      <c r="B825" vm="3810">
        <f ca="1"/>
        <v>72.63</v>
      </c>
      <c r="C825" vm="3811">
        <f ca="1"/>
        <v>74.84</v>
      </c>
      <c r="D825" vm="3810">
        <f ca="1"/>
        <v>72.63</v>
      </c>
      <c r="E825" vm="3812">
        <f ca="1"/>
        <v>72.97</v>
      </c>
      <c r="F825" vm="3813">
        <f ca="1"/>
        <v>5274706</v>
      </c>
    </row>
    <row r="826" spans="1:6" x14ac:dyDescent="0.25">
      <c r="A826" vm="3814">
        <f ca="1"/>
        <v>44719</v>
      </c>
      <c r="B826" vm="3815">
        <f ca="1"/>
        <v>71.59</v>
      </c>
      <c r="C826" vm="3816">
        <f ca="1"/>
        <v>73.13</v>
      </c>
      <c r="D826" vm="3815">
        <f ca="1"/>
        <v>71.59</v>
      </c>
      <c r="E826" vm="3817">
        <f ca="1"/>
        <v>72.69</v>
      </c>
      <c r="F826" vm="3818">
        <f ca="1"/>
        <v>5675655</v>
      </c>
    </row>
    <row r="827" spans="1:6" x14ac:dyDescent="0.25">
      <c r="A827" vm="3819">
        <f ca="1"/>
        <v>44720</v>
      </c>
      <c r="B827" vm="3820">
        <f ca="1"/>
        <v>72.010000000000005</v>
      </c>
      <c r="C827" vm="3821">
        <f ca="1"/>
        <v>72.150000000000006</v>
      </c>
      <c r="D827" vm="3455">
        <f ca="1"/>
        <v>70.94</v>
      </c>
      <c r="E827" vm="3822">
        <f ca="1"/>
        <v>71.38</v>
      </c>
      <c r="F827" vm="3823">
        <f ca="1"/>
        <v>5253466</v>
      </c>
    </row>
    <row r="828" spans="1:6" x14ac:dyDescent="0.25">
      <c r="A828" vm="3824">
        <f ca="1"/>
        <v>44721</v>
      </c>
      <c r="B828" vm="3825">
        <f ca="1"/>
        <v>70.77</v>
      </c>
      <c r="C828" vm="3826">
        <f ca="1"/>
        <v>71.16</v>
      </c>
      <c r="D828" vm="3827">
        <f ca="1"/>
        <v>69.2</v>
      </c>
      <c r="E828" vm="3828">
        <f ca="1"/>
        <v>69.22</v>
      </c>
      <c r="F828" vm="3829">
        <f ca="1"/>
        <v>6828482</v>
      </c>
    </row>
    <row r="829" spans="1:6" x14ac:dyDescent="0.25">
      <c r="A829" vm="3830">
        <f ca="1"/>
        <v>44722</v>
      </c>
      <c r="B829" vm="3831">
        <f ca="1"/>
        <v>67.98</v>
      </c>
      <c r="C829" vm="3832">
        <f ca="1"/>
        <v>68.215000000000003</v>
      </c>
      <c r="D829" vm="2165">
        <f ca="1"/>
        <v>66.959999999999994</v>
      </c>
      <c r="E829" vm="3833">
        <f ca="1"/>
        <v>67.14</v>
      </c>
      <c r="F829" vm="3834">
        <f ca="1"/>
        <v>10261566</v>
      </c>
    </row>
    <row r="830" spans="1:6" x14ac:dyDescent="0.25">
      <c r="A830" vm="3835">
        <f ca="1"/>
        <v>44725</v>
      </c>
      <c r="B830" vm="3836">
        <f ca="1"/>
        <v>65.78</v>
      </c>
      <c r="C830" vm="3837">
        <f ca="1"/>
        <v>66.099999999999994</v>
      </c>
      <c r="D830" vm="3838">
        <f ca="1"/>
        <v>63.76</v>
      </c>
      <c r="E830" vm="1865">
        <f ca="1"/>
        <v>64.05</v>
      </c>
      <c r="F830" vm="3839">
        <f ca="1"/>
        <v>16547246</v>
      </c>
    </row>
    <row r="831" spans="1:6" x14ac:dyDescent="0.25">
      <c r="A831" vm="3840">
        <f ca="1"/>
        <v>44726</v>
      </c>
      <c r="B831" vm="2149">
        <f ca="1"/>
        <v>72</v>
      </c>
      <c r="C831" vm="3841">
        <f ca="1"/>
        <v>72.430000000000007</v>
      </c>
      <c r="D831" vm="3842">
        <f ca="1"/>
        <v>69.02</v>
      </c>
      <c r="E831" vm="3843">
        <f ca="1"/>
        <v>70.72</v>
      </c>
      <c r="F831" vm="3844">
        <f ca="1"/>
        <v>29661295</v>
      </c>
    </row>
    <row r="832" spans="1:6" x14ac:dyDescent="0.25">
      <c r="A832" vm="3845">
        <f ca="1"/>
        <v>44727</v>
      </c>
      <c r="B832" vm="3846">
        <f ca="1"/>
        <v>70.45</v>
      </c>
      <c r="C832" vm="3847">
        <f ca="1"/>
        <v>71.415000000000006</v>
      </c>
      <c r="D832" vm="3761">
        <f ca="1"/>
        <v>68.67</v>
      </c>
      <c r="E832" vm="3848">
        <f ca="1"/>
        <v>69.7</v>
      </c>
      <c r="F832" vm="3849">
        <f ca="1"/>
        <v>11765545</v>
      </c>
    </row>
    <row r="833" spans="1:6" x14ac:dyDescent="0.25">
      <c r="A833" vm="3850">
        <f ca="1"/>
        <v>44728</v>
      </c>
      <c r="B833" vm="3851">
        <f ca="1"/>
        <v>68.5</v>
      </c>
      <c r="C833" vm="3852">
        <f ca="1"/>
        <v>68.959999999999994</v>
      </c>
      <c r="D833" vm="3853">
        <f ca="1"/>
        <v>67.58</v>
      </c>
      <c r="E833" vm="3854">
        <f ca="1"/>
        <v>68.709999999999994</v>
      </c>
      <c r="F833" vm="3855">
        <f ca="1"/>
        <v>10685987</v>
      </c>
    </row>
    <row r="834" spans="1:6" x14ac:dyDescent="0.25">
      <c r="A834" vm="3856">
        <f ca="1"/>
        <v>44729</v>
      </c>
      <c r="B834" vm="3857">
        <f ca="1"/>
        <v>68.75</v>
      </c>
      <c r="C834" vm="3858">
        <f ca="1"/>
        <v>69.37</v>
      </c>
      <c r="D834" vm="3859">
        <f ca="1"/>
        <v>67.389899999999997</v>
      </c>
      <c r="E834" vm="3860">
        <f ca="1"/>
        <v>67.72</v>
      </c>
      <c r="F834" vm="3861">
        <f ca="1"/>
        <v>16445643</v>
      </c>
    </row>
    <row r="835" spans="1:6" x14ac:dyDescent="0.25">
      <c r="A835" vm="3862">
        <f ca="1"/>
        <v>44733</v>
      </c>
      <c r="B835" vm="3863">
        <f ca="1"/>
        <v>68.61</v>
      </c>
      <c r="C835" vm="3864">
        <f ca="1"/>
        <v>69.53</v>
      </c>
      <c r="D835" vm="3865">
        <f ca="1"/>
        <v>67.39</v>
      </c>
      <c r="E835" vm="3866">
        <f ca="1"/>
        <v>67.680000000000007</v>
      </c>
      <c r="F835" vm="3867">
        <f ca="1"/>
        <v>10047748</v>
      </c>
    </row>
    <row r="836" spans="1:6" x14ac:dyDescent="0.25">
      <c r="A836" vm="3868">
        <f ca="1"/>
        <v>44734</v>
      </c>
      <c r="B836" vm="3869">
        <f ca="1"/>
        <v>66.930000000000007</v>
      </c>
      <c r="C836" vm="3870">
        <f ca="1"/>
        <v>67.569999999999993</v>
      </c>
      <c r="D836" vm="3871">
        <f ca="1"/>
        <v>66.38</v>
      </c>
      <c r="E836" vm="3872">
        <f ca="1"/>
        <v>66.53</v>
      </c>
      <c r="F836" vm="3873">
        <f ca="1"/>
        <v>8222382</v>
      </c>
    </row>
    <row r="837" spans="1:6" x14ac:dyDescent="0.25">
      <c r="A837" vm="3874">
        <f ca="1"/>
        <v>44735</v>
      </c>
      <c r="B837" vm="2167">
        <f ca="1"/>
        <v>66.45</v>
      </c>
      <c r="C837" vm="2166">
        <f ca="1"/>
        <v>67.87</v>
      </c>
      <c r="D837" vm="3875">
        <f ca="1"/>
        <v>66.31</v>
      </c>
      <c r="E837" vm="3876">
        <f ca="1"/>
        <v>67.63</v>
      </c>
      <c r="F837" vm="3877">
        <f ca="1"/>
        <v>8775794</v>
      </c>
    </row>
    <row r="838" spans="1:6" x14ac:dyDescent="0.25">
      <c r="A838" vm="3878">
        <f ca="1"/>
        <v>44736</v>
      </c>
      <c r="B838" vm="3879">
        <f ca="1"/>
        <v>68.33</v>
      </c>
      <c r="C838" vm="3880">
        <f ca="1"/>
        <v>70.78</v>
      </c>
      <c r="D838" vm="3881">
        <f ca="1"/>
        <v>67.97</v>
      </c>
      <c r="E838" vm="2238">
        <f ca="1"/>
        <v>70.7</v>
      </c>
      <c r="F838" vm="3882">
        <f ca="1"/>
        <v>20132584</v>
      </c>
    </row>
    <row r="839" spans="1:6" x14ac:dyDescent="0.25">
      <c r="A839" vm="3883">
        <f ca="1"/>
        <v>44739</v>
      </c>
      <c r="B839" vm="3858">
        <f ca="1"/>
        <v>69.37</v>
      </c>
      <c r="C839" vm="3884">
        <f ca="1"/>
        <v>70.849999999999994</v>
      </c>
      <c r="D839" vm="3885">
        <f ca="1"/>
        <v>68.94</v>
      </c>
      <c r="E839" vm="3886">
        <f ca="1"/>
        <v>70.41</v>
      </c>
      <c r="F839" vm="3887">
        <f ca="1"/>
        <v>8840843</v>
      </c>
    </row>
    <row r="840" spans="1:6" x14ac:dyDescent="0.25">
      <c r="A840" vm="3888">
        <f ca="1"/>
        <v>44740</v>
      </c>
      <c r="B840" vm="3889">
        <f ca="1"/>
        <v>70.569999999999993</v>
      </c>
      <c r="C840" vm="3890">
        <f ca="1"/>
        <v>71.069999999999993</v>
      </c>
      <c r="D840" vm="3891">
        <f ca="1"/>
        <v>68.53</v>
      </c>
      <c r="E840" vm="3892">
        <f ca="1"/>
        <v>68.58</v>
      </c>
      <c r="F840" vm="3893">
        <f ca="1"/>
        <v>7253564</v>
      </c>
    </row>
    <row r="841" spans="1:6" x14ac:dyDescent="0.25">
      <c r="A841" vm="3894">
        <f ca="1"/>
        <v>44741</v>
      </c>
      <c r="B841" vm="3767">
        <f ca="1"/>
        <v>69.03</v>
      </c>
      <c r="C841" vm="3895">
        <f ca="1"/>
        <v>70.09</v>
      </c>
      <c r="D841" vm="3896">
        <f ca="1"/>
        <v>68.78</v>
      </c>
      <c r="E841" vm="3897">
        <f ca="1"/>
        <v>69.209999999999994</v>
      </c>
      <c r="F841" vm="3898">
        <f ca="1"/>
        <v>8077928</v>
      </c>
    </row>
    <row r="842" spans="1:6" x14ac:dyDescent="0.25">
      <c r="A842" vm="3899">
        <f ca="1"/>
        <v>44742</v>
      </c>
      <c r="B842" vm="3900">
        <f ca="1"/>
        <v>68.209999999999994</v>
      </c>
      <c r="C842" vm="2223">
        <f ca="1"/>
        <v>70.25</v>
      </c>
      <c r="D842" vm="3900">
        <f ca="1"/>
        <v>68.209999999999994</v>
      </c>
      <c r="E842" vm="3901">
        <f ca="1"/>
        <v>69.87</v>
      </c>
      <c r="F842" vm="3902">
        <f ca="1"/>
        <v>9888767</v>
      </c>
    </row>
    <row r="843" spans="1:6" x14ac:dyDescent="0.25">
      <c r="A843" vm="3903">
        <f ca="1"/>
        <v>44743</v>
      </c>
      <c r="B843" vm="3904">
        <f ca="1"/>
        <v>69.849999999999994</v>
      </c>
      <c r="C843" vm="3905">
        <f ca="1"/>
        <v>70.98</v>
      </c>
      <c r="D843" vm="3906">
        <f ca="1"/>
        <v>69.81</v>
      </c>
      <c r="E843" vm="3719">
        <f ca="1"/>
        <v>70.87</v>
      </c>
      <c r="F843" vm="3907">
        <f ca="1"/>
        <v>7805555</v>
      </c>
    </row>
    <row r="844" spans="1:6" x14ac:dyDescent="0.25">
      <c r="A844" vm="3908">
        <f ca="1"/>
        <v>44747</v>
      </c>
      <c r="B844" vm="3909">
        <f ca="1"/>
        <v>70.38</v>
      </c>
      <c r="C844" vm="2149">
        <f ca="1"/>
        <v>72</v>
      </c>
      <c r="D844" vm="3910">
        <f ca="1"/>
        <v>70.180000000000007</v>
      </c>
      <c r="E844" vm="3696">
        <f ca="1"/>
        <v>71.989999999999995</v>
      </c>
      <c r="F844" vm="3911">
        <f ca="1"/>
        <v>9043000</v>
      </c>
    </row>
    <row r="845" spans="1:6" x14ac:dyDescent="0.25">
      <c r="A845" vm="3912">
        <f ca="1"/>
        <v>44748</v>
      </c>
      <c r="B845" vm="3913">
        <f ca="1"/>
        <v>72.319999999999993</v>
      </c>
      <c r="C845" vm="3914">
        <f ca="1"/>
        <v>72.739999999999995</v>
      </c>
      <c r="D845" vm="3915">
        <f ca="1"/>
        <v>71.31</v>
      </c>
      <c r="E845" vm="3777">
        <f ca="1"/>
        <v>71.66</v>
      </c>
      <c r="F845" vm="3916">
        <f ca="1"/>
        <v>6043679</v>
      </c>
    </row>
    <row r="846" spans="1:6" x14ac:dyDescent="0.25">
      <c r="A846" vm="3917">
        <f ca="1"/>
        <v>44749</v>
      </c>
      <c r="B846" vm="2244">
        <f ca="1"/>
        <v>71.83</v>
      </c>
      <c r="C846" vm="3730">
        <f ca="1"/>
        <v>71.98</v>
      </c>
      <c r="D846" vm="3918">
        <f ca="1"/>
        <v>71.174999999999997</v>
      </c>
      <c r="E846" vm="2244">
        <f ca="1"/>
        <v>71.83</v>
      </c>
      <c r="F846" vm="3919">
        <f ca="1"/>
        <v>7814621</v>
      </c>
    </row>
    <row r="847" spans="1:6" x14ac:dyDescent="0.25">
      <c r="A847" vm="3920">
        <f ca="1"/>
        <v>44750</v>
      </c>
      <c r="B847" vm="3921">
        <f ca="1"/>
        <v>71.69</v>
      </c>
      <c r="C847" vm="3922">
        <f ca="1"/>
        <v>72.239999999999995</v>
      </c>
      <c r="D847" vm="3923">
        <f ca="1"/>
        <v>71.33</v>
      </c>
      <c r="E847" vm="3924">
        <f ca="1"/>
        <v>71.87</v>
      </c>
      <c r="F847" vm="3925">
        <f ca="1"/>
        <v>4927307</v>
      </c>
    </row>
    <row r="848" spans="1:6" x14ac:dyDescent="0.25">
      <c r="A848" vm="3926">
        <f ca="1"/>
        <v>44753</v>
      </c>
      <c r="B848" vm="3927">
        <f ca="1"/>
        <v>71</v>
      </c>
      <c r="C848" vm="3928">
        <f ca="1"/>
        <v>71.97</v>
      </c>
      <c r="D848" vm="3929">
        <f ca="1"/>
        <v>70.900000000000006</v>
      </c>
      <c r="E848" vm="3930">
        <f ca="1"/>
        <v>71.569999999999993</v>
      </c>
      <c r="F848" vm="3931">
        <f ca="1"/>
        <v>4554846</v>
      </c>
    </row>
    <row r="849" spans="1:6" x14ac:dyDescent="0.25">
      <c r="A849" vm="3932">
        <f ca="1"/>
        <v>44754</v>
      </c>
      <c r="B849" vm="3795">
        <f ca="1"/>
        <v>71.599999999999994</v>
      </c>
      <c r="C849" vm="3933">
        <f ca="1"/>
        <v>71.94</v>
      </c>
      <c r="D849" vm="3934">
        <f ca="1"/>
        <v>70.069999999999993</v>
      </c>
      <c r="E849" vm="3886">
        <f ca="1"/>
        <v>70.41</v>
      </c>
      <c r="F849" vm="3935">
        <f ca="1"/>
        <v>7140901</v>
      </c>
    </row>
    <row r="850" spans="1:6" x14ac:dyDescent="0.25">
      <c r="A850" vm="3936">
        <f ca="1"/>
        <v>44755</v>
      </c>
      <c r="B850" vm="3937">
        <f ca="1"/>
        <v>69.05</v>
      </c>
      <c r="C850" vm="3731">
        <f ca="1"/>
        <v>70.53</v>
      </c>
      <c r="D850" vm="3938">
        <f ca="1"/>
        <v>68.680000000000007</v>
      </c>
      <c r="E850" vm="3939">
        <f ca="1"/>
        <v>70.03</v>
      </c>
      <c r="F850" vm="3940">
        <f ca="1"/>
        <v>6454765</v>
      </c>
    </row>
    <row r="851" spans="1:6" x14ac:dyDescent="0.25">
      <c r="A851" vm="3941">
        <f ca="1"/>
        <v>44756</v>
      </c>
      <c r="B851" vm="3942">
        <f ca="1"/>
        <v>69.16</v>
      </c>
      <c r="C851" vm="3943">
        <f ca="1"/>
        <v>69.584999999999994</v>
      </c>
      <c r="D851" vm="3944">
        <f ca="1"/>
        <v>68.23</v>
      </c>
      <c r="E851" vm="3945">
        <f ca="1"/>
        <v>69.45</v>
      </c>
      <c r="F851" vm="3946">
        <f ca="1"/>
        <v>4915580</v>
      </c>
    </row>
    <row r="852" spans="1:6" x14ac:dyDescent="0.25">
      <c r="A852" vm="3947">
        <f ca="1"/>
        <v>44757</v>
      </c>
      <c r="B852" vm="3948">
        <f ca="1"/>
        <v>70.260000000000005</v>
      </c>
      <c r="C852" vm="3719">
        <f ca="1"/>
        <v>70.87</v>
      </c>
      <c r="D852" vm="3949">
        <f ca="1"/>
        <v>70</v>
      </c>
      <c r="E852" vm="3950">
        <f ca="1"/>
        <v>70.739999999999995</v>
      </c>
      <c r="F852" vm="3951">
        <f ca="1"/>
        <v>5134170</v>
      </c>
    </row>
    <row r="853" spans="1:6" x14ac:dyDescent="0.25">
      <c r="A853" vm="3952">
        <f ca="1"/>
        <v>44760</v>
      </c>
      <c r="B853" vm="3953">
        <f ca="1"/>
        <v>71.25</v>
      </c>
      <c r="C853" vm="3954">
        <f ca="1"/>
        <v>71.709999999999994</v>
      </c>
      <c r="D853" vm="3955">
        <f ca="1"/>
        <v>70.144999999999996</v>
      </c>
      <c r="E853" vm="2226">
        <f ca="1"/>
        <v>70.209999999999994</v>
      </c>
      <c r="F853" vm="3956">
        <f ca="1"/>
        <v>4642410</v>
      </c>
    </row>
    <row r="854" spans="1:6" x14ac:dyDescent="0.25">
      <c r="A854" vm="3957">
        <f ca="1"/>
        <v>44761</v>
      </c>
      <c r="B854" vm="3958">
        <f ca="1"/>
        <v>70.643000000000001</v>
      </c>
      <c r="C854" vm="3959">
        <f ca="1"/>
        <v>72.3</v>
      </c>
      <c r="D854" vm="3948">
        <f ca="1"/>
        <v>70.260000000000005</v>
      </c>
      <c r="E854" vm="3922">
        <f ca="1"/>
        <v>72.239999999999995</v>
      </c>
      <c r="F854" vm="3960">
        <f ca="1"/>
        <v>7160284</v>
      </c>
    </row>
    <row r="855" spans="1:6" x14ac:dyDescent="0.25">
      <c r="A855" vm="3961">
        <f ca="1"/>
        <v>44762</v>
      </c>
      <c r="B855" vm="3962">
        <f ca="1"/>
        <v>72.55</v>
      </c>
      <c r="C855" vm="3963">
        <f ca="1"/>
        <v>73.099999999999994</v>
      </c>
      <c r="D855" vm="2144">
        <f ca="1"/>
        <v>72.16</v>
      </c>
      <c r="E855" vm="3707">
        <f ca="1"/>
        <v>72.59</v>
      </c>
      <c r="F855" vm="3964">
        <f ca="1"/>
        <v>5655726</v>
      </c>
    </row>
    <row r="856" spans="1:6" x14ac:dyDescent="0.25">
      <c r="A856" vm="3965">
        <f ca="1"/>
        <v>44763</v>
      </c>
      <c r="B856" vm="3821">
        <f ca="1"/>
        <v>72.150000000000006</v>
      </c>
      <c r="C856" vm="3966">
        <f ca="1"/>
        <v>74.63</v>
      </c>
      <c r="D856" vm="3967">
        <f ca="1"/>
        <v>72.127200000000002</v>
      </c>
      <c r="E856" vm="3968">
        <f ca="1"/>
        <v>74.540000000000006</v>
      </c>
      <c r="F856" vm="3969">
        <f ca="1"/>
        <v>7005112</v>
      </c>
    </row>
    <row r="857" spans="1:6" x14ac:dyDescent="0.25">
      <c r="A857" vm="3970">
        <f ca="1"/>
        <v>44764</v>
      </c>
      <c r="B857" vm="3971">
        <f ca="1"/>
        <v>74.819999999999993</v>
      </c>
      <c r="C857" vm="3972">
        <f ca="1"/>
        <v>75.290000000000006</v>
      </c>
      <c r="D857" vm="3973">
        <f ca="1"/>
        <v>74.260000000000005</v>
      </c>
      <c r="E857" vm="2274">
        <f ca="1"/>
        <v>74.900000000000006</v>
      </c>
      <c r="F857" vm="3974">
        <f ca="1"/>
        <v>6659961</v>
      </c>
    </row>
    <row r="858" spans="1:6" x14ac:dyDescent="0.25">
      <c r="A858" vm="3975">
        <f ca="1"/>
        <v>44767</v>
      </c>
      <c r="B858" vm="3511">
        <f ca="1"/>
        <v>75.099999999999994</v>
      </c>
      <c r="C858" vm="3976">
        <f ca="1"/>
        <v>75.430000000000007</v>
      </c>
      <c r="D858" vm="3977">
        <f ca="1"/>
        <v>74.34</v>
      </c>
      <c r="E858" vm="3978">
        <f ca="1"/>
        <v>74.86</v>
      </c>
      <c r="F858" vm="3979">
        <f ca="1"/>
        <v>5721609</v>
      </c>
    </row>
    <row r="859" spans="1:6" x14ac:dyDescent="0.25">
      <c r="A859" vm="3980">
        <f ca="1"/>
        <v>44768</v>
      </c>
      <c r="B859" vm="3981">
        <f ca="1"/>
        <v>74.8</v>
      </c>
      <c r="C859" vm="3982">
        <f ca="1"/>
        <v>75.3</v>
      </c>
      <c r="D859" vm="3983">
        <f ca="1"/>
        <v>73.704999999999998</v>
      </c>
      <c r="E859" vm="3984">
        <f ca="1"/>
        <v>74.03</v>
      </c>
      <c r="F859" vm="3985">
        <f ca="1"/>
        <v>7284442</v>
      </c>
    </row>
    <row r="860" spans="1:6" x14ac:dyDescent="0.25">
      <c r="A860" vm="3986">
        <f ca="1"/>
        <v>44769</v>
      </c>
      <c r="B860" vm="3450">
        <f ca="1"/>
        <v>74.38</v>
      </c>
      <c r="C860" vm="2281">
        <f ca="1"/>
        <v>76.12</v>
      </c>
      <c r="D860" vm="3462">
        <f ca="1"/>
        <v>74.319999999999993</v>
      </c>
      <c r="E860" vm="2356">
        <f ca="1"/>
        <v>75.87</v>
      </c>
      <c r="F860" vm="3987">
        <f ca="1"/>
        <v>6677226</v>
      </c>
    </row>
    <row r="861" spans="1:6" x14ac:dyDescent="0.25">
      <c r="A861" vm="3988">
        <f ca="1"/>
        <v>44770</v>
      </c>
      <c r="B861" vm="3989">
        <f ca="1"/>
        <v>75.64</v>
      </c>
      <c r="C861" vm="3990">
        <f ca="1"/>
        <v>77.275000000000006</v>
      </c>
      <c r="D861" vm="3991">
        <f ca="1"/>
        <v>75.31</v>
      </c>
      <c r="E861" vm="2290">
        <f ca="1"/>
        <v>77.040000000000006</v>
      </c>
      <c r="F861" vm="3992">
        <f ca="1"/>
        <v>5688062</v>
      </c>
    </row>
    <row r="862" spans="1:6" x14ac:dyDescent="0.25">
      <c r="A862" vm="3993">
        <f ca="1"/>
        <v>44771</v>
      </c>
      <c r="B862" vm="2285">
        <f ca="1"/>
        <v>77.010000000000005</v>
      </c>
      <c r="C862" vm="3994">
        <f ca="1"/>
        <v>78.16</v>
      </c>
      <c r="D862" vm="2296">
        <f ca="1"/>
        <v>77</v>
      </c>
      <c r="E862" vm="2591">
        <f ca="1"/>
        <v>77.84</v>
      </c>
      <c r="F862" vm="3995">
        <f ca="1"/>
        <v>5926562</v>
      </c>
    </row>
    <row r="863" spans="1:6" x14ac:dyDescent="0.25">
      <c r="A863" vm="3996">
        <f ca="1"/>
        <v>44774</v>
      </c>
      <c r="B863" vm="3997">
        <f ca="1"/>
        <v>77.180000000000007</v>
      </c>
      <c r="C863" vm="3998">
        <f ca="1"/>
        <v>77.808099999999996</v>
      </c>
      <c r="D863" vm="3517">
        <f ca="1"/>
        <v>76.7</v>
      </c>
      <c r="E863" vm="3999">
        <f ca="1"/>
        <v>77.44</v>
      </c>
      <c r="F863" vm="4000">
        <f ca="1"/>
        <v>5227535</v>
      </c>
    </row>
    <row r="864" spans="1:6" x14ac:dyDescent="0.25">
      <c r="A864" vm="4001">
        <f ca="1"/>
        <v>44775</v>
      </c>
      <c r="B864" vm="2543">
        <f ca="1"/>
        <v>76.989999999999995</v>
      </c>
      <c r="C864" vm="4002">
        <f ca="1"/>
        <v>77.260000000000005</v>
      </c>
      <c r="D864" vm="4003">
        <f ca="1"/>
        <v>76.06</v>
      </c>
      <c r="E864" vm="3463">
        <f ca="1"/>
        <v>76.349999999999994</v>
      </c>
      <c r="F864" vm="4004">
        <f ca="1"/>
        <v>6403482</v>
      </c>
    </row>
    <row r="865" spans="1:6" x14ac:dyDescent="0.25">
      <c r="A865" vm="4005">
        <f ca="1"/>
        <v>44776</v>
      </c>
      <c r="B865" vm="4006">
        <f ca="1"/>
        <v>76.72</v>
      </c>
      <c r="C865" vm="4007">
        <f ca="1"/>
        <v>77.760000000000005</v>
      </c>
      <c r="D865" vm="4008">
        <f ca="1"/>
        <v>76.3</v>
      </c>
      <c r="E865" vm="4009">
        <f ca="1"/>
        <v>77.37</v>
      </c>
      <c r="F865" vm="4010">
        <f ca="1"/>
        <v>6127778</v>
      </c>
    </row>
    <row r="866" spans="1:6" x14ac:dyDescent="0.25">
      <c r="A866" vm="4011">
        <f ca="1"/>
        <v>44777</v>
      </c>
      <c r="B866" vm="4012">
        <f ca="1"/>
        <v>77.45</v>
      </c>
      <c r="C866" vm="4013">
        <f ca="1"/>
        <v>77.849999999999994</v>
      </c>
      <c r="D866" vm="4014">
        <f ca="1"/>
        <v>77.11</v>
      </c>
      <c r="E866" vm="4015">
        <f ca="1"/>
        <v>77.400000000000006</v>
      </c>
      <c r="F866" vm="4016">
        <f ca="1"/>
        <v>3656151</v>
      </c>
    </row>
    <row r="867" spans="1:6" x14ac:dyDescent="0.25">
      <c r="A867" vm="4017">
        <f ca="1"/>
        <v>44778</v>
      </c>
      <c r="B867" vm="4018">
        <f ca="1"/>
        <v>76.27</v>
      </c>
      <c r="C867" vm="4015">
        <f ca="1"/>
        <v>77.400000000000006</v>
      </c>
      <c r="D867" vm="4019">
        <f ca="1"/>
        <v>76</v>
      </c>
      <c r="E867" vm="4020">
        <f ca="1"/>
        <v>77.349999999999994</v>
      </c>
      <c r="F867" vm="4021">
        <f ca="1"/>
        <v>4858132</v>
      </c>
    </row>
    <row r="868" spans="1:6" x14ac:dyDescent="0.25">
      <c r="A868" vm="4022">
        <f ca="1"/>
        <v>44781</v>
      </c>
      <c r="B868" vm="4023">
        <f ca="1"/>
        <v>76.92</v>
      </c>
      <c r="C868" vm="3485">
        <f ca="1"/>
        <v>77.430000000000007</v>
      </c>
      <c r="D868" vm="4024">
        <f ca="1"/>
        <v>76.270799999999994</v>
      </c>
      <c r="E868" vm="4025">
        <f ca="1"/>
        <v>76.47</v>
      </c>
      <c r="F868" vm="4026">
        <f ca="1"/>
        <v>4733592</v>
      </c>
    </row>
    <row r="869" spans="1:6" x14ac:dyDescent="0.25">
      <c r="A869" vm="4027">
        <f ca="1"/>
        <v>44782</v>
      </c>
      <c r="B869" vm="3651">
        <f ca="1"/>
        <v>76.209999999999994</v>
      </c>
      <c r="C869" vm="2550">
        <f ca="1"/>
        <v>76.91</v>
      </c>
      <c r="D869" vm="4028">
        <f ca="1"/>
        <v>75.84</v>
      </c>
      <c r="E869" vm="4029">
        <f ca="1"/>
        <v>76.77</v>
      </c>
      <c r="F869" vm="4030">
        <f ca="1"/>
        <v>4243763</v>
      </c>
    </row>
    <row r="870" spans="1:6" x14ac:dyDescent="0.25">
      <c r="A870" vm="4031">
        <f ca="1"/>
        <v>44783</v>
      </c>
      <c r="B870" vm="2588">
        <f ca="1"/>
        <v>77.59</v>
      </c>
      <c r="C870" vm="2594">
        <f ca="1"/>
        <v>77.98</v>
      </c>
      <c r="D870" vm="4032">
        <f ca="1"/>
        <v>77.2</v>
      </c>
      <c r="E870" vm="4033">
        <f ca="1"/>
        <v>77.540000000000006</v>
      </c>
      <c r="F870" vm="4034">
        <f ca="1"/>
        <v>5258490</v>
      </c>
    </row>
    <row r="871" spans="1:6" x14ac:dyDescent="0.25">
      <c r="A871" vm="4035">
        <f ca="1"/>
        <v>44784</v>
      </c>
      <c r="B871" vm="4036">
        <f ca="1"/>
        <v>77.95</v>
      </c>
      <c r="C871" vm="4037">
        <f ca="1"/>
        <v>78</v>
      </c>
      <c r="D871" vm="2540">
        <f ca="1"/>
        <v>77.08</v>
      </c>
      <c r="E871" vm="4038">
        <f ca="1"/>
        <v>77.16</v>
      </c>
      <c r="F871" vm="4039">
        <f ca="1"/>
        <v>5555003</v>
      </c>
    </row>
    <row r="872" spans="1:6" x14ac:dyDescent="0.25">
      <c r="A872" vm="4040">
        <f ca="1"/>
        <v>44785</v>
      </c>
      <c r="B872" vm="4037">
        <f ca="1"/>
        <v>78</v>
      </c>
      <c r="C872" vm="2315">
        <f ca="1"/>
        <v>79.42</v>
      </c>
      <c r="D872" vm="2561">
        <f ca="1"/>
        <v>77.66</v>
      </c>
      <c r="E872" vm="3634">
        <f ca="1"/>
        <v>79.150000000000006</v>
      </c>
      <c r="F872" vm="4041">
        <f ca="1"/>
        <v>6692347</v>
      </c>
    </row>
    <row r="873" spans="1:6" x14ac:dyDescent="0.25">
      <c r="A873" vm="4042">
        <f ca="1"/>
        <v>44788</v>
      </c>
      <c r="B873" vm="2468">
        <f ca="1"/>
        <v>78.84</v>
      </c>
      <c r="C873" vm="4043">
        <f ca="1"/>
        <v>79.415000000000006</v>
      </c>
      <c r="D873" vm="2581">
        <f ca="1"/>
        <v>78.5</v>
      </c>
      <c r="E873" vm="4044">
        <f ca="1"/>
        <v>79.11</v>
      </c>
      <c r="F873" vm="4045">
        <f ca="1"/>
        <v>3733644</v>
      </c>
    </row>
    <row r="874" spans="1:6" x14ac:dyDescent="0.25">
      <c r="A874" vm="4046">
        <f ca="1"/>
        <v>44789</v>
      </c>
      <c r="B874" vm="4047">
        <f ca="1"/>
        <v>78.900000000000006</v>
      </c>
      <c r="C874" vm="4048">
        <f ca="1"/>
        <v>79.655000000000001</v>
      </c>
      <c r="D874" vm="2424">
        <f ca="1"/>
        <v>78.849999999999994</v>
      </c>
      <c r="E874" vm="4049">
        <f ca="1"/>
        <v>79.52</v>
      </c>
      <c r="F874" vm="4050">
        <f ca="1"/>
        <v>6185088</v>
      </c>
    </row>
    <row r="875" spans="1:6" x14ac:dyDescent="0.25">
      <c r="A875" vm="4051">
        <f ca="1"/>
        <v>44790</v>
      </c>
      <c r="B875" vm="4052">
        <f ca="1"/>
        <v>79</v>
      </c>
      <c r="C875" vm="3430">
        <f ca="1"/>
        <v>79.77</v>
      </c>
      <c r="D875" vm="2305">
        <f ca="1"/>
        <v>78.95</v>
      </c>
      <c r="E875" vm="4053">
        <f ca="1"/>
        <v>79.25</v>
      </c>
      <c r="F875" vm="4054">
        <f ca="1"/>
        <v>5185253</v>
      </c>
    </row>
    <row r="876" spans="1:6" x14ac:dyDescent="0.25">
      <c r="A876" vm="4055">
        <f ca="1"/>
        <v>44791</v>
      </c>
      <c r="B876" vm="4056">
        <f ca="1"/>
        <v>79.28</v>
      </c>
      <c r="C876" vm="4057">
        <f ca="1"/>
        <v>79.883499999999998</v>
      </c>
      <c r="D876" vm="4058">
        <f ca="1"/>
        <v>79.010000000000005</v>
      </c>
      <c r="E876" vm="2439">
        <f ca="1"/>
        <v>79.319999999999993</v>
      </c>
      <c r="F876" vm="4059">
        <f ca="1"/>
        <v>4120543</v>
      </c>
    </row>
    <row r="877" spans="1:6" x14ac:dyDescent="0.25">
      <c r="A877" vm="4060">
        <f ca="1"/>
        <v>44792</v>
      </c>
      <c r="B877" vm="2446">
        <f ca="1"/>
        <v>79.03</v>
      </c>
      <c r="C877" vm="4061">
        <f ca="1"/>
        <v>79.13</v>
      </c>
      <c r="D877" vm="4062">
        <f ca="1"/>
        <v>78.4392</v>
      </c>
      <c r="E877" vm="4063">
        <f ca="1"/>
        <v>78.66</v>
      </c>
      <c r="F877" vm="4064">
        <f ca="1"/>
        <v>4679022</v>
      </c>
    </row>
    <row r="878" spans="1:6" x14ac:dyDescent="0.25">
      <c r="A878" vm="4065">
        <f ca="1"/>
        <v>44795</v>
      </c>
      <c r="B878" vm="4066">
        <f ca="1"/>
        <v>77.930000000000007</v>
      </c>
      <c r="C878" vm="4066">
        <f ca="1"/>
        <v>77.930000000000007</v>
      </c>
      <c r="D878" vm="4067">
        <f ca="1"/>
        <v>76.17</v>
      </c>
      <c r="E878" vm="4068">
        <f ca="1"/>
        <v>76.459999999999994</v>
      </c>
      <c r="F878" vm="4069">
        <f ca="1"/>
        <v>5757837</v>
      </c>
    </row>
    <row r="879" spans="1:6" x14ac:dyDescent="0.25">
      <c r="A879" vm="4070">
        <f ca="1"/>
        <v>44796</v>
      </c>
      <c r="B879" vm="3480">
        <f ca="1"/>
        <v>76.25</v>
      </c>
      <c r="C879" vm="2285">
        <f ca="1"/>
        <v>77.010000000000005</v>
      </c>
      <c r="D879" vm="3480">
        <f ca="1"/>
        <v>76.25</v>
      </c>
      <c r="E879" vm="4071">
        <f ca="1"/>
        <v>76.41</v>
      </c>
      <c r="F879" vm="4072">
        <f ca="1"/>
        <v>4432266</v>
      </c>
    </row>
    <row r="880" spans="1:6" x14ac:dyDescent="0.25">
      <c r="A880" vm="4073">
        <f ca="1"/>
        <v>44797</v>
      </c>
      <c r="B880" vm="4025">
        <f ca="1"/>
        <v>76.47</v>
      </c>
      <c r="C880" vm="2545">
        <f ca="1"/>
        <v>76.56</v>
      </c>
      <c r="D880" vm="4074">
        <f ca="1"/>
        <v>76.05</v>
      </c>
      <c r="E880" vm="4067">
        <f ca="1"/>
        <v>76.17</v>
      </c>
      <c r="F880" vm="4075">
        <f ca="1"/>
        <v>3876359</v>
      </c>
    </row>
    <row r="881" spans="1:6" x14ac:dyDescent="0.25">
      <c r="A881" vm="4076">
        <f ca="1"/>
        <v>44798</v>
      </c>
      <c r="B881" vm="4077">
        <f ca="1"/>
        <v>76.34</v>
      </c>
      <c r="C881" vm="2550">
        <f ca="1"/>
        <v>76.91</v>
      </c>
      <c r="D881" vm="3472">
        <f ca="1"/>
        <v>75.98</v>
      </c>
      <c r="E881" vm="4078">
        <f ca="1"/>
        <v>76.89</v>
      </c>
      <c r="F881" vm="4079">
        <f ca="1"/>
        <v>3523549</v>
      </c>
    </row>
    <row r="882" spans="1:6" x14ac:dyDescent="0.25">
      <c r="A882" vm="4080">
        <f ca="1"/>
        <v>44799</v>
      </c>
      <c r="B882" vm="3657">
        <f ca="1"/>
        <v>76.98</v>
      </c>
      <c r="C882" vm="4002">
        <f ca="1"/>
        <v>77.260000000000005</v>
      </c>
      <c r="D882" vm="3442">
        <f ca="1"/>
        <v>74.569999999999993</v>
      </c>
      <c r="E882" vm="2255">
        <f ca="1"/>
        <v>74.650000000000006</v>
      </c>
      <c r="F882" vm="4081">
        <f ca="1"/>
        <v>4904315</v>
      </c>
    </row>
    <row r="883" spans="1:6" x14ac:dyDescent="0.25">
      <c r="A883" vm="4082">
        <f ca="1"/>
        <v>44802</v>
      </c>
      <c r="B883" vm="4083">
        <f ca="1"/>
        <v>74.11</v>
      </c>
      <c r="C883" vm="3978">
        <f ca="1"/>
        <v>74.86</v>
      </c>
      <c r="D883" vm="2263">
        <f ca="1"/>
        <v>74.069999999999993</v>
      </c>
      <c r="E883" vm="4084">
        <f ca="1"/>
        <v>74.19</v>
      </c>
      <c r="F883" vm="4085">
        <f ca="1"/>
        <v>4295701</v>
      </c>
    </row>
    <row r="884" spans="1:6" x14ac:dyDescent="0.25">
      <c r="A884" vm="4086">
        <f ca="1"/>
        <v>44803</v>
      </c>
      <c r="B884" vm="3666">
        <f ca="1"/>
        <v>74.42</v>
      </c>
      <c r="C884" vm="4087">
        <f ca="1"/>
        <v>74.67</v>
      </c>
      <c r="D884" vm="3718">
        <f ca="1"/>
        <v>73.459999999999994</v>
      </c>
      <c r="E884" vm="4088">
        <f ca="1"/>
        <v>74.14</v>
      </c>
      <c r="F884" vm="4089">
        <f ca="1"/>
        <v>5099130</v>
      </c>
    </row>
    <row r="885" spans="1:6" x14ac:dyDescent="0.25">
      <c r="A885" vm="4090">
        <f ca="1"/>
        <v>44804</v>
      </c>
      <c r="B885" vm="4091">
        <f ca="1"/>
        <v>74.459999999999994</v>
      </c>
      <c r="C885" vm="4092">
        <f ca="1"/>
        <v>75.150000000000006</v>
      </c>
      <c r="D885" vm="4093">
        <f ca="1"/>
        <v>74.040000000000006</v>
      </c>
      <c r="E885" vm="2268">
        <f ca="1"/>
        <v>74.150000000000006</v>
      </c>
      <c r="F885" vm="4094">
        <f ca="1"/>
        <v>8612925</v>
      </c>
    </row>
    <row r="886" spans="1:6" x14ac:dyDescent="0.25">
      <c r="A886" vm="4095">
        <f ca="1"/>
        <v>44805</v>
      </c>
      <c r="B886" vm="3447">
        <f ca="1"/>
        <v>74.12</v>
      </c>
      <c r="C886" vm="4096">
        <f ca="1"/>
        <v>75.37</v>
      </c>
      <c r="D886" vm="4097">
        <f ca="1"/>
        <v>73.53</v>
      </c>
      <c r="E886" vm="3982">
        <f ca="1"/>
        <v>75.3</v>
      </c>
      <c r="F886" vm="4098">
        <f ca="1"/>
        <v>8139759</v>
      </c>
    </row>
    <row r="887" spans="1:6" x14ac:dyDescent="0.25">
      <c r="A887" vm="4099">
        <f ca="1"/>
        <v>44806</v>
      </c>
      <c r="B887" vm="4100">
        <f ca="1"/>
        <v>75.739999999999995</v>
      </c>
      <c r="C887" vm="4029">
        <f ca="1"/>
        <v>76.77</v>
      </c>
      <c r="D887" vm="3660">
        <f ca="1"/>
        <v>74.48</v>
      </c>
      <c r="E887" vm="4101">
        <f ca="1"/>
        <v>74.680000000000007</v>
      </c>
      <c r="F887" vm="4102">
        <f ca="1"/>
        <v>11027695</v>
      </c>
    </row>
    <row r="888" spans="1:6" x14ac:dyDescent="0.25">
      <c r="A888" vm="4103">
        <f ca="1"/>
        <v>44810</v>
      </c>
      <c r="B888" vm="3656">
        <f ca="1"/>
        <v>74.7</v>
      </c>
      <c r="C888" vm="4104">
        <f ca="1"/>
        <v>75.194999999999993</v>
      </c>
      <c r="D888" vm="4105">
        <f ca="1"/>
        <v>73.55</v>
      </c>
      <c r="E888" vm="4106">
        <f ca="1"/>
        <v>73.83</v>
      </c>
      <c r="F888" vm="4107">
        <f ca="1"/>
        <v>7090148</v>
      </c>
    </row>
    <row r="889" spans="1:6" x14ac:dyDescent="0.25">
      <c r="A889" vm="4108">
        <f ca="1"/>
        <v>44811</v>
      </c>
      <c r="B889" vm="4109">
        <f ca="1"/>
        <v>73.680000000000007</v>
      </c>
      <c r="C889" vm="4087">
        <f ca="1"/>
        <v>74.67</v>
      </c>
      <c r="D889" vm="4110">
        <f ca="1"/>
        <v>73.42</v>
      </c>
      <c r="E889" vm="4111">
        <f ca="1"/>
        <v>74.489999999999995</v>
      </c>
      <c r="F889" vm="4112">
        <f ca="1"/>
        <v>5792572</v>
      </c>
    </row>
    <row r="890" spans="1:6" x14ac:dyDescent="0.25">
      <c r="A890" vm="4113">
        <f ca="1"/>
        <v>44812</v>
      </c>
      <c r="B890" vm="3984">
        <f ca="1"/>
        <v>74.03</v>
      </c>
      <c r="C890" vm="3981">
        <f ca="1"/>
        <v>74.8</v>
      </c>
      <c r="D890" vm="4114">
        <f ca="1"/>
        <v>73.61</v>
      </c>
      <c r="E890" vm="2255">
        <f ca="1"/>
        <v>74.650000000000006</v>
      </c>
      <c r="F890" vm="4115">
        <f ca="1"/>
        <v>6897091</v>
      </c>
    </row>
    <row r="891" spans="1:6" x14ac:dyDescent="0.25">
      <c r="A891" vm="4116">
        <f ca="1"/>
        <v>44813</v>
      </c>
      <c r="B891" vm="2255">
        <f ca="1"/>
        <v>74.650000000000006</v>
      </c>
      <c r="C891" vm="3475">
        <f ca="1"/>
        <v>76.010000000000005</v>
      </c>
      <c r="D891" vm="4117">
        <f ca="1"/>
        <v>74.44</v>
      </c>
      <c r="E891" vm="4118">
        <f ca="1"/>
        <v>75.91</v>
      </c>
      <c r="F891" vm="4119">
        <f ca="1"/>
        <v>7764742</v>
      </c>
    </row>
    <row r="892" spans="1:6" x14ac:dyDescent="0.25">
      <c r="A892" vm="4120">
        <f ca="1"/>
        <v>44816</v>
      </c>
      <c r="B892" vm="3671">
        <f ca="1"/>
        <v>76.63</v>
      </c>
      <c r="C892" vm="4121">
        <f ca="1"/>
        <v>77.377099999999999</v>
      </c>
      <c r="D892" vm="4018">
        <f ca="1"/>
        <v>76.27</v>
      </c>
      <c r="E892" vm="2540">
        <f ca="1"/>
        <v>77.08</v>
      </c>
      <c r="F892" vm="4122">
        <f ca="1"/>
        <v>15628850</v>
      </c>
    </row>
    <row r="893" spans="1:6" x14ac:dyDescent="0.25">
      <c r="A893" vm="4123">
        <f ca="1"/>
        <v>44817</v>
      </c>
      <c r="B893" vm="4003">
        <f ca="1"/>
        <v>76.06</v>
      </c>
      <c r="C893" vm="4124">
        <f ca="1"/>
        <v>79.4101</v>
      </c>
      <c r="D893" vm="4125">
        <f ca="1"/>
        <v>75.780100000000004</v>
      </c>
      <c r="E893" vm="4126">
        <f ca="1"/>
        <v>76.040000000000006</v>
      </c>
      <c r="F893" vm="4127">
        <f ca="1"/>
        <v>29476532</v>
      </c>
    </row>
    <row r="894" spans="1:6" x14ac:dyDescent="0.25">
      <c r="A894" vm="4128">
        <f ca="1"/>
        <v>44818</v>
      </c>
      <c r="B894" vm="2362">
        <f ca="1"/>
        <v>75.790000000000006</v>
      </c>
      <c r="C894" vm="2356">
        <f ca="1"/>
        <v>75.87</v>
      </c>
      <c r="D894" vm="4129">
        <f ca="1"/>
        <v>71.77</v>
      </c>
      <c r="E894" vm="2156">
        <f ca="1"/>
        <v>72.12</v>
      </c>
      <c r="F894" vm="4130">
        <f ca="1"/>
        <v>21601363</v>
      </c>
    </row>
    <row r="895" spans="1:6" x14ac:dyDescent="0.25">
      <c r="A895" vm="4131">
        <f ca="1"/>
        <v>44819</v>
      </c>
      <c r="B895" vm="2155">
        <f ca="1"/>
        <v>71.5</v>
      </c>
      <c r="C895" vm="4132">
        <f ca="1"/>
        <v>72.09</v>
      </c>
      <c r="D895" vm="4133">
        <f ca="1"/>
        <v>69.745000000000005</v>
      </c>
      <c r="E895" vm="4134">
        <f ca="1"/>
        <v>70.239999999999995</v>
      </c>
      <c r="F895" vm="4135">
        <f ca="1"/>
        <v>12478141</v>
      </c>
    </row>
    <row r="896" spans="1:6" x14ac:dyDescent="0.25">
      <c r="A896" vm="4136">
        <f ca="1"/>
        <v>44820</v>
      </c>
      <c r="B896" vm="4137">
        <f ca="1"/>
        <v>69.58</v>
      </c>
      <c r="C896" vm="4138">
        <f ca="1"/>
        <v>69.8</v>
      </c>
      <c r="D896" vm="4139">
        <f ca="1"/>
        <v>68.245000000000005</v>
      </c>
      <c r="E896" vm="4140">
        <f ca="1"/>
        <v>68.83</v>
      </c>
      <c r="F896" vm="4141">
        <f ca="1"/>
        <v>23411963</v>
      </c>
    </row>
    <row r="897" spans="1:6" x14ac:dyDescent="0.25">
      <c r="A897" vm="4142">
        <f ca="1"/>
        <v>44823</v>
      </c>
      <c r="B897" vm="4143">
        <f ca="1"/>
        <v>68.2</v>
      </c>
      <c r="C897" vm="4144">
        <f ca="1"/>
        <v>69.13</v>
      </c>
      <c r="D897" vm="4145">
        <f ca="1"/>
        <v>67.905000000000001</v>
      </c>
      <c r="E897" vm="4146">
        <f ca="1"/>
        <v>69.069999999999993</v>
      </c>
      <c r="F897" vm="4147">
        <f ca="1"/>
        <v>8363973</v>
      </c>
    </row>
    <row r="898" spans="1:6" x14ac:dyDescent="0.25">
      <c r="A898" vm="4148">
        <f ca="1"/>
        <v>44824</v>
      </c>
      <c r="B898" vm="4149">
        <f ca="1"/>
        <v>68.27</v>
      </c>
      <c r="C898" vm="4150">
        <f ca="1"/>
        <v>68.454999999999998</v>
      </c>
      <c r="D898" vm="4151">
        <f ca="1"/>
        <v>67.448999999999998</v>
      </c>
      <c r="E898" vm="4152">
        <f ca="1"/>
        <v>68.11</v>
      </c>
      <c r="F898" vm="4153">
        <f ca="1"/>
        <v>8624496</v>
      </c>
    </row>
    <row r="899" spans="1:6" x14ac:dyDescent="0.25">
      <c r="A899" vm="4154">
        <f ca="1"/>
        <v>44825</v>
      </c>
      <c r="B899" vm="3854">
        <f ca="1"/>
        <v>68.709999999999994</v>
      </c>
      <c r="C899" vm="3770">
        <f ca="1"/>
        <v>68.88</v>
      </c>
      <c r="D899" vm="2191">
        <f ca="1"/>
        <v>66.739999999999995</v>
      </c>
      <c r="E899" vm="4155">
        <f ca="1"/>
        <v>66.75</v>
      </c>
      <c r="F899" vm="4156">
        <f ca="1"/>
        <v>6768203</v>
      </c>
    </row>
    <row r="900" spans="1:6" x14ac:dyDescent="0.25">
      <c r="A900" vm="4157">
        <f ca="1"/>
        <v>44826</v>
      </c>
      <c r="B900" vm="2180">
        <f ca="1"/>
        <v>66.849999999999994</v>
      </c>
      <c r="C900" vm="4158">
        <f ca="1"/>
        <v>66.94</v>
      </c>
      <c r="D900" vm="4159">
        <f ca="1"/>
        <v>65.84</v>
      </c>
      <c r="E900" vm="4160">
        <f ca="1"/>
        <v>66.03</v>
      </c>
      <c r="F900" vm="4161">
        <f ca="1"/>
        <v>7190884</v>
      </c>
    </row>
    <row r="901" spans="1:6" x14ac:dyDescent="0.25">
      <c r="A901" vm="4162">
        <f ca="1"/>
        <v>44827</v>
      </c>
      <c r="B901" vm="4163">
        <f ca="1"/>
        <v>65.349999999999994</v>
      </c>
      <c r="C901" vm="4164">
        <f ca="1"/>
        <v>65.44</v>
      </c>
      <c r="D901" vm="2045">
        <f ca="1"/>
        <v>63.87</v>
      </c>
      <c r="E901" vm="4165">
        <f ca="1"/>
        <v>64.55</v>
      </c>
      <c r="F901" vm="4166">
        <f ca="1"/>
        <v>9282634</v>
      </c>
    </row>
    <row r="902" spans="1:6" x14ac:dyDescent="0.25">
      <c r="A902" vm="4167">
        <f ca="1"/>
        <v>44830</v>
      </c>
      <c r="B902" vm="4168">
        <f ca="1"/>
        <v>64.33</v>
      </c>
      <c r="C902" vm="4169">
        <f ca="1"/>
        <v>64.92</v>
      </c>
      <c r="D902" vm="2035">
        <f ca="1"/>
        <v>63.39</v>
      </c>
      <c r="E902" vm="4170">
        <f ca="1"/>
        <v>63.45</v>
      </c>
      <c r="F902" vm="4171">
        <f ca="1"/>
        <v>6897757</v>
      </c>
    </row>
    <row r="903" spans="1:6" x14ac:dyDescent="0.25">
      <c r="A903" vm="4172">
        <f ca="1"/>
        <v>44831</v>
      </c>
      <c r="B903" vm="4173">
        <f ca="1"/>
        <v>64.16</v>
      </c>
      <c r="C903" vm="1914">
        <f ca="1"/>
        <v>64.400000000000006</v>
      </c>
      <c r="D903" vm="4174">
        <f ca="1"/>
        <v>62.034999999999997</v>
      </c>
      <c r="E903" vm="1960">
        <f ca="1"/>
        <v>62.42</v>
      </c>
      <c r="F903" vm="4175">
        <f ca="1"/>
        <v>9284984</v>
      </c>
    </row>
    <row r="904" spans="1:6" x14ac:dyDescent="0.25">
      <c r="A904" vm="4176">
        <f ca="1"/>
        <v>44832</v>
      </c>
      <c r="B904" vm="4177">
        <f ca="1"/>
        <v>62.62</v>
      </c>
      <c r="C904" vm="4178">
        <f ca="1"/>
        <v>63.344999999999999</v>
      </c>
      <c r="D904" vm="2036">
        <f ca="1"/>
        <v>62.25</v>
      </c>
      <c r="E904" vm="1942">
        <f ca="1"/>
        <v>63.07</v>
      </c>
      <c r="F904" vm="4179">
        <f ca="1"/>
        <v>8549898</v>
      </c>
    </row>
    <row r="905" spans="1:6" x14ac:dyDescent="0.25">
      <c r="A905" vm="4180">
        <f ca="1"/>
        <v>44833</v>
      </c>
      <c r="B905" vm="1980">
        <f ca="1"/>
        <v>62.29</v>
      </c>
      <c r="C905" vm="4181">
        <f ca="1"/>
        <v>62.6</v>
      </c>
      <c r="D905" vm="4182">
        <f ca="1"/>
        <v>60.78</v>
      </c>
      <c r="E905" vm="2008">
        <f ca="1"/>
        <v>61.4</v>
      </c>
      <c r="F905" vm="4183">
        <f ca="1"/>
        <v>8882075</v>
      </c>
    </row>
    <row r="906" spans="1:6" x14ac:dyDescent="0.25">
      <c r="A906" vm="4184">
        <f ca="1"/>
        <v>44834</v>
      </c>
      <c r="B906" vm="4185">
        <f ca="1"/>
        <v>61.26</v>
      </c>
      <c r="C906" vm="2073">
        <f ca="1"/>
        <v>62.14</v>
      </c>
      <c r="D906" vm="2002">
        <f ca="1"/>
        <v>61.06</v>
      </c>
      <c r="E906" vm="1682">
        <f ca="1"/>
        <v>61.07</v>
      </c>
      <c r="F906" vm="4186">
        <f ca="1"/>
        <v>9794421</v>
      </c>
    </row>
    <row r="907" spans="1:6" x14ac:dyDescent="0.25">
      <c r="A907" vm="4187">
        <f ca="1"/>
        <v>44837</v>
      </c>
      <c r="B907" vm="4188">
        <f ca="1"/>
        <v>60.99</v>
      </c>
      <c r="C907" vm="4189">
        <f ca="1"/>
        <v>63.234999999999999</v>
      </c>
      <c r="D907" vm="4190">
        <f ca="1"/>
        <v>60.805</v>
      </c>
      <c r="E907" vm="2050">
        <f ca="1"/>
        <v>63.08</v>
      </c>
      <c r="F907" vm="4191">
        <f ca="1"/>
        <v>9661405</v>
      </c>
    </row>
    <row r="908" spans="1:6" x14ac:dyDescent="0.25">
      <c r="A908" vm="4192">
        <f ca="1"/>
        <v>44838</v>
      </c>
      <c r="B908" vm="4193">
        <f ca="1"/>
        <v>63.8</v>
      </c>
      <c r="C908" vm="4194">
        <f ca="1"/>
        <v>65.83</v>
      </c>
      <c r="D908" vm="4193">
        <f ca="1"/>
        <v>63.8</v>
      </c>
      <c r="E908" vm="1900">
        <f ca="1"/>
        <v>65.69</v>
      </c>
      <c r="F908" vm="4195">
        <f ca="1"/>
        <v>9892607</v>
      </c>
    </row>
    <row r="909" spans="1:6" x14ac:dyDescent="0.25">
      <c r="A909" vm="4196">
        <f ca="1"/>
        <v>44839</v>
      </c>
      <c r="B909" vm="4197">
        <f ca="1"/>
        <v>65.34</v>
      </c>
      <c r="C909" vm="4198">
        <f ca="1"/>
        <v>67.19</v>
      </c>
      <c r="D909" vm="4199">
        <f ca="1"/>
        <v>64.98</v>
      </c>
      <c r="E909" vm="4200">
        <f ca="1"/>
        <v>66.64</v>
      </c>
      <c r="F909" vm="4201">
        <f ca="1"/>
        <v>9201607</v>
      </c>
    </row>
    <row r="910" spans="1:6" x14ac:dyDescent="0.25">
      <c r="A910" vm="4202">
        <f ca="1"/>
        <v>44840</v>
      </c>
      <c r="B910" vm="2205">
        <f ca="1"/>
        <v>66.33</v>
      </c>
      <c r="C910" vm="4203">
        <f ca="1"/>
        <v>66.81</v>
      </c>
      <c r="D910" vm="4204">
        <f ca="1"/>
        <v>65.224999999999994</v>
      </c>
      <c r="E910" vm="1890">
        <f ca="1"/>
        <v>65.3</v>
      </c>
      <c r="F910" vm="4205">
        <f ca="1"/>
        <v>6991998</v>
      </c>
    </row>
    <row r="911" spans="1:6" x14ac:dyDescent="0.25">
      <c r="A911" vm="4206">
        <f ca="1"/>
        <v>44841</v>
      </c>
      <c r="B911" vm="2101">
        <f ca="1"/>
        <v>64.489999999999995</v>
      </c>
      <c r="C911" vm="4207">
        <f ca="1"/>
        <v>64.62</v>
      </c>
      <c r="D911" vm="4208">
        <f ca="1"/>
        <v>62.74</v>
      </c>
      <c r="E911" vm="4209">
        <f ca="1"/>
        <v>63.29</v>
      </c>
      <c r="F911" vm="4210">
        <f ca="1"/>
        <v>7138048</v>
      </c>
    </row>
    <row r="912" spans="1:6" x14ac:dyDescent="0.25">
      <c r="A912" vm="4211">
        <f ca="1"/>
        <v>44844</v>
      </c>
      <c r="B912" vm="1867">
        <f ca="1"/>
        <v>63.61</v>
      </c>
      <c r="C912" vm="2057">
        <f ca="1"/>
        <v>63.9</v>
      </c>
      <c r="D912" vm="4212">
        <f ca="1"/>
        <v>62.02</v>
      </c>
      <c r="E912" vm="1937">
        <f ca="1"/>
        <v>62.57</v>
      </c>
      <c r="F912" vm="4213">
        <f ca="1"/>
        <v>6407213</v>
      </c>
    </row>
    <row r="913" spans="1:6" x14ac:dyDescent="0.25">
      <c r="A913" vm="4214">
        <f ca="1"/>
        <v>44845</v>
      </c>
      <c r="B913" vm="1860">
        <f ca="1"/>
        <v>61.85</v>
      </c>
      <c r="C913" vm="4215">
        <f ca="1"/>
        <v>63.1</v>
      </c>
      <c r="D913" vm="1991">
        <f ca="1"/>
        <v>61.65</v>
      </c>
      <c r="E913" vm="4216">
        <f ca="1"/>
        <v>62.41</v>
      </c>
      <c r="F913" vm="4217">
        <f ca="1"/>
        <v>7377104</v>
      </c>
    </row>
    <row r="914" spans="1:6" x14ac:dyDescent="0.25">
      <c r="A914" vm="4218">
        <f ca="1"/>
        <v>44846</v>
      </c>
      <c r="B914" vm="4177">
        <f ca="1"/>
        <v>62.62</v>
      </c>
      <c r="C914" vm="4219">
        <f ca="1"/>
        <v>64.275000000000006</v>
      </c>
      <c r="D914" vm="1970">
        <f ca="1"/>
        <v>62.17</v>
      </c>
      <c r="E914" vm="4220">
        <f ca="1"/>
        <v>63.78</v>
      </c>
      <c r="F914" vm="4221">
        <f ca="1"/>
        <v>9008662</v>
      </c>
    </row>
    <row r="915" spans="1:6" x14ac:dyDescent="0.25">
      <c r="A915" vm="4222">
        <f ca="1"/>
        <v>44847</v>
      </c>
      <c r="B915" vm="1930">
        <f ca="1"/>
        <v>62.48</v>
      </c>
      <c r="C915" vm="4223">
        <f ca="1"/>
        <v>65.704999999999998</v>
      </c>
      <c r="D915" vm="1934">
        <f ca="1"/>
        <v>62.27</v>
      </c>
      <c r="E915" vm="4224">
        <f ca="1"/>
        <v>65.2</v>
      </c>
      <c r="F915" vm="4225">
        <f ca="1"/>
        <v>10147221</v>
      </c>
    </row>
    <row r="916" spans="1:6" x14ac:dyDescent="0.25">
      <c r="A916" vm="4226">
        <f ca="1"/>
        <v>44848</v>
      </c>
      <c r="B916" vm="4227">
        <f ca="1"/>
        <v>65.72</v>
      </c>
      <c r="C916" vm="4228">
        <f ca="1"/>
        <v>66.614999999999995</v>
      </c>
      <c r="D916" vm="4229">
        <f ca="1"/>
        <v>64.209999999999994</v>
      </c>
      <c r="E916" vm="4230">
        <f ca="1"/>
        <v>64.31</v>
      </c>
      <c r="F916" vm="4231">
        <f ca="1"/>
        <v>8045062</v>
      </c>
    </row>
    <row r="917" spans="1:6" x14ac:dyDescent="0.25">
      <c r="A917" vm="4232">
        <f ca="1"/>
        <v>44851</v>
      </c>
      <c r="B917" vm="4233">
        <f ca="1"/>
        <v>65.88</v>
      </c>
      <c r="C917" vm="4234">
        <f ca="1"/>
        <v>67.564999999999998</v>
      </c>
      <c r="D917" vm="4235">
        <f ca="1"/>
        <v>65.87</v>
      </c>
      <c r="E917" vm="4236">
        <f ca="1"/>
        <v>67.02</v>
      </c>
      <c r="F917" vm="4237">
        <f ca="1"/>
        <v>11368318</v>
      </c>
    </row>
    <row r="918" spans="1:6" x14ac:dyDescent="0.25">
      <c r="A918" vm="4238">
        <f ca="1"/>
        <v>44852</v>
      </c>
      <c r="B918" vm="2177">
        <f ca="1"/>
        <v>68</v>
      </c>
      <c r="C918" vm="3892">
        <f ca="1"/>
        <v>68.58</v>
      </c>
      <c r="D918" vm="2205">
        <f ca="1"/>
        <v>66.33</v>
      </c>
      <c r="E918" vm="4239">
        <f ca="1"/>
        <v>67.03</v>
      </c>
      <c r="F918" vm="4240">
        <f ca="1"/>
        <v>6688607</v>
      </c>
    </row>
    <row r="919" spans="1:6" x14ac:dyDescent="0.25">
      <c r="A919" vm="4241">
        <f ca="1"/>
        <v>44853</v>
      </c>
      <c r="B919" vm="4242">
        <f ca="1"/>
        <v>66.489999999999995</v>
      </c>
      <c r="C919" vm="4198">
        <f ca="1"/>
        <v>67.19</v>
      </c>
      <c r="D919" vm="4243">
        <f ca="1"/>
        <v>65.775000000000006</v>
      </c>
      <c r="E919" vm="4244">
        <f ca="1"/>
        <v>66.3</v>
      </c>
      <c r="F919" vm="4245">
        <f ca="1"/>
        <v>5506033</v>
      </c>
    </row>
    <row r="920" spans="1:6" x14ac:dyDescent="0.25">
      <c r="A920" vm="4246">
        <f ca="1"/>
        <v>44854</v>
      </c>
      <c r="B920" vm="4247">
        <f ca="1"/>
        <v>67.53</v>
      </c>
      <c r="C920" vm="4248">
        <f ca="1"/>
        <v>69.92</v>
      </c>
      <c r="D920" vm="4198">
        <f ca="1"/>
        <v>67.19</v>
      </c>
      <c r="E920" vm="4249">
        <f ca="1"/>
        <v>69.25</v>
      </c>
      <c r="F920" vm="4250">
        <f ca="1"/>
        <v>17600525</v>
      </c>
    </row>
    <row r="921" spans="1:6" x14ac:dyDescent="0.25">
      <c r="A921" vm="4251">
        <f ca="1"/>
        <v>44855</v>
      </c>
      <c r="B921" vm="3720">
        <f ca="1"/>
        <v>71.03</v>
      </c>
      <c r="C921" vm="3691">
        <f ca="1"/>
        <v>72.790000000000006</v>
      </c>
      <c r="D921" vm="4252">
        <f ca="1"/>
        <v>70.31</v>
      </c>
      <c r="E921" vm="4253">
        <f ca="1"/>
        <v>72.7</v>
      </c>
      <c r="F921" vm="4254">
        <f ca="1"/>
        <v>15652602</v>
      </c>
    </row>
    <row r="922" spans="1:6" x14ac:dyDescent="0.25">
      <c r="A922" vm="4255">
        <f ca="1"/>
        <v>44858</v>
      </c>
      <c r="B922" vm="4256">
        <f ca="1"/>
        <v>72.930000000000007</v>
      </c>
      <c r="C922" vm="4257">
        <f ca="1"/>
        <v>73.69</v>
      </c>
      <c r="D922" vm="4258">
        <f ca="1"/>
        <v>71.78</v>
      </c>
      <c r="E922" vm="4259">
        <f ca="1"/>
        <v>72.92</v>
      </c>
      <c r="F922" vm="4260">
        <f ca="1"/>
        <v>11489360</v>
      </c>
    </row>
    <row r="923" spans="1:6" x14ac:dyDescent="0.25">
      <c r="A923" vm="4261">
        <f ca="1"/>
        <v>44859</v>
      </c>
      <c r="B923" vm="2262">
        <f ca="1"/>
        <v>73.45</v>
      </c>
      <c r="C923" vm="4083">
        <f ca="1"/>
        <v>74.11</v>
      </c>
      <c r="D923" vm="4262">
        <f ca="1"/>
        <v>72.61</v>
      </c>
      <c r="E923" vm="3801">
        <f ca="1"/>
        <v>73.14</v>
      </c>
      <c r="F923" vm="4263">
        <f ca="1"/>
        <v>9137741</v>
      </c>
    </row>
    <row r="924" spans="1:6" x14ac:dyDescent="0.25">
      <c r="A924" vm="4264">
        <f ca="1"/>
        <v>44860</v>
      </c>
      <c r="B924" vm="4262">
        <f ca="1"/>
        <v>72.61</v>
      </c>
      <c r="C924" vm="4265">
        <f ca="1"/>
        <v>75.72</v>
      </c>
      <c r="D924" vm="3962">
        <f ca="1"/>
        <v>72.55</v>
      </c>
      <c r="E924" vm="3971">
        <f ca="1"/>
        <v>74.819999999999993</v>
      </c>
      <c r="F924" vm="4266">
        <f ca="1"/>
        <v>10693739</v>
      </c>
    </row>
    <row r="925" spans="1:6" x14ac:dyDescent="0.25">
      <c r="A925" vm="4267">
        <f ca="1"/>
        <v>44861</v>
      </c>
      <c r="B925" vm="4268">
        <f ca="1"/>
        <v>74.75</v>
      </c>
      <c r="C925" vm="4269">
        <f ca="1"/>
        <v>75.879900000000006</v>
      </c>
      <c r="D925" vm="4270">
        <f ca="1"/>
        <v>74.545000000000002</v>
      </c>
      <c r="E925" vm="4092">
        <f ca="1"/>
        <v>75.150000000000006</v>
      </c>
      <c r="F925" vm="4271">
        <f ca="1"/>
        <v>7053018</v>
      </c>
    </row>
    <row r="926" spans="1:6" x14ac:dyDescent="0.25">
      <c r="A926" vm="4272">
        <f ca="1"/>
        <v>44862</v>
      </c>
      <c r="B926" vm="3982">
        <f ca="1"/>
        <v>75.3</v>
      </c>
      <c r="C926" vm="4273">
        <f ca="1"/>
        <v>77.674999999999997</v>
      </c>
      <c r="D926" vm="3982">
        <f ca="1"/>
        <v>75.3</v>
      </c>
      <c r="E926" vm="4274">
        <f ca="1"/>
        <v>77.36</v>
      </c>
      <c r="F926" vm="4275">
        <f ca="1"/>
        <v>8758344</v>
      </c>
    </row>
    <row r="927" spans="1:6" x14ac:dyDescent="0.25">
      <c r="A927" vm="4276">
        <f ca="1"/>
        <v>44865</v>
      </c>
      <c r="B927" vm="4277">
        <f ca="1"/>
        <v>76.5</v>
      </c>
      <c r="C927" vm="2580">
        <f ca="1"/>
        <v>78.33</v>
      </c>
      <c r="D927" vm="4278">
        <f ca="1"/>
        <v>76.400000000000006</v>
      </c>
      <c r="E927" vm="4279">
        <f ca="1"/>
        <v>78.069999999999993</v>
      </c>
      <c r="F927" vm="4280">
        <f ca="1"/>
        <v>12348964</v>
      </c>
    </row>
    <row r="928" spans="1:6" x14ac:dyDescent="0.25">
      <c r="A928" vm="4281">
        <f ca="1"/>
        <v>44866</v>
      </c>
      <c r="B928" vm="2396">
        <f ca="1"/>
        <v>78.599999999999994</v>
      </c>
      <c r="C928" vm="4282">
        <f ca="1"/>
        <v>79.23</v>
      </c>
      <c r="D928" vm="4077">
        <f ca="1"/>
        <v>76.34</v>
      </c>
      <c r="E928" vm="4014">
        <f ca="1"/>
        <v>77.11</v>
      </c>
      <c r="F928" vm="4283">
        <f ca="1"/>
        <v>7752961</v>
      </c>
    </row>
    <row r="929" spans="1:6" x14ac:dyDescent="0.25">
      <c r="A929" vm="4284">
        <f ca="1"/>
        <v>44867</v>
      </c>
      <c r="B929" vm="3514">
        <f ca="1"/>
        <v>76.650000000000006</v>
      </c>
      <c r="C929" vm="3485">
        <f ca="1"/>
        <v>77.430000000000007</v>
      </c>
      <c r="D929" vm="4285">
        <f ca="1"/>
        <v>75.004999999999995</v>
      </c>
      <c r="E929" vm="4286">
        <f ca="1"/>
        <v>75.12</v>
      </c>
      <c r="F929" vm="4287">
        <f ca="1"/>
        <v>7524547</v>
      </c>
    </row>
    <row r="930" spans="1:6" x14ac:dyDescent="0.25">
      <c r="A930" vm="4288">
        <f ca="1"/>
        <v>44868</v>
      </c>
      <c r="B930" vm="3695">
        <f ca="1"/>
        <v>74.72</v>
      </c>
      <c r="C930" vm="2273">
        <f ca="1"/>
        <v>75.69</v>
      </c>
      <c r="D930" vm="4289">
        <f ca="1"/>
        <v>74.05</v>
      </c>
      <c r="E930" vm="3513">
        <f ca="1"/>
        <v>75.03</v>
      </c>
      <c r="F930" vm="4290">
        <f ca="1"/>
        <v>6761242</v>
      </c>
    </row>
    <row r="931" spans="1:6" x14ac:dyDescent="0.25">
      <c r="A931" vm="4291">
        <f ca="1"/>
        <v>44869</v>
      </c>
      <c r="B931" vm="4292">
        <f ca="1"/>
        <v>75.94</v>
      </c>
      <c r="C931" vm="2287">
        <f ca="1"/>
        <v>76.67</v>
      </c>
      <c r="D931" vm="4293">
        <f ca="1"/>
        <v>74.239999999999995</v>
      </c>
      <c r="E931" vm="4019">
        <f ca="1"/>
        <v>76</v>
      </c>
      <c r="F931" vm="4294">
        <f ca="1"/>
        <v>7218982</v>
      </c>
    </row>
    <row r="932" spans="1:6" x14ac:dyDescent="0.25">
      <c r="A932" vm="4295">
        <f ca="1"/>
        <v>44872</v>
      </c>
      <c r="B932" vm="2325">
        <f ca="1"/>
        <v>76.11</v>
      </c>
      <c r="C932" vm="4296">
        <f ca="1"/>
        <v>77.09</v>
      </c>
      <c r="D932" vm="4297">
        <f ca="1"/>
        <v>75.489999999999995</v>
      </c>
      <c r="E932" vm="4298">
        <f ca="1"/>
        <v>76.739999999999995</v>
      </c>
      <c r="F932" vm="4299">
        <f ca="1"/>
        <v>5394281</v>
      </c>
    </row>
    <row r="933" spans="1:6" x14ac:dyDescent="0.25">
      <c r="A933" vm="4300">
        <f ca="1"/>
        <v>44873</v>
      </c>
      <c r="B933" vm="3506">
        <f ca="1"/>
        <v>76.95</v>
      </c>
      <c r="C933" vm="4301">
        <f ca="1"/>
        <v>77.14</v>
      </c>
      <c r="D933" vm="3468">
        <f ca="1"/>
        <v>75.02</v>
      </c>
      <c r="E933" vm="3989">
        <f ca="1"/>
        <v>75.64</v>
      </c>
      <c r="F933" vm="4302">
        <f ca="1"/>
        <v>9104244</v>
      </c>
    </row>
    <row r="934" spans="1:6" x14ac:dyDescent="0.25">
      <c r="A934" vm="4303">
        <f ca="1"/>
        <v>44874</v>
      </c>
      <c r="B934" vm="2354">
        <f ca="1"/>
        <v>75.38</v>
      </c>
      <c r="C934" vm="4304">
        <f ca="1"/>
        <v>76.540000000000006</v>
      </c>
      <c r="D934" vm="2332">
        <f ca="1"/>
        <v>75</v>
      </c>
      <c r="E934" vm="4305">
        <f ca="1"/>
        <v>75.66</v>
      </c>
      <c r="F934" vm="4306">
        <f ca="1"/>
        <v>6013703</v>
      </c>
    </row>
    <row r="935" spans="1:6" x14ac:dyDescent="0.25">
      <c r="A935" vm="4307">
        <f ca="1"/>
        <v>44875</v>
      </c>
      <c r="B935" vm="4308">
        <f ca="1"/>
        <v>77.7</v>
      </c>
      <c r="C935" vm="4309">
        <f ca="1"/>
        <v>78.472499999999997</v>
      </c>
      <c r="D935" vm="4310">
        <f ca="1"/>
        <v>76.709999999999994</v>
      </c>
      <c r="E935" vm="4311">
        <f ca="1"/>
        <v>77.17</v>
      </c>
      <c r="F935" vm="4312">
        <f ca="1"/>
        <v>10437314</v>
      </c>
    </row>
    <row r="936" spans="1:6" x14ac:dyDescent="0.25">
      <c r="A936" vm="4313">
        <f ca="1"/>
        <v>44876</v>
      </c>
      <c r="B936" vm="4314">
        <f ca="1"/>
        <v>77.13</v>
      </c>
      <c r="C936" vm="4315">
        <f ca="1"/>
        <v>77.891099999999994</v>
      </c>
      <c r="D936" vm="4316">
        <f ca="1"/>
        <v>76.569999999999993</v>
      </c>
      <c r="E936" vm="2544">
        <f ca="1"/>
        <v>77.739999999999995</v>
      </c>
      <c r="F936" vm="4317">
        <f ca="1"/>
        <v>7712925</v>
      </c>
    </row>
    <row r="937" spans="1:6" x14ac:dyDescent="0.25">
      <c r="A937" vm="4318">
        <f ca="1"/>
        <v>44879</v>
      </c>
      <c r="B937" vm="2366">
        <f ca="1"/>
        <v>77.48</v>
      </c>
      <c r="C937" vm="4319">
        <f ca="1"/>
        <v>79.534999999999997</v>
      </c>
      <c r="D937" vm="4320">
        <f ca="1"/>
        <v>77.334999999999994</v>
      </c>
      <c r="E937" vm="2373">
        <f ca="1"/>
        <v>78.53</v>
      </c>
      <c r="F937" vm="4321">
        <f ca="1"/>
        <v>7152952</v>
      </c>
    </row>
    <row r="938" spans="1:6" x14ac:dyDescent="0.25">
      <c r="A938" vm="4322">
        <f ca="1"/>
        <v>44880</v>
      </c>
      <c r="B938" vm="4323">
        <f ca="1"/>
        <v>78.930000000000007</v>
      </c>
      <c r="C938" vm="4324">
        <f ca="1"/>
        <v>80.674999999999997</v>
      </c>
      <c r="D938" vm="4325">
        <f ca="1"/>
        <v>78.010000000000005</v>
      </c>
      <c r="E938" vm="2382">
        <f ca="1"/>
        <v>79.180000000000007</v>
      </c>
      <c r="F938" vm="4326">
        <f ca="1"/>
        <v>7618478</v>
      </c>
    </row>
    <row r="939" spans="1:6" x14ac:dyDescent="0.25">
      <c r="A939" vm="4327">
        <f ca="1"/>
        <v>44881</v>
      </c>
      <c r="B939" vm="4328">
        <f ca="1"/>
        <v>79.12</v>
      </c>
      <c r="C939" vm="4329">
        <f ca="1"/>
        <v>80.23</v>
      </c>
      <c r="D939" vm="4330">
        <f ca="1"/>
        <v>78.864999999999995</v>
      </c>
      <c r="E939" vm="4331">
        <f ca="1"/>
        <v>79.89</v>
      </c>
      <c r="F939" vm="4332">
        <f ca="1"/>
        <v>6011890</v>
      </c>
    </row>
    <row r="940" spans="1:6" x14ac:dyDescent="0.25">
      <c r="A940" vm="4333">
        <f ca="1"/>
        <v>44882</v>
      </c>
      <c r="B940" vm="4334">
        <f ca="1"/>
        <v>79.17</v>
      </c>
      <c r="C940" vm="4335">
        <f ca="1"/>
        <v>79.575000000000003</v>
      </c>
      <c r="D940" vm="2407">
        <f ca="1"/>
        <v>78.19</v>
      </c>
      <c r="E940" vm="3361">
        <f ca="1"/>
        <v>79.2</v>
      </c>
      <c r="F940" vm="4336">
        <f ca="1"/>
        <v>5717402</v>
      </c>
    </row>
    <row r="941" spans="1:6" x14ac:dyDescent="0.25">
      <c r="A941" vm="4337">
        <f ca="1"/>
        <v>44883</v>
      </c>
      <c r="B941" vm="4338">
        <f ca="1"/>
        <v>80</v>
      </c>
      <c r="C941" vm="4339">
        <f ca="1"/>
        <v>80.459999999999994</v>
      </c>
      <c r="D941" vm="2424">
        <f ca="1"/>
        <v>78.849999999999994</v>
      </c>
      <c r="E941" vm="3424">
        <f ca="1"/>
        <v>79.73</v>
      </c>
      <c r="F941" vm="4340">
        <f ca="1"/>
        <v>6106989</v>
      </c>
    </row>
    <row r="942" spans="1:6" x14ac:dyDescent="0.25">
      <c r="A942" vm="4341">
        <f ca="1"/>
        <v>44886</v>
      </c>
      <c r="B942" vm="2477">
        <f ca="1"/>
        <v>79.569999999999993</v>
      </c>
      <c r="C942" vm="4342">
        <f ca="1"/>
        <v>80.099999999999994</v>
      </c>
      <c r="D942" vm="4047">
        <f ca="1"/>
        <v>78.900000000000006</v>
      </c>
      <c r="E942" vm="4343">
        <f ca="1"/>
        <v>79.819999999999993</v>
      </c>
      <c r="F942" vm="4344">
        <f ca="1"/>
        <v>5235554</v>
      </c>
    </row>
    <row r="943" spans="1:6" x14ac:dyDescent="0.25">
      <c r="A943" vm="4345">
        <f ca="1"/>
        <v>44887</v>
      </c>
      <c r="B943" vm="4331">
        <f ca="1"/>
        <v>79.89</v>
      </c>
      <c r="C943" vm="4346">
        <f ca="1"/>
        <v>82.21</v>
      </c>
      <c r="D943" vm="2377">
        <f ca="1"/>
        <v>79.83</v>
      </c>
      <c r="E943" vm="3606">
        <f ca="1"/>
        <v>82.12</v>
      </c>
      <c r="F943" vm="4347">
        <f ca="1"/>
        <v>8796154</v>
      </c>
    </row>
    <row r="944" spans="1:6" x14ac:dyDescent="0.25">
      <c r="A944" vm="4348">
        <f ca="1"/>
        <v>44888</v>
      </c>
      <c r="B944" vm="3606">
        <f ca="1"/>
        <v>82.12</v>
      </c>
      <c r="C944" vm="4349">
        <f ca="1"/>
        <v>82.92</v>
      </c>
      <c r="D944" vm="4350">
        <f ca="1"/>
        <v>81.78</v>
      </c>
      <c r="E944" vm="4351">
        <f ca="1"/>
        <v>82.56</v>
      </c>
      <c r="F944" vm="4352">
        <f ca="1"/>
        <v>6347899</v>
      </c>
    </row>
    <row r="945" spans="1:6" x14ac:dyDescent="0.25">
      <c r="A945" vm="4353">
        <f ca="1"/>
        <v>44890</v>
      </c>
      <c r="B945" vm="2500">
        <f ca="1"/>
        <v>82.85</v>
      </c>
      <c r="C945" vm="4354">
        <f ca="1"/>
        <v>83.484999999999999</v>
      </c>
      <c r="D945" vm="4355">
        <f ca="1"/>
        <v>82.534999999999997</v>
      </c>
      <c r="E945" vm="3335">
        <f ca="1"/>
        <v>82.72</v>
      </c>
      <c r="F945" vm="4356">
        <f ca="1"/>
        <v>2754876</v>
      </c>
    </row>
    <row r="946" spans="1:6" x14ac:dyDescent="0.25">
      <c r="A946" vm="4357">
        <f ca="1"/>
        <v>44893</v>
      </c>
      <c r="B946" vm="3393">
        <f ca="1"/>
        <v>82.11</v>
      </c>
      <c r="C946" vm="3396">
        <f ca="1"/>
        <v>82.14</v>
      </c>
      <c r="D946" vm="3352">
        <f ca="1"/>
        <v>81.069999999999993</v>
      </c>
      <c r="E946" vm="4358">
        <f ca="1"/>
        <v>81.39</v>
      </c>
      <c r="F946" vm="4359">
        <f ca="1"/>
        <v>5113103</v>
      </c>
    </row>
    <row r="947" spans="1:6" x14ac:dyDescent="0.25">
      <c r="A947" vm="4360">
        <f ca="1"/>
        <v>44894</v>
      </c>
      <c r="B947" vm="3349">
        <f ca="1"/>
        <v>81.33</v>
      </c>
      <c r="C947" vm="4361">
        <f ca="1"/>
        <v>81.5</v>
      </c>
      <c r="D947" vm="4362">
        <f ca="1"/>
        <v>80.52</v>
      </c>
      <c r="E947" vm="4363">
        <f ca="1"/>
        <v>80.849999999999994</v>
      </c>
      <c r="F947" vm="4364">
        <f ca="1"/>
        <v>4928270</v>
      </c>
    </row>
    <row r="948" spans="1:6" x14ac:dyDescent="0.25">
      <c r="A948" vm="4365">
        <f ca="1"/>
        <v>44895</v>
      </c>
      <c r="B948" vm="4366">
        <f ca="1"/>
        <v>80.47</v>
      </c>
      <c r="C948" vm="4367">
        <f ca="1"/>
        <v>83.174999999999997</v>
      </c>
      <c r="D948" vm="4338">
        <f ca="1"/>
        <v>80</v>
      </c>
      <c r="E948" vm="4368">
        <f ca="1"/>
        <v>83.03</v>
      </c>
      <c r="F948" vm="4369">
        <f ca="1"/>
        <v>9610329</v>
      </c>
    </row>
    <row r="949" spans="1:6" x14ac:dyDescent="0.25">
      <c r="A949" vm="4370">
        <f ca="1"/>
        <v>44896</v>
      </c>
      <c r="B949" vm="4371">
        <f ca="1"/>
        <v>83.05</v>
      </c>
      <c r="C949" vm="4372">
        <f ca="1"/>
        <v>84.53</v>
      </c>
      <c r="D949" vm="4373">
        <f ca="1"/>
        <v>82.35</v>
      </c>
      <c r="E949" vm="4374">
        <f ca="1"/>
        <v>84.11</v>
      </c>
      <c r="F949" vm="4375">
        <f ca="1"/>
        <v>6127308</v>
      </c>
    </row>
    <row r="950" spans="1:6" x14ac:dyDescent="0.25">
      <c r="A950" vm="4376">
        <f ca="1"/>
        <v>44897</v>
      </c>
      <c r="B950" vm="4377">
        <f ca="1"/>
        <v>83.2</v>
      </c>
      <c r="C950" vm="4378">
        <f ca="1"/>
        <v>83.62</v>
      </c>
      <c r="D950" vm="4379">
        <f ca="1"/>
        <v>82.58</v>
      </c>
      <c r="E950" vm="4380">
        <f ca="1"/>
        <v>83.35</v>
      </c>
      <c r="F950" vm="4381">
        <f ca="1"/>
        <v>4798927</v>
      </c>
    </row>
    <row r="951" spans="1:6" x14ac:dyDescent="0.25">
      <c r="A951" vm="4382">
        <f ca="1"/>
        <v>44900</v>
      </c>
      <c r="B951" vm="4383">
        <f ca="1"/>
        <v>82.41</v>
      </c>
      <c r="C951" vm="3345">
        <f ca="1"/>
        <v>82.42</v>
      </c>
      <c r="D951" vm="4384">
        <f ca="1"/>
        <v>79.41</v>
      </c>
      <c r="E951" vm="4385">
        <f ca="1"/>
        <v>79.430000000000007</v>
      </c>
      <c r="F951" vm="4386">
        <f ca="1"/>
        <v>9102943</v>
      </c>
    </row>
    <row r="952" spans="1:6" x14ac:dyDescent="0.25">
      <c r="A952" vm="4387">
        <f ca="1"/>
        <v>44901</v>
      </c>
      <c r="B952" vm="2602">
        <f ca="1"/>
        <v>79.349999999999994</v>
      </c>
      <c r="C952" vm="4343">
        <f ca="1"/>
        <v>79.819999999999993</v>
      </c>
      <c r="D952" vm="2560">
        <f ca="1"/>
        <v>78.06</v>
      </c>
      <c r="E952" vm="4388">
        <f ca="1"/>
        <v>78.91</v>
      </c>
      <c r="F952" vm="4389">
        <f ca="1"/>
        <v>7656126</v>
      </c>
    </row>
    <row r="953" spans="1:6" x14ac:dyDescent="0.25">
      <c r="A953" vm="4390">
        <f ca="1"/>
        <v>44902</v>
      </c>
      <c r="B953" vm="2472">
        <f ca="1"/>
        <v>78.67</v>
      </c>
      <c r="C953" vm="4391">
        <f ca="1"/>
        <v>79.444999999999993</v>
      </c>
      <c r="D953" vm="2390">
        <f ca="1"/>
        <v>78.58</v>
      </c>
      <c r="E953" vm="4392">
        <f ca="1"/>
        <v>78.78</v>
      </c>
      <c r="F953" vm="4393">
        <f ca="1"/>
        <v>5105512</v>
      </c>
    </row>
    <row r="954" spans="1:6" x14ac:dyDescent="0.25">
      <c r="A954" vm="4394">
        <f ca="1"/>
        <v>44903</v>
      </c>
      <c r="B954" vm="4061">
        <f ca="1"/>
        <v>79.13</v>
      </c>
      <c r="C954" vm="2309">
        <f ca="1"/>
        <v>80.209999999999994</v>
      </c>
      <c r="D954" vm="2373">
        <f ca="1"/>
        <v>78.53</v>
      </c>
      <c r="E954" vm="4395">
        <f ca="1"/>
        <v>80.069999999999993</v>
      </c>
      <c r="F954" vm="4396">
        <f ca="1"/>
        <v>5918748</v>
      </c>
    </row>
    <row r="955" spans="1:6" x14ac:dyDescent="0.25">
      <c r="A955" vm="4397">
        <f ca="1"/>
        <v>44904</v>
      </c>
      <c r="B955" vm="2488">
        <f ca="1"/>
        <v>79.650000000000006</v>
      </c>
      <c r="C955" vm="3631">
        <f ca="1"/>
        <v>80.36</v>
      </c>
      <c r="D955" vm="2597">
        <f ca="1"/>
        <v>79.540000000000006</v>
      </c>
      <c r="E955" vm="4398">
        <f ca="1"/>
        <v>79.86</v>
      </c>
      <c r="F955" vm="4399">
        <f ca="1"/>
        <v>6850806</v>
      </c>
    </row>
    <row r="956" spans="1:6" x14ac:dyDescent="0.25">
      <c r="A956" vm="4400">
        <f ca="1"/>
        <v>44907</v>
      </c>
      <c r="B956" vm="4401">
        <f ca="1"/>
        <v>80.31</v>
      </c>
      <c r="C956" vm="3554">
        <f ca="1"/>
        <v>81.41</v>
      </c>
      <c r="D956" vm="4402">
        <f ca="1"/>
        <v>79.935000000000002</v>
      </c>
      <c r="E956" vm="3544">
        <f ca="1"/>
        <v>81.28</v>
      </c>
      <c r="F956" vm="4403">
        <f ca="1"/>
        <v>15807550</v>
      </c>
    </row>
    <row r="957" spans="1:6" x14ac:dyDescent="0.25">
      <c r="A957" vm="4404">
        <f ca="1"/>
        <v>44908</v>
      </c>
      <c r="B957" vm="4405">
        <f ca="1"/>
        <v>84.94</v>
      </c>
      <c r="C957" vm="4406">
        <f ca="1"/>
        <v>85.58</v>
      </c>
      <c r="D957" vm="2480">
        <f ca="1"/>
        <v>79.7</v>
      </c>
      <c r="E957" vm="4407">
        <f ca="1"/>
        <v>80.56</v>
      </c>
      <c r="F957" vm="4408">
        <f ca="1"/>
        <v>22812160</v>
      </c>
    </row>
    <row r="958" spans="1:6" x14ac:dyDescent="0.25">
      <c r="A958" vm="4409">
        <f ca="1"/>
        <v>44909</v>
      </c>
      <c r="B958" vm="4410">
        <f ca="1"/>
        <v>80.81</v>
      </c>
      <c r="C958" vm="2495">
        <f ca="1"/>
        <v>82.89</v>
      </c>
      <c r="D958" vm="4411">
        <f ca="1"/>
        <v>80.569999999999993</v>
      </c>
      <c r="E958" vm="2603">
        <f ca="1"/>
        <v>81.819999999999993</v>
      </c>
      <c r="F958" vm="4412">
        <f ca="1"/>
        <v>11183148</v>
      </c>
    </row>
    <row r="959" spans="1:6" x14ac:dyDescent="0.25">
      <c r="A959" vm="4413">
        <f ca="1"/>
        <v>44910</v>
      </c>
      <c r="B959" vm="3405">
        <f ca="1"/>
        <v>80.790000000000006</v>
      </c>
      <c r="C959" vm="4414">
        <f ca="1"/>
        <v>81.03</v>
      </c>
      <c r="D959" vm="4415">
        <f ca="1"/>
        <v>79.459999999999994</v>
      </c>
      <c r="E959" vm="4395">
        <f ca="1"/>
        <v>80.069999999999993</v>
      </c>
      <c r="F959" vm="4416">
        <f ca="1"/>
        <v>8198939</v>
      </c>
    </row>
    <row r="960" spans="1:6" x14ac:dyDescent="0.25">
      <c r="A960" vm="4417">
        <f ca="1"/>
        <v>44911</v>
      </c>
      <c r="B960" vm="3533">
        <f ca="1"/>
        <v>79.959999999999994</v>
      </c>
      <c r="C960" vm="4339">
        <f ca="1"/>
        <v>80.459999999999994</v>
      </c>
      <c r="D960" vm="3647">
        <f ca="1"/>
        <v>79.48</v>
      </c>
      <c r="E960" vm="2475">
        <f ca="1"/>
        <v>79.58</v>
      </c>
      <c r="F960" vm="4418">
        <f ca="1"/>
        <v>19200747</v>
      </c>
    </row>
    <row r="961" spans="1:6" x14ac:dyDescent="0.25">
      <c r="A961" vm="4419">
        <f ca="1"/>
        <v>44914</v>
      </c>
      <c r="B961" vm="4420">
        <f ca="1"/>
        <v>79.92</v>
      </c>
      <c r="C961" vm="4421">
        <f ca="1"/>
        <v>81.099999999999994</v>
      </c>
      <c r="D961" vm="2456">
        <f ca="1"/>
        <v>79.680000000000007</v>
      </c>
      <c r="E961" vm="3366">
        <f ca="1"/>
        <v>80.5</v>
      </c>
      <c r="F961" vm="4422">
        <f ca="1"/>
        <v>7738813</v>
      </c>
    </row>
    <row r="962" spans="1:6" x14ac:dyDescent="0.25">
      <c r="A962" vm="4423">
        <f ca="1"/>
        <v>44915</v>
      </c>
      <c r="B962" vm="3366">
        <f ca="1"/>
        <v>80.5</v>
      </c>
      <c r="C962" vm="3646">
        <f ca="1"/>
        <v>81.489999999999995</v>
      </c>
      <c r="D962" vm="4424">
        <f ca="1"/>
        <v>80.349999999999994</v>
      </c>
      <c r="E962" vm="3614">
        <f ca="1"/>
        <v>80.94</v>
      </c>
      <c r="F962" vm="4425">
        <f ca="1"/>
        <v>6390180</v>
      </c>
    </row>
    <row r="963" spans="1:6" x14ac:dyDescent="0.25">
      <c r="A963" vm="4426">
        <f ca="1"/>
        <v>44916</v>
      </c>
      <c r="B963" vm="2535">
        <f ca="1"/>
        <v>81.349999999999994</v>
      </c>
      <c r="C963" vm="3396">
        <f ca="1"/>
        <v>82.14</v>
      </c>
      <c r="D963" vm="3614">
        <f ca="1"/>
        <v>80.94</v>
      </c>
      <c r="E963" vm="4361">
        <f ca="1"/>
        <v>81.5</v>
      </c>
      <c r="F963" vm="4427">
        <f ca="1"/>
        <v>5932395</v>
      </c>
    </row>
    <row r="964" spans="1:6" x14ac:dyDescent="0.25">
      <c r="A964" vm="4428">
        <f ca="1"/>
        <v>44917</v>
      </c>
      <c r="B964" vm="3614">
        <f ca="1"/>
        <v>80.94</v>
      </c>
      <c r="C964" vm="4429">
        <f ca="1"/>
        <v>81.17</v>
      </c>
      <c r="D964" vm="4385">
        <f ca="1"/>
        <v>79.430000000000007</v>
      </c>
      <c r="E964" vm="3371">
        <f ca="1"/>
        <v>80.489999999999995</v>
      </c>
      <c r="F964" vm="4430">
        <f ca="1"/>
        <v>8182431</v>
      </c>
    </row>
    <row r="965" spans="1:6" x14ac:dyDescent="0.25">
      <c r="A965" vm="4431">
        <f ca="1"/>
        <v>44918</v>
      </c>
      <c r="B965" vm="4432">
        <f ca="1"/>
        <v>80.510000000000005</v>
      </c>
      <c r="C965" vm="4433">
        <f ca="1"/>
        <v>80.900000000000006</v>
      </c>
      <c r="D965" vm="3365">
        <f ca="1"/>
        <v>79.989999999999995</v>
      </c>
      <c r="E965" vm="4363">
        <f ca="1"/>
        <v>80.849999999999994</v>
      </c>
      <c r="F965" vm="4434">
        <f ca="1"/>
        <v>4129226</v>
      </c>
    </row>
    <row r="966" spans="1:6" x14ac:dyDescent="0.25">
      <c r="A966" vm="4435">
        <f ca="1"/>
        <v>44922</v>
      </c>
      <c r="B966" vm="4436">
        <f ca="1"/>
        <v>80.88</v>
      </c>
      <c r="C966" vm="3591">
        <f ca="1"/>
        <v>81.47</v>
      </c>
      <c r="D966" vm="4437">
        <f ca="1"/>
        <v>80.605000000000004</v>
      </c>
      <c r="E966" vm="4438">
        <f ca="1"/>
        <v>80.98</v>
      </c>
      <c r="F966" vm="4439">
        <f ca="1"/>
        <v>4290843</v>
      </c>
    </row>
    <row r="967" spans="1:6" x14ac:dyDescent="0.25">
      <c r="A967" vm="4440">
        <f ca="1"/>
        <v>44923</v>
      </c>
      <c r="B967" vm="2489">
        <f ca="1"/>
        <v>81.09</v>
      </c>
      <c r="C967" vm="4441">
        <f ca="1"/>
        <v>81.639899999999997</v>
      </c>
      <c r="D967" vm="4442">
        <f ca="1"/>
        <v>80.194999999999993</v>
      </c>
      <c r="E967" vm="4443">
        <f ca="1"/>
        <v>80.33</v>
      </c>
      <c r="F967" vm="4444">
        <f ca="1"/>
        <v>3794094</v>
      </c>
    </row>
    <row r="968" spans="1:6" x14ac:dyDescent="0.25">
      <c r="A968" vm="4445">
        <f ca="1"/>
        <v>44924</v>
      </c>
      <c r="B968" vm="4446">
        <f ca="1"/>
        <v>80.97</v>
      </c>
      <c r="C968" vm="3550">
        <f ca="1"/>
        <v>81.8</v>
      </c>
      <c r="D968" vm="4447">
        <f ca="1"/>
        <v>80.7</v>
      </c>
      <c r="E968" vm="3376">
        <f ca="1"/>
        <v>81.400000000000006</v>
      </c>
      <c r="F968" vm="4448">
        <f ca="1"/>
        <v>3867801</v>
      </c>
    </row>
    <row r="969" spans="1:6" x14ac:dyDescent="0.25">
      <c r="A969" vm="4449">
        <f ca="1"/>
        <v>44925</v>
      </c>
      <c r="B969" vm="3618">
        <f ca="1"/>
        <v>81.13</v>
      </c>
      <c r="C969" vm="4450">
        <f ca="1"/>
        <v>81.93</v>
      </c>
      <c r="D969" vm="4451">
        <f ca="1"/>
        <v>80.760000000000005</v>
      </c>
      <c r="E969" vm="3569">
        <f ca="1"/>
        <v>81.739999999999995</v>
      </c>
      <c r="F969" vm="4452">
        <f ca="1"/>
        <v>5375702</v>
      </c>
    </row>
    <row r="970" spans="1:6" x14ac:dyDescent="0.25">
      <c r="A970" vm="4453">
        <f ca="1"/>
        <v>44929</v>
      </c>
      <c r="B970" vm="3604">
        <f ca="1"/>
        <v>82.47</v>
      </c>
      <c r="C970" vm="4454">
        <f ca="1"/>
        <v>83.84</v>
      </c>
      <c r="D970" vm="2601">
        <f ca="1"/>
        <v>82.26</v>
      </c>
      <c r="E970" vm="4455">
        <f ca="1"/>
        <v>83.72</v>
      </c>
      <c r="F970" vm="4456">
        <f ca="1"/>
        <v>8997534</v>
      </c>
    </row>
    <row r="971" spans="1:6" x14ac:dyDescent="0.25">
      <c r="A971" vm="4457">
        <f ca="1"/>
        <v>44930</v>
      </c>
      <c r="B971" vm="4458">
        <f ca="1"/>
        <v>84.2</v>
      </c>
      <c r="C971" vm="4459">
        <f ca="1"/>
        <v>85.17</v>
      </c>
      <c r="D971" vm="4460">
        <f ca="1"/>
        <v>83.64</v>
      </c>
      <c r="E971" vm="4461">
        <f ca="1"/>
        <v>84.48</v>
      </c>
      <c r="F971" vm="4462">
        <f ca="1"/>
        <v>7836238</v>
      </c>
    </row>
    <row r="972" spans="1:6" x14ac:dyDescent="0.25">
      <c r="A972" vm="4463">
        <f ca="1"/>
        <v>44931</v>
      </c>
      <c r="B972" vm="3333">
        <f ca="1"/>
        <v>85</v>
      </c>
      <c r="C972" vm="4464">
        <f ca="1"/>
        <v>85.4</v>
      </c>
      <c r="D972" vm="4465">
        <f ca="1"/>
        <v>83.22</v>
      </c>
      <c r="E972" vm="4466">
        <f ca="1"/>
        <v>84.31</v>
      </c>
      <c r="F972" vm="4467">
        <f ca="1"/>
        <v>7643784</v>
      </c>
    </row>
    <row r="973" spans="1:6" x14ac:dyDescent="0.25">
      <c r="A973" vm="4468">
        <f ca="1"/>
        <v>44932</v>
      </c>
      <c r="B973" vm="4469">
        <f ca="1"/>
        <v>84.74</v>
      </c>
      <c r="C973" vm="3292">
        <f ca="1"/>
        <v>86.34</v>
      </c>
      <c r="D973" vm="4470">
        <f ca="1"/>
        <v>83.82</v>
      </c>
      <c r="E973" vm="4471">
        <f ca="1"/>
        <v>85.66</v>
      </c>
      <c r="F973" vm="4472">
        <f ca="1"/>
        <v>8641597</v>
      </c>
    </row>
    <row r="974" spans="1:6" x14ac:dyDescent="0.25">
      <c r="A974" vm="4473">
        <f ca="1"/>
        <v>44935</v>
      </c>
      <c r="B974" vm="4474">
        <f ca="1"/>
        <v>86.84</v>
      </c>
      <c r="C974" vm="4475">
        <f ca="1"/>
        <v>87.59</v>
      </c>
      <c r="D974" vm="4476">
        <f ca="1"/>
        <v>86.16</v>
      </c>
      <c r="E974" vm="4477">
        <f ca="1"/>
        <v>86.42</v>
      </c>
      <c r="F974" vm="4478">
        <f ca="1"/>
        <v>7519836</v>
      </c>
    </row>
    <row r="975" spans="1:6" x14ac:dyDescent="0.25">
      <c r="A975" vm="4479">
        <f ca="1"/>
        <v>44936</v>
      </c>
      <c r="B975" vm="4480">
        <f ca="1"/>
        <v>85.64</v>
      </c>
      <c r="C975" vm="4481">
        <f ca="1"/>
        <v>86.61</v>
      </c>
      <c r="D975" vm="4482">
        <f ca="1"/>
        <v>85.57</v>
      </c>
      <c r="E975" vm="4483">
        <f ca="1"/>
        <v>86.5</v>
      </c>
      <c r="F975" vm="4484">
        <f ca="1"/>
        <v>5703270</v>
      </c>
    </row>
    <row r="976" spans="1:6" x14ac:dyDescent="0.25">
      <c r="A976" vm="4485">
        <f ca="1"/>
        <v>44937</v>
      </c>
      <c r="B976" vm="4486">
        <f ca="1"/>
        <v>87.37</v>
      </c>
      <c r="C976" vm="2668">
        <f ca="1"/>
        <v>88.66</v>
      </c>
      <c r="D976" vm="2717">
        <f ca="1"/>
        <v>87.09</v>
      </c>
      <c r="E976" vm="2694">
        <f ca="1"/>
        <v>88.6</v>
      </c>
      <c r="F976" vm="4487">
        <f ca="1"/>
        <v>8359667</v>
      </c>
    </row>
    <row r="977" spans="1:6" x14ac:dyDescent="0.25">
      <c r="A977" vm="4488">
        <f ca="1"/>
        <v>44938</v>
      </c>
      <c r="B977" vm="4489">
        <f ca="1"/>
        <v>88.7</v>
      </c>
      <c r="C977" vm="4490">
        <f ca="1"/>
        <v>89.194999999999993</v>
      </c>
      <c r="D977" vm="4491">
        <f ca="1"/>
        <v>88.17</v>
      </c>
      <c r="E977" vm="4492">
        <f ca="1"/>
        <v>88.78</v>
      </c>
      <c r="F977" vm="4493">
        <f ca="1"/>
        <v>6071099</v>
      </c>
    </row>
    <row r="978" spans="1:6" x14ac:dyDescent="0.25">
      <c r="A978" vm="4494">
        <f ca="1"/>
        <v>44939</v>
      </c>
      <c r="B978" vm="4495">
        <f ca="1"/>
        <v>87.95</v>
      </c>
      <c r="C978" vm="4496">
        <f ca="1"/>
        <v>89.466200000000001</v>
      </c>
      <c r="D978" vm="2898">
        <f ca="1"/>
        <v>87.66</v>
      </c>
      <c r="E978" vm="4497">
        <f ca="1"/>
        <v>89.2</v>
      </c>
      <c r="F978" vm="4498">
        <f ca="1"/>
        <v>5090938</v>
      </c>
    </row>
    <row r="979" spans="1:6" x14ac:dyDescent="0.25">
      <c r="A979" vm="4499">
        <f ca="1"/>
        <v>44943</v>
      </c>
      <c r="B979" vm="3263">
        <f ca="1"/>
        <v>89.19</v>
      </c>
      <c r="C979" vm="4500">
        <f ca="1"/>
        <v>89.44</v>
      </c>
      <c r="D979" vm="4501">
        <f ca="1"/>
        <v>88.424999999999997</v>
      </c>
      <c r="E979" vm="2694">
        <f ca="1"/>
        <v>88.6</v>
      </c>
      <c r="F979" vm="4502">
        <f ca="1"/>
        <v>6550412</v>
      </c>
    </row>
    <row r="980" spans="1:6" x14ac:dyDescent="0.25">
      <c r="A980" vm="4503">
        <f ca="1"/>
        <v>44944</v>
      </c>
      <c r="B980" vm="2694">
        <f ca="1"/>
        <v>88.6</v>
      </c>
      <c r="C980" vm="4504">
        <f ca="1"/>
        <v>88.63</v>
      </c>
      <c r="D980" vm="4505">
        <f ca="1"/>
        <v>86.6</v>
      </c>
      <c r="E980" vm="4506">
        <f ca="1"/>
        <v>86.71</v>
      </c>
      <c r="F980" vm="4507">
        <f ca="1"/>
        <v>6397707</v>
      </c>
    </row>
    <row r="981" spans="1:6" x14ac:dyDescent="0.25">
      <c r="A981" vm="4508">
        <f ca="1"/>
        <v>44945</v>
      </c>
      <c r="B981" vm="4509">
        <f ca="1"/>
        <v>86.4</v>
      </c>
      <c r="C981" vm="4510">
        <f ca="1"/>
        <v>86.99</v>
      </c>
      <c r="D981" vm="4511">
        <f ca="1"/>
        <v>85.254999999999995</v>
      </c>
      <c r="E981" vm="4512">
        <f ca="1"/>
        <v>85.94</v>
      </c>
      <c r="F981" vm="4513">
        <f ca="1"/>
        <v>5597039</v>
      </c>
    </row>
    <row r="982" spans="1:6" x14ac:dyDescent="0.25">
      <c r="A982" vm="4514">
        <f ca="1"/>
        <v>44946</v>
      </c>
      <c r="B982" vm="4515">
        <f ca="1"/>
        <v>86.03</v>
      </c>
      <c r="C982" vm="3301">
        <f ca="1"/>
        <v>87.38</v>
      </c>
      <c r="D982" vm="4516">
        <f ca="1"/>
        <v>85.495000000000005</v>
      </c>
      <c r="E982" vm="2886">
        <f ca="1"/>
        <v>87.25</v>
      </c>
      <c r="F982" vm="4517">
        <f ca="1"/>
        <v>5567493</v>
      </c>
    </row>
    <row r="983" spans="1:6" x14ac:dyDescent="0.25">
      <c r="A983" vm="4518">
        <f ca="1"/>
        <v>44949</v>
      </c>
      <c r="B983" vm="4519">
        <f ca="1"/>
        <v>87.19</v>
      </c>
      <c r="C983" vm="2834">
        <f ca="1"/>
        <v>89.13</v>
      </c>
      <c r="D983" vm="2632">
        <f ca="1"/>
        <v>86.97</v>
      </c>
      <c r="E983" vm="4520">
        <f ca="1"/>
        <v>88.97</v>
      </c>
      <c r="F983" vm="4521">
        <f ca="1"/>
        <v>7390256</v>
      </c>
    </row>
    <row r="984" spans="1:6" x14ac:dyDescent="0.25">
      <c r="A984" vm="4522">
        <f ca="1"/>
        <v>44950</v>
      </c>
      <c r="B984" vm="2666">
        <f ca="1"/>
        <v>89.05</v>
      </c>
      <c r="C984" vm="4523">
        <f ca="1"/>
        <v>90.094999999999999</v>
      </c>
      <c r="D984" vm="3296">
        <f ca="1"/>
        <v>88</v>
      </c>
      <c r="E984" vm="3253">
        <f ca="1"/>
        <v>89.7</v>
      </c>
      <c r="F984" vm="4524">
        <f ca="1"/>
        <v>7004581</v>
      </c>
    </row>
    <row r="985" spans="1:6" x14ac:dyDescent="0.25">
      <c r="A985" vm="4525">
        <f ca="1"/>
        <v>44951</v>
      </c>
      <c r="B985" vm="4489">
        <f ca="1"/>
        <v>88.7</v>
      </c>
      <c r="C985" vm="2772">
        <f ca="1"/>
        <v>89.86</v>
      </c>
      <c r="D985" vm="4526">
        <f ca="1"/>
        <v>87.74</v>
      </c>
      <c r="E985" vm="2753">
        <f ca="1"/>
        <v>89.64</v>
      </c>
      <c r="F985" vm="4527">
        <f ca="1"/>
        <v>5896812</v>
      </c>
    </row>
    <row r="986" spans="1:6" x14ac:dyDescent="0.25">
      <c r="A986" vm="4528">
        <f ca="1"/>
        <v>44952</v>
      </c>
      <c r="B986" vm="4529">
        <f ca="1"/>
        <v>89.89</v>
      </c>
      <c r="C986" vm="2783">
        <f ca="1"/>
        <v>90.49</v>
      </c>
      <c r="D986" vm="4530">
        <f ca="1"/>
        <v>89.09</v>
      </c>
      <c r="E986" vm="4531">
        <f ca="1"/>
        <v>89.83</v>
      </c>
      <c r="F986" vm="4532">
        <f ca="1"/>
        <v>7302869</v>
      </c>
    </row>
    <row r="987" spans="1:6" x14ac:dyDescent="0.25">
      <c r="A987" vm="4533">
        <f ca="1"/>
        <v>44953</v>
      </c>
      <c r="B987" vm="2832">
        <f ca="1"/>
        <v>89.5</v>
      </c>
      <c r="C987" vm="3250">
        <f ca="1"/>
        <v>89.72</v>
      </c>
      <c r="D987" vm="2944">
        <f ca="1"/>
        <v>88.96</v>
      </c>
      <c r="E987" vm="4534">
        <f ca="1"/>
        <v>88.99</v>
      </c>
      <c r="F987" vm="4535">
        <f ca="1"/>
        <v>5676836</v>
      </c>
    </row>
    <row r="988" spans="1:6" x14ac:dyDescent="0.25">
      <c r="A988" vm="4536">
        <f ca="1"/>
        <v>44956</v>
      </c>
      <c r="B988" vm="2807">
        <f ca="1"/>
        <v>88.47</v>
      </c>
      <c r="C988" vm="2813">
        <f ca="1"/>
        <v>88.62</v>
      </c>
      <c r="D988" vm="4510">
        <f ca="1"/>
        <v>86.99</v>
      </c>
      <c r="E988" vm="4537">
        <f ca="1"/>
        <v>87.35</v>
      </c>
      <c r="F988" vm="4538">
        <f ca="1"/>
        <v>6255306</v>
      </c>
    </row>
    <row r="989" spans="1:6" x14ac:dyDescent="0.25">
      <c r="A989" vm="4539">
        <f ca="1"/>
        <v>44957</v>
      </c>
      <c r="B989" vm="2686">
        <f ca="1"/>
        <v>87.69</v>
      </c>
      <c r="C989" vm="3308">
        <f ca="1"/>
        <v>88.48</v>
      </c>
      <c r="D989" vm="4537">
        <f ca="1"/>
        <v>87.35</v>
      </c>
      <c r="E989" vm="2818">
        <f ca="1"/>
        <v>88.46</v>
      </c>
      <c r="F989" vm="4540">
        <f ca="1"/>
        <v>6200413</v>
      </c>
    </row>
    <row r="990" spans="1:6" x14ac:dyDescent="0.25">
      <c r="A990" vm="4541">
        <f ca="1"/>
        <v>44958</v>
      </c>
      <c r="B990" vm="4542">
        <f ca="1"/>
        <v>88.37</v>
      </c>
      <c r="C990" vm="4543">
        <f ca="1"/>
        <v>90.644999999999996</v>
      </c>
      <c r="D990" vm="3265">
        <f ca="1"/>
        <v>88.21</v>
      </c>
      <c r="E990" vm="2730">
        <f ca="1"/>
        <v>90.05</v>
      </c>
      <c r="F990" vm="4544">
        <f ca="1"/>
        <v>6141252</v>
      </c>
    </row>
    <row r="991" spans="1:6" x14ac:dyDescent="0.25">
      <c r="A991" vm="4545">
        <f ca="1"/>
        <v>44959</v>
      </c>
      <c r="B991" vm="4546">
        <f ca="1"/>
        <v>90.66</v>
      </c>
      <c r="C991" vm="4547">
        <f ca="1"/>
        <v>91.22</v>
      </c>
      <c r="D991" vm="4548">
        <f ca="1"/>
        <v>88.944999999999993</v>
      </c>
      <c r="E991" vm="3302">
        <f ca="1"/>
        <v>89.38</v>
      </c>
      <c r="F991" vm="4549">
        <f ca="1"/>
        <v>8269151</v>
      </c>
    </row>
    <row r="992" spans="1:6" x14ac:dyDescent="0.25">
      <c r="A992" vm="4550">
        <f ca="1"/>
        <v>44960</v>
      </c>
      <c r="B992" vm="2807">
        <f ca="1"/>
        <v>88.47</v>
      </c>
      <c r="C992" vm="4551">
        <f ca="1"/>
        <v>90.254999999999995</v>
      </c>
      <c r="D992" vm="4552">
        <f ca="1"/>
        <v>88.27</v>
      </c>
      <c r="E992" vm="4553">
        <f ca="1"/>
        <v>89.62</v>
      </c>
      <c r="F992" vm="4554">
        <f ca="1"/>
        <v>5671823</v>
      </c>
    </row>
    <row r="993" spans="1:6" x14ac:dyDescent="0.25">
      <c r="A993" vm="4555">
        <f ca="1"/>
        <v>44963</v>
      </c>
      <c r="B993" vm="2757">
        <f ca="1"/>
        <v>89.51</v>
      </c>
      <c r="C993" vm="4556">
        <f ca="1"/>
        <v>89.61</v>
      </c>
      <c r="D993" vm="2625">
        <f ca="1"/>
        <v>88.4</v>
      </c>
      <c r="E993" vm="4557">
        <f ca="1"/>
        <v>88.53</v>
      </c>
      <c r="F993" vm="4558">
        <f ca="1"/>
        <v>4097311</v>
      </c>
    </row>
    <row r="994" spans="1:6" x14ac:dyDescent="0.25">
      <c r="A994" vm="4559">
        <f ca="1"/>
        <v>44964</v>
      </c>
      <c r="B994" vm="2660">
        <f ca="1"/>
        <v>87.87</v>
      </c>
      <c r="C994" vm="4560">
        <f ca="1"/>
        <v>88.02</v>
      </c>
      <c r="D994" vm="4561">
        <f ca="1"/>
        <v>86.3</v>
      </c>
      <c r="E994" vm="4526">
        <f ca="1"/>
        <v>87.74</v>
      </c>
      <c r="F994" vm="4562">
        <f ca="1"/>
        <v>9226071</v>
      </c>
    </row>
    <row r="995" spans="1:6" x14ac:dyDescent="0.25">
      <c r="A995" vm="4563">
        <f ca="1"/>
        <v>44965</v>
      </c>
      <c r="B995" vm="4564">
        <f ca="1"/>
        <v>86.93</v>
      </c>
      <c r="C995" vm="4565">
        <f ca="1"/>
        <v>87.915000000000006</v>
      </c>
      <c r="D995" vm="4566">
        <f ca="1"/>
        <v>86.51</v>
      </c>
      <c r="E995" vm="3327">
        <f ca="1"/>
        <v>86.69</v>
      </c>
      <c r="F995" vm="4567">
        <f ca="1"/>
        <v>7624398</v>
      </c>
    </row>
    <row r="996" spans="1:6" x14ac:dyDescent="0.25">
      <c r="A996" vm="4568">
        <f ca="1"/>
        <v>44966</v>
      </c>
      <c r="B996" vm="2713">
        <f ca="1"/>
        <v>87.14</v>
      </c>
      <c r="C996" vm="2699">
        <f ca="1"/>
        <v>87.9</v>
      </c>
      <c r="D996" vm="4569">
        <f ca="1"/>
        <v>86.325000000000003</v>
      </c>
      <c r="E996" vm="4570">
        <f ca="1"/>
        <v>86.65</v>
      </c>
      <c r="F996" vm="4571">
        <f ca="1"/>
        <v>4960391</v>
      </c>
    </row>
    <row r="997" spans="1:6" x14ac:dyDescent="0.25">
      <c r="A997" vm="4572">
        <f ca="1"/>
        <v>44967</v>
      </c>
      <c r="B997" vm="2638">
        <f ca="1"/>
        <v>86.53</v>
      </c>
      <c r="C997" vm="3301">
        <f ca="1"/>
        <v>87.38</v>
      </c>
      <c r="D997" vm="4573">
        <f ca="1"/>
        <v>86.334999999999994</v>
      </c>
      <c r="E997" vm="2713">
        <f ca="1"/>
        <v>87.14</v>
      </c>
      <c r="F997" vm="4574">
        <f ca="1"/>
        <v>5318403</v>
      </c>
    </row>
    <row r="998" spans="1:6" x14ac:dyDescent="0.25">
      <c r="A998" vm="4575">
        <f ca="1"/>
        <v>44970</v>
      </c>
      <c r="B998" vm="4576">
        <f ca="1"/>
        <v>87.28</v>
      </c>
      <c r="C998" vm="2829">
        <f ca="1"/>
        <v>89.45</v>
      </c>
      <c r="D998" vm="4577">
        <f ca="1"/>
        <v>87.2</v>
      </c>
      <c r="E998" vm="2910">
        <f ca="1"/>
        <v>89.42</v>
      </c>
      <c r="F998" vm="4578">
        <f ca="1"/>
        <v>5560902</v>
      </c>
    </row>
    <row r="999" spans="1:6" x14ac:dyDescent="0.25">
      <c r="A999" vm="4579">
        <f ca="1"/>
        <v>44971</v>
      </c>
      <c r="B999" vm="2904">
        <f ca="1"/>
        <v>89</v>
      </c>
      <c r="C999" vm="2843">
        <f ca="1"/>
        <v>89.41</v>
      </c>
      <c r="D999" vm="4580">
        <f ca="1"/>
        <v>87.71</v>
      </c>
      <c r="E999" vm="4530">
        <f ca="1"/>
        <v>89.09</v>
      </c>
      <c r="F999" vm="4581">
        <f ca="1"/>
        <v>7484776</v>
      </c>
    </row>
    <row r="1000" spans="1:6" x14ac:dyDescent="0.25">
      <c r="A1000" vm="4582">
        <f ca="1"/>
        <v>44972</v>
      </c>
      <c r="B1000" vm="2631">
        <f ca="1"/>
        <v>88.85</v>
      </c>
      <c r="C1000" vm="2805">
        <f ca="1"/>
        <v>89.21</v>
      </c>
      <c r="D1000" vm="4583">
        <f ca="1"/>
        <v>88.03</v>
      </c>
      <c r="E1000" vm="3183">
        <f ca="1"/>
        <v>88.34</v>
      </c>
      <c r="F1000" vm="4584">
        <f ca="1"/>
        <v>4330547</v>
      </c>
    </row>
    <row r="1001" spans="1:6" x14ac:dyDescent="0.25">
      <c r="A1001" vm="4585">
        <f ca="1"/>
        <v>44973</v>
      </c>
      <c r="B1001" vm="4586">
        <f ca="1"/>
        <v>87.46</v>
      </c>
      <c r="C1001" vm="4552">
        <f ca="1"/>
        <v>88.27</v>
      </c>
      <c r="D1001" vm="4587">
        <f ca="1"/>
        <v>87.012600000000006</v>
      </c>
      <c r="E1001" vm="4588">
        <f ca="1"/>
        <v>87.72</v>
      </c>
      <c r="F1001" vm="4589">
        <f ca="1"/>
        <v>5942533</v>
      </c>
    </row>
    <row r="1002" spans="1:6" x14ac:dyDescent="0.25">
      <c r="A1002" vm="4590">
        <f ca="1"/>
        <v>44974</v>
      </c>
      <c r="B1002" vm="4577">
        <f ca="1"/>
        <v>87.2</v>
      </c>
      <c r="C1002" vm="4591">
        <f ca="1"/>
        <v>87.43</v>
      </c>
      <c r="D1002" vm="4566">
        <f ca="1"/>
        <v>86.51</v>
      </c>
      <c r="E1002" vm="4576">
        <f ca="1"/>
        <v>87.28</v>
      </c>
      <c r="F1002" vm="4592">
        <f ca="1"/>
        <v>6398487</v>
      </c>
    </row>
    <row r="1003" spans="1:6" x14ac:dyDescent="0.25">
      <c r="A1003" vm="4593">
        <f ca="1"/>
        <v>44978</v>
      </c>
      <c r="B1003" vm="4594">
        <f ca="1"/>
        <v>86.76</v>
      </c>
      <c r="C1003" vm="4595">
        <f ca="1"/>
        <v>86.94</v>
      </c>
      <c r="D1003" vm="4596">
        <f ca="1"/>
        <v>86.15</v>
      </c>
      <c r="E1003" vm="4597">
        <f ca="1"/>
        <v>86.2</v>
      </c>
      <c r="F1003" vm="4598">
        <f ca="1"/>
        <v>5260328</v>
      </c>
    </row>
    <row r="1004" spans="1:6" x14ac:dyDescent="0.25">
      <c r="A1004" vm="4599">
        <f ca="1"/>
        <v>44979</v>
      </c>
      <c r="B1004" vm="4600">
        <f ca="1"/>
        <v>86.68</v>
      </c>
      <c r="C1004" vm="2701">
        <f ca="1"/>
        <v>87.18</v>
      </c>
      <c r="D1004" vm="4601">
        <f ca="1"/>
        <v>85.98</v>
      </c>
      <c r="E1004" vm="4602">
        <f ca="1"/>
        <v>86.32</v>
      </c>
      <c r="F1004" vm="4603">
        <f ca="1"/>
        <v>5840102</v>
      </c>
    </row>
    <row r="1005" spans="1:6" x14ac:dyDescent="0.25">
      <c r="A1005" vm="4604">
        <f ca="1"/>
        <v>44980</v>
      </c>
      <c r="B1005" vm="4605">
        <f ca="1"/>
        <v>87.15</v>
      </c>
      <c r="C1005" vm="2942">
        <f ca="1"/>
        <v>89.48</v>
      </c>
      <c r="D1005" vm="4606">
        <f ca="1"/>
        <v>87.06</v>
      </c>
      <c r="E1005" vm="4607">
        <f ca="1"/>
        <v>88.58</v>
      </c>
      <c r="F1005" vm="4608">
        <f ca="1"/>
        <v>8637135</v>
      </c>
    </row>
    <row r="1006" spans="1:6" x14ac:dyDescent="0.25">
      <c r="A1006" vm="4609">
        <f ca="1"/>
        <v>44981</v>
      </c>
      <c r="B1006" vm="4610">
        <f ca="1"/>
        <v>87.31</v>
      </c>
      <c r="C1006" vm="2671">
        <f ca="1"/>
        <v>88.89</v>
      </c>
      <c r="D1006" vm="2713">
        <f ca="1"/>
        <v>87.14</v>
      </c>
      <c r="E1006" vm="2668">
        <f ca="1"/>
        <v>88.66</v>
      </c>
      <c r="F1006" vm="4611">
        <f ca="1"/>
        <v>7659188</v>
      </c>
    </row>
    <row r="1007" spans="1:6" x14ac:dyDescent="0.25">
      <c r="A1007" vm="4612">
        <f ca="1"/>
        <v>44984</v>
      </c>
      <c r="B1007" vm="2785">
        <f ca="1"/>
        <v>88.86</v>
      </c>
      <c r="C1007" vm="4520">
        <f ca="1"/>
        <v>88.97</v>
      </c>
      <c r="D1007" vm="4613">
        <f ca="1"/>
        <v>87.36</v>
      </c>
      <c r="E1007" vm="4614">
        <f ca="1"/>
        <v>87.96</v>
      </c>
      <c r="F1007" vm="4615">
        <f ca="1"/>
        <v>6748861</v>
      </c>
    </row>
    <row r="1008" spans="1:6" x14ac:dyDescent="0.25">
      <c r="A1008" vm="4616">
        <f ca="1"/>
        <v>44985</v>
      </c>
      <c r="B1008" vm="4617">
        <f ca="1"/>
        <v>87.7</v>
      </c>
      <c r="C1008" vm="3270">
        <f ca="1"/>
        <v>88.01</v>
      </c>
      <c r="D1008" vm="2701">
        <f ca="1"/>
        <v>87.18</v>
      </c>
      <c r="E1008" vm="4618">
        <f ca="1"/>
        <v>87.4</v>
      </c>
      <c r="F1008" vm="4619">
        <f ca="1"/>
        <v>7468234</v>
      </c>
    </row>
    <row r="1009" spans="1:6" x14ac:dyDescent="0.25">
      <c r="A1009" vm="4620">
        <f ca="1"/>
        <v>44986</v>
      </c>
      <c r="B1009" vm="4621">
        <f ca="1"/>
        <v>86.9</v>
      </c>
      <c r="C1009" vm="3273">
        <f ca="1"/>
        <v>87.21</v>
      </c>
      <c r="D1009" vm="4622">
        <f ca="1"/>
        <v>85.99</v>
      </c>
      <c r="E1009" vm="3292">
        <f ca="1"/>
        <v>86.34</v>
      </c>
      <c r="F1009" vm="4623">
        <f ca="1"/>
        <v>5119757</v>
      </c>
    </row>
    <row r="1010" spans="1:6" x14ac:dyDescent="0.25">
      <c r="A1010" vm="4624">
        <f ca="1"/>
        <v>44987</v>
      </c>
      <c r="B1010" vm="4625">
        <f ca="1"/>
        <v>86.06</v>
      </c>
      <c r="C1010" vm="4576">
        <f ca="1"/>
        <v>87.28</v>
      </c>
      <c r="D1010" vm="4626">
        <f ca="1"/>
        <v>85.87</v>
      </c>
      <c r="E1010" vm="2632">
        <f ca="1"/>
        <v>86.97</v>
      </c>
      <c r="F1010" vm="4627">
        <f ca="1"/>
        <v>5293599</v>
      </c>
    </row>
    <row r="1011" spans="1:6" x14ac:dyDescent="0.25">
      <c r="A1011" vm="4628">
        <f ca="1"/>
        <v>44988</v>
      </c>
      <c r="B1011" vm="4629">
        <f ca="1"/>
        <v>87.32</v>
      </c>
      <c r="C1011" vm="4630">
        <f ca="1"/>
        <v>89.29</v>
      </c>
      <c r="D1011" vm="2633">
        <f ca="1"/>
        <v>87.08</v>
      </c>
      <c r="E1011" vm="4631">
        <f ca="1"/>
        <v>89.25</v>
      </c>
      <c r="F1011" vm="4632">
        <f ca="1"/>
        <v>5498531</v>
      </c>
    </row>
    <row r="1012" spans="1:6" x14ac:dyDescent="0.25">
      <c r="A1012" vm="4633">
        <f ca="1"/>
        <v>44991</v>
      </c>
      <c r="B1012" vm="2843">
        <f ca="1"/>
        <v>89.41</v>
      </c>
      <c r="C1012" vm="4634">
        <f ca="1"/>
        <v>90.665000000000006</v>
      </c>
      <c r="D1012" vm="2919">
        <f ca="1"/>
        <v>89.15</v>
      </c>
      <c r="E1012" vm="2724">
        <f ca="1"/>
        <v>89.74</v>
      </c>
      <c r="F1012" vm="4635">
        <f ca="1"/>
        <v>7424800</v>
      </c>
    </row>
    <row r="1013" spans="1:6" x14ac:dyDescent="0.25">
      <c r="A1013" vm="4636">
        <f ca="1"/>
        <v>44992</v>
      </c>
      <c r="B1013" vm="4637">
        <f ca="1"/>
        <v>89.58</v>
      </c>
      <c r="C1013" vm="4638">
        <f ca="1"/>
        <v>90.08</v>
      </c>
      <c r="D1013" vm="2812">
        <f ca="1"/>
        <v>88.05</v>
      </c>
      <c r="E1013" vm="2881">
        <f ca="1"/>
        <v>88.36</v>
      </c>
      <c r="F1013" vm="4639">
        <f ca="1"/>
        <v>5382366</v>
      </c>
    </row>
    <row r="1014" spans="1:6" x14ac:dyDescent="0.25">
      <c r="A1014" vm="4640">
        <f ca="1"/>
        <v>44993</v>
      </c>
      <c r="B1014" vm="2625">
        <f ca="1"/>
        <v>88.4</v>
      </c>
      <c r="C1014" vm="4641">
        <f ca="1"/>
        <v>89.084999999999994</v>
      </c>
      <c r="D1014" vm="2711">
        <f ca="1"/>
        <v>88.15</v>
      </c>
      <c r="E1014" vm="2833">
        <f ca="1"/>
        <v>88.49</v>
      </c>
      <c r="F1014" vm="4642">
        <f ca="1"/>
        <v>5159208</v>
      </c>
    </row>
    <row r="1015" spans="1:6" x14ac:dyDescent="0.25">
      <c r="A1015" vm="4643">
        <f ca="1"/>
        <v>44994</v>
      </c>
      <c r="B1015" vm="4644">
        <f ca="1"/>
        <v>88.33</v>
      </c>
      <c r="C1015" vm="2753">
        <f ca="1"/>
        <v>89.64</v>
      </c>
      <c r="D1015" vm="2638">
        <f ca="1"/>
        <v>86.53</v>
      </c>
      <c r="E1015" vm="2712">
        <f ca="1"/>
        <v>86.87</v>
      </c>
      <c r="F1015" vm="4645">
        <f ca="1"/>
        <v>10572293</v>
      </c>
    </row>
    <row r="1016" spans="1:6" x14ac:dyDescent="0.25">
      <c r="A1016" vm="4646">
        <f ca="1"/>
        <v>44995</v>
      </c>
      <c r="B1016" vm="4647">
        <f ca="1"/>
        <v>84.41</v>
      </c>
      <c r="C1016" vm="4648">
        <f ca="1"/>
        <v>85.25</v>
      </c>
      <c r="D1016" vm="3381">
        <f ca="1"/>
        <v>82.88</v>
      </c>
      <c r="E1016" vm="3596">
        <f ca="1"/>
        <v>84.07</v>
      </c>
      <c r="F1016" vm="4649">
        <f ca="1"/>
        <v>16029345</v>
      </c>
    </row>
    <row r="1017" spans="1:6" x14ac:dyDescent="0.25">
      <c r="A1017" vm="4650">
        <f ca="1"/>
        <v>44998</v>
      </c>
      <c r="B1017" vm="4651">
        <f ca="1"/>
        <v>83.32</v>
      </c>
      <c r="C1017" vm="4652">
        <f ca="1"/>
        <v>85.53</v>
      </c>
      <c r="D1017" vm="3564">
        <f ca="1"/>
        <v>82.04</v>
      </c>
      <c r="E1017" vm="2894">
        <f ca="1"/>
        <v>84.93</v>
      </c>
      <c r="F1017" vm="4653">
        <f ca="1"/>
        <v>10299942</v>
      </c>
    </row>
    <row r="1018" spans="1:6" x14ac:dyDescent="0.25">
      <c r="A1018" vm="4654">
        <f ca="1"/>
        <v>44999</v>
      </c>
      <c r="B1018" vm="4655">
        <f ca="1"/>
        <v>85.93</v>
      </c>
      <c r="C1018" vm="4655">
        <f ca="1"/>
        <v>85.93</v>
      </c>
      <c r="D1018" vm="4656">
        <f ca="1"/>
        <v>83.43</v>
      </c>
      <c r="E1018" vm="4657">
        <f ca="1"/>
        <v>84.56</v>
      </c>
      <c r="F1018" vm="4658">
        <f ca="1"/>
        <v>8732248</v>
      </c>
    </row>
    <row r="1019" spans="1:6" x14ac:dyDescent="0.25">
      <c r="A1019" vm="4659">
        <f ca="1"/>
        <v>45000</v>
      </c>
      <c r="B1019" vm="2609">
        <f ca="1"/>
        <v>83.08</v>
      </c>
      <c r="C1019" vm="4660">
        <f ca="1"/>
        <v>83.37</v>
      </c>
      <c r="D1019" vm="3606">
        <f ca="1"/>
        <v>82.12</v>
      </c>
      <c r="E1019" vm="4661">
        <f ca="1"/>
        <v>82.98</v>
      </c>
      <c r="F1019" vm="4662">
        <f ca="1"/>
        <v>11463010</v>
      </c>
    </row>
    <row r="1020" spans="1:6" x14ac:dyDescent="0.25">
      <c r="A1020" vm="4663">
        <f ca="1"/>
        <v>45001</v>
      </c>
      <c r="B1020" vm="4349">
        <f ca="1"/>
        <v>82.92</v>
      </c>
      <c r="C1020" vm="4664">
        <f ca="1"/>
        <v>85.11</v>
      </c>
      <c r="D1020" vm="4665">
        <f ca="1"/>
        <v>82.08</v>
      </c>
      <c r="E1020" vm="4666">
        <f ca="1"/>
        <v>84.82</v>
      </c>
      <c r="F1020" vm="4667">
        <f ca="1"/>
        <v>10149163</v>
      </c>
    </row>
    <row r="1021" spans="1:6" x14ac:dyDescent="0.25">
      <c r="A1021" vm="4668">
        <f ca="1"/>
        <v>45002</v>
      </c>
      <c r="B1021" vm="3333">
        <f ca="1"/>
        <v>85</v>
      </c>
      <c r="C1021" vm="4601">
        <f ca="1"/>
        <v>85.98</v>
      </c>
      <c r="D1021" vm="2507">
        <f ca="1"/>
        <v>84.61</v>
      </c>
      <c r="E1021" vm="4669">
        <f ca="1"/>
        <v>85.26</v>
      </c>
      <c r="F1021" vm="4670">
        <f ca="1"/>
        <v>13066028</v>
      </c>
    </row>
    <row r="1022" spans="1:6" x14ac:dyDescent="0.25">
      <c r="A1022" vm="4671">
        <f ca="1"/>
        <v>45005</v>
      </c>
      <c r="B1022" vm="4672">
        <f ca="1"/>
        <v>85.28</v>
      </c>
      <c r="C1022" vm="3298">
        <f ca="1"/>
        <v>87.51</v>
      </c>
      <c r="D1022" vm="4648">
        <f ca="1"/>
        <v>85.25</v>
      </c>
      <c r="E1022" vm="4673">
        <f ca="1"/>
        <v>86.96</v>
      </c>
      <c r="F1022" vm="4674">
        <f ca="1"/>
        <v>9177289</v>
      </c>
    </row>
    <row r="1023" spans="1:6" x14ac:dyDescent="0.25">
      <c r="A1023" vm="4675">
        <f ca="1"/>
        <v>45006</v>
      </c>
      <c r="B1023" vm="2656">
        <f ca="1"/>
        <v>87.49</v>
      </c>
      <c r="C1023" vm="4676">
        <f ca="1"/>
        <v>87.848200000000006</v>
      </c>
      <c r="D1023" vm="2643">
        <f ca="1"/>
        <v>86.66</v>
      </c>
      <c r="E1023" vm="4677">
        <f ca="1"/>
        <v>87.58</v>
      </c>
      <c r="F1023" vm="4678">
        <f ca="1"/>
        <v>6683731</v>
      </c>
    </row>
    <row r="1024" spans="1:6" x14ac:dyDescent="0.25">
      <c r="A1024" vm="4679">
        <f ca="1"/>
        <v>45007</v>
      </c>
      <c r="B1024" vm="4680">
        <f ca="1"/>
        <v>87.54</v>
      </c>
      <c r="C1024" vm="4681">
        <f ca="1"/>
        <v>89.16</v>
      </c>
      <c r="D1024" vm="2689">
        <f ca="1"/>
        <v>87.44</v>
      </c>
      <c r="E1024" vm="2699">
        <f ca="1"/>
        <v>87.9</v>
      </c>
      <c r="F1024" vm="4682">
        <f ca="1"/>
        <v>7233663</v>
      </c>
    </row>
    <row r="1025" spans="1:6" x14ac:dyDescent="0.25">
      <c r="A1025" vm="4683">
        <f ca="1"/>
        <v>45008</v>
      </c>
      <c r="B1025" vm="3259">
        <f ca="1"/>
        <v>88.65</v>
      </c>
      <c r="C1025" vm="2753">
        <f ca="1"/>
        <v>89.64</v>
      </c>
      <c r="D1025" vm="4684">
        <f ca="1"/>
        <v>87.64</v>
      </c>
      <c r="E1025" vm="4685">
        <f ca="1"/>
        <v>87.78</v>
      </c>
      <c r="F1025" vm="4686">
        <f ca="1"/>
        <v>10747139</v>
      </c>
    </row>
    <row r="1026" spans="1:6" x14ac:dyDescent="0.25">
      <c r="A1026" vm="4687">
        <f ca="1"/>
        <v>45009</v>
      </c>
      <c r="B1026" vm="4688">
        <f ca="1"/>
        <v>87.98</v>
      </c>
      <c r="C1026" vm="3308">
        <f ca="1"/>
        <v>88.48</v>
      </c>
      <c r="D1026" vm="3298">
        <f ca="1"/>
        <v>87.51</v>
      </c>
      <c r="E1026" vm="3270">
        <f ca="1"/>
        <v>88.01</v>
      </c>
      <c r="F1026" vm="4689">
        <f ca="1"/>
        <v>5852248</v>
      </c>
    </row>
    <row r="1027" spans="1:6" x14ac:dyDescent="0.25">
      <c r="A1027" vm="4690">
        <f ca="1"/>
        <v>45012</v>
      </c>
      <c r="B1027" vm="2813">
        <f ca="1"/>
        <v>88.62</v>
      </c>
      <c r="C1027" vm="2842">
        <f ca="1"/>
        <v>90.5</v>
      </c>
      <c r="D1027" vm="4691">
        <f ca="1"/>
        <v>88.545000000000002</v>
      </c>
      <c r="E1027" vm="4692">
        <f ca="1"/>
        <v>90.14</v>
      </c>
      <c r="F1027" vm="4693">
        <f ca="1"/>
        <v>8170050</v>
      </c>
    </row>
    <row r="1028" spans="1:6" x14ac:dyDescent="0.25">
      <c r="A1028" vm="4694">
        <f ca="1"/>
        <v>45013</v>
      </c>
      <c r="B1028" vm="4695">
        <f ca="1"/>
        <v>90.22</v>
      </c>
      <c r="C1028" vm="4696">
        <f ca="1"/>
        <v>90.88</v>
      </c>
      <c r="D1028" vm="2942">
        <f ca="1"/>
        <v>89.48</v>
      </c>
      <c r="E1028" vm="4697">
        <f ca="1"/>
        <v>89.85</v>
      </c>
      <c r="F1028" vm="4698">
        <f ca="1"/>
        <v>6378927</v>
      </c>
    </row>
    <row r="1029" spans="1:6" x14ac:dyDescent="0.25">
      <c r="A1029" vm="4699">
        <f ca="1"/>
        <v>45014</v>
      </c>
      <c r="B1029" vm="4700">
        <f ca="1"/>
        <v>90.13</v>
      </c>
      <c r="C1029" vm="4546">
        <f ca="1"/>
        <v>90.66</v>
      </c>
      <c r="D1029" vm="2763">
        <f ca="1"/>
        <v>89.81</v>
      </c>
      <c r="E1029" vm="2766">
        <f ca="1"/>
        <v>90.62</v>
      </c>
      <c r="F1029" vm="4701">
        <f ca="1"/>
        <v>5233647</v>
      </c>
    </row>
    <row r="1030" spans="1:6" x14ac:dyDescent="0.25">
      <c r="A1030" vm="4702">
        <f ca="1"/>
        <v>45015</v>
      </c>
      <c r="B1030" vm="4703">
        <f ca="1"/>
        <v>90.85</v>
      </c>
      <c r="C1030" vm="4704">
        <f ca="1"/>
        <v>91.18</v>
      </c>
      <c r="D1030" vm="3239">
        <f ca="1"/>
        <v>89.71</v>
      </c>
      <c r="E1030" vm="2870">
        <f ca="1"/>
        <v>90.51</v>
      </c>
      <c r="F1030" vm="4705">
        <f ca="1"/>
        <v>5640690</v>
      </c>
    </row>
    <row r="1031" spans="1:6" x14ac:dyDescent="0.25">
      <c r="A1031" vm="4706">
        <f ca="1"/>
        <v>45016</v>
      </c>
      <c r="B1031" vm="4707">
        <f ca="1"/>
        <v>90.56</v>
      </c>
      <c r="C1031" vm="4708">
        <f ca="1"/>
        <v>93</v>
      </c>
      <c r="D1031" vm="4709">
        <f ca="1"/>
        <v>90.41</v>
      </c>
      <c r="E1031" vm="3111">
        <f ca="1"/>
        <v>92.92</v>
      </c>
      <c r="F1031" vm="4710">
        <f ca="1"/>
        <v>10476333</v>
      </c>
    </row>
    <row r="1032" spans="1:6" x14ac:dyDescent="0.25">
      <c r="A1032" vm="4711">
        <f ca="1"/>
        <v>45019</v>
      </c>
      <c r="B1032" vm="2961">
        <f ca="1"/>
        <v>92.38</v>
      </c>
      <c r="C1032" vm="4712">
        <f ca="1"/>
        <v>94</v>
      </c>
      <c r="D1032" vm="4713">
        <f ca="1"/>
        <v>92.09</v>
      </c>
      <c r="E1032" vm="4714">
        <f ca="1"/>
        <v>93.92</v>
      </c>
      <c r="F1032" vm="4715">
        <f ca="1"/>
        <v>8410872</v>
      </c>
    </row>
    <row r="1033" spans="1:6" x14ac:dyDescent="0.25">
      <c r="A1033" vm="4716">
        <f ca="1"/>
        <v>45020</v>
      </c>
      <c r="B1033" vm="4717">
        <f ca="1"/>
        <v>93.85</v>
      </c>
      <c r="C1033" vm="3112">
        <f ca="1"/>
        <v>94.02</v>
      </c>
      <c r="D1033" vm="4718">
        <f ca="1"/>
        <v>92.93</v>
      </c>
      <c r="E1033" vm="4712">
        <f ca="1"/>
        <v>94</v>
      </c>
      <c r="F1033" vm="4719">
        <f ca="1"/>
        <v>6651475</v>
      </c>
    </row>
    <row r="1034" spans="1:6" x14ac:dyDescent="0.25">
      <c r="A1034" vm="4720">
        <f ca="1"/>
        <v>45021</v>
      </c>
      <c r="B1034" vm="4721">
        <f ca="1"/>
        <v>93.62</v>
      </c>
      <c r="C1034" vm="4722">
        <f ca="1"/>
        <v>95.108000000000004</v>
      </c>
      <c r="D1034" vm="4723">
        <f ca="1"/>
        <v>93.48</v>
      </c>
      <c r="E1034" vm="4724">
        <f ca="1"/>
        <v>94.89</v>
      </c>
      <c r="F1034" vm="4725">
        <f ca="1"/>
        <v>7478750</v>
      </c>
    </row>
    <row r="1035" spans="1:6" x14ac:dyDescent="0.25">
      <c r="A1035" vm="4726">
        <f ca="1"/>
        <v>45022</v>
      </c>
      <c r="B1035" vm="4727">
        <f ca="1"/>
        <v>94.33</v>
      </c>
      <c r="C1035" vm="4728">
        <f ca="1"/>
        <v>96.08</v>
      </c>
      <c r="D1035" vm="4729">
        <f ca="1"/>
        <v>93.99</v>
      </c>
      <c r="E1035" vm="4730">
        <f ca="1"/>
        <v>95.92</v>
      </c>
      <c r="F1035" vm="4731">
        <f ca="1"/>
        <v>9146244</v>
      </c>
    </row>
    <row r="1036" spans="1:6" x14ac:dyDescent="0.25">
      <c r="A1036" vm="4732">
        <f ca="1"/>
        <v>45026</v>
      </c>
      <c r="B1036" vm="4733">
        <f ca="1"/>
        <v>94.68</v>
      </c>
      <c r="C1036" vm="3087">
        <f ca="1"/>
        <v>95.11</v>
      </c>
      <c r="D1036" vm="4734">
        <f ca="1"/>
        <v>93.55</v>
      </c>
      <c r="E1036" vm="4735">
        <f ca="1"/>
        <v>93.76</v>
      </c>
      <c r="F1036" vm="4736">
        <f ca="1"/>
        <v>8681735</v>
      </c>
    </row>
    <row r="1037" spans="1:6" x14ac:dyDescent="0.25">
      <c r="A1037" vm="4737">
        <f ca="1"/>
        <v>45027</v>
      </c>
      <c r="B1037" vm="4738">
        <f ca="1"/>
        <v>93.46</v>
      </c>
      <c r="C1037" vm="3157">
        <f ca="1"/>
        <v>94.13</v>
      </c>
      <c r="D1037" vm="4739">
        <f ca="1"/>
        <v>93.2</v>
      </c>
      <c r="E1037" vm="3131">
        <f ca="1"/>
        <v>93.97</v>
      </c>
      <c r="F1037" vm="4740">
        <f ca="1"/>
        <v>8196049</v>
      </c>
    </row>
    <row r="1038" spans="1:6" x14ac:dyDescent="0.25">
      <c r="A1038" vm="4741">
        <f ca="1"/>
        <v>45028</v>
      </c>
      <c r="B1038" vm="3056">
        <f ca="1"/>
        <v>94.38</v>
      </c>
      <c r="C1038" vm="3072">
        <f ca="1"/>
        <v>95.32</v>
      </c>
      <c r="D1038" vm="4742">
        <f ca="1"/>
        <v>93.594999999999999</v>
      </c>
      <c r="E1038" vm="4743">
        <f ca="1"/>
        <v>93.9</v>
      </c>
      <c r="F1038" vm="4744">
        <f ca="1"/>
        <v>8040306</v>
      </c>
    </row>
    <row r="1039" spans="1:6" x14ac:dyDescent="0.25">
      <c r="A1039" vm="4745">
        <f ca="1"/>
        <v>45029</v>
      </c>
      <c r="B1039" vm="4746">
        <f ca="1"/>
        <v>94.18</v>
      </c>
      <c r="C1039" vm="4747">
        <f ca="1"/>
        <v>95.745000000000005</v>
      </c>
      <c r="D1039" vm="3130">
        <f ca="1"/>
        <v>93.94</v>
      </c>
      <c r="E1039" vm="4748">
        <f ca="1"/>
        <v>95.55</v>
      </c>
      <c r="F1039" vm="4749">
        <f ca="1"/>
        <v>6240215</v>
      </c>
    </row>
    <row r="1040" spans="1:6" x14ac:dyDescent="0.25">
      <c r="A1040" vm="4750">
        <f ca="1"/>
        <v>45030</v>
      </c>
      <c r="B1040" vm="2996">
        <f ca="1"/>
        <v>95.5</v>
      </c>
      <c r="C1040" vm="4751">
        <f ca="1"/>
        <v>95.99</v>
      </c>
      <c r="D1040" vm="4733">
        <f ca="1"/>
        <v>94.68</v>
      </c>
      <c r="E1040" vm="3016">
        <f ca="1"/>
        <v>95.71</v>
      </c>
      <c r="F1040" vm="4752">
        <f ca="1"/>
        <v>6485060</v>
      </c>
    </row>
    <row r="1041" spans="1:6" x14ac:dyDescent="0.25">
      <c r="A1041" vm="4753">
        <f ca="1"/>
        <v>45033</v>
      </c>
      <c r="B1041" vm="4754">
        <f ca="1"/>
        <v>95.64</v>
      </c>
      <c r="C1041" vm="4751">
        <f ca="1"/>
        <v>95.99</v>
      </c>
      <c r="D1041" vm="4755">
        <f ca="1"/>
        <v>95.31</v>
      </c>
      <c r="E1041" vm="4756">
        <f ca="1"/>
        <v>95.59</v>
      </c>
      <c r="F1041" vm="4757">
        <f ca="1"/>
        <v>4772486</v>
      </c>
    </row>
    <row r="1042" spans="1:6" x14ac:dyDescent="0.25">
      <c r="A1042" vm="4758">
        <f ca="1"/>
        <v>45034</v>
      </c>
      <c r="B1042" vm="3040">
        <f ca="1"/>
        <v>96</v>
      </c>
      <c r="C1042" vm="4759">
        <f ca="1"/>
        <v>96.741299999999995</v>
      </c>
      <c r="D1042" vm="4760">
        <f ca="1"/>
        <v>95.774900000000002</v>
      </c>
      <c r="E1042" vm="4761">
        <f ca="1"/>
        <v>96.47</v>
      </c>
      <c r="F1042" vm="4762">
        <f ca="1"/>
        <v>7219366</v>
      </c>
    </row>
    <row r="1043" spans="1:6" x14ac:dyDescent="0.25">
      <c r="A1043" vm="4763">
        <f ca="1"/>
        <v>45035</v>
      </c>
      <c r="B1043" vm="4756">
        <f ca="1"/>
        <v>95.59</v>
      </c>
      <c r="C1043" vm="4761">
        <f ca="1"/>
        <v>96.47</v>
      </c>
      <c r="D1043" vm="4756">
        <f ca="1"/>
        <v>95.59</v>
      </c>
      <c r="E1043" vm="3228">
        <f ca="1"/>
        <v>95.81</v>
      </c>
      <c r="F1043" vm="4764">
        <f ca="1"/>
        <v>4766371</v>
      </c>
    </row>
    <row r="1044" spans="1:6" x14ac:dyDescent="0.25">
      <c r="A1044" vm="4765">
        <f ca="1"/>
        <v>45036</v>
      </c>
      <c r="B1044" vm="3040">
        <f ca="1"/>
        <v>96</v>
      </c>
      <c r="C1044" vm="3068">
        <f ca="1"/>
        <v>96.15</v>
      </c>
      <c r="D1044" vm="4766">
        <f ca="1"/>
        <v>94.6</v>
      </c>
      <c r="E1044" vm="4767">
        <f ca="1"/>
        <v>94.83</v>
      </c>
      <c r="F1044" vm="4768">
        <f ca="1"/>
        <v>5815527</v>
      </c>
    </row>
    <row r="1045" spans="1:6" x14ac:dyDescent="0.25">
      <c r="A1045" vm="4769">
        <f ca="1"/>
        <v>45037</v>
      </c>
      <c r="B1045" vm="4770">
        <f ca="1"/>
        <v>95.01</v>
      </c>
      <c r="C1045" vm="4755">
        <f ca="1"/>
        <v>95.31</v>
      </c>
      <c r="D1045" vm="4771">
        <f ca="1"/>
        <v>94.26</v>
      </c>
      <c r="E1045" vm="3124">
        <f ca="1"/>
        <v>95.15</v>
      </c>
      <c r="F1045" vm="4772">
        <f ca="1"/>
        <v>7335787</v>
      </c>
    </row>
    <row r="1046" spans="1:6" x14ac:dyDescent="0.25">
      <c r="A1046" vm="4773">
        <f ca="1"/>
        <v>45040</v>
      </c>
      <c r="B1046" vm="4774">
        <f ca="1"/>
        <v>95.34</v>
      </c>
      <c r="C1046" vm="4775">
        <f ca="1"/>
        <v>96.075000000000003</v>
      </c>
      <c r="D1046" vm="4776">
        <f ca="1"/>
        <v>94.97</v>
      </c>
      <c r="E1046" vm="4777">
        <f ca="1"/>
        <v>95.44</v>
      </c>
      <c r="F1046" vm="4778">
        <f ca="1"/>
        <v>4901783</v>
      </c>
    </row>
    <row r="1047" spans="1:6" x14ac:dyDescent="0.25">
      <c r="A1047" vm="4779">
        <f ca="1"/>
        <v>45041</v>
      </c>
      <c r="B1047" vm="3084">
        <f ca="1"/>
        <v>95.14</v>
      </c>
      <c r="C1047" vm="4780">
        <f ca="1"/>
        <v>95.7</v>
      </c>
      <c r="D1047" vm="3112">
        <f ca="1"/>
        <v>94.02</v>
      </c>
      <c r="E1047" vm="4781">
        <f ca="1"/>
        <v>94.06</v>
      </c>
      <c r="F1047" vm="4782">
        <f ca="1"/>
        <v>5768842</v>
      </c>
    </row>
    <row r="1048" spans="1:6" x14ac:dyDescent="0.25">
      <c r="A1048" vm="4783">
        <f ca="1"/>
        <v>45042</v>
      </c>
      <c r="B1048" vm="4784">
        <f ca="1"/>
        <v>93.75</v>
      </c>
      <c r="C1048" vm="3128">
        <f ca="1"/>
        <v>94.81</v>
      </c>
      <c r="D1048" vm="4785">
        <f ca="1"/>
        <v>93.34</v>
      </c>
      <c r="E1048" vm="4786">
        <f ca="1"/>
        <v>93.71</v>
      </c>
      <c r="F1048" vm="4787">
        <f ca="1"/>
        <v>6395726</v>
      </c>
    </row>
    <row r="1049" spans="1:6" x14ac:dyDescent="0.25">
      <c r="A1049" vm="4788">
        <f ca="1"/>
        <v>45043</v>
      </c>
      <c r="B1049" vm="3083">
        <f ca="1"/>
        <v>94.31</v>
      </c>
      <c r="C1049" vm="2990">
        <f ca="1"/>
        <v>95.09</v>
      </c>
      <c r="D1049" vm="4789">
        <f ca="1"/>
        <v>93.290599999999998</v>
      </c>
      <c r="E1049" vm="4790">
        <f ca="1"/>
        <v>95.04</v>
      </c>
      <c r="F1049" vm="4791">
        <f ca="1"/>
        <v>5615746</v>
      </c>
    </row>
    <row r="1050" spans="1:6" x14ac:dyDescent="0.25">
      <c r="A1050" vm="4792">
        <f ca="1"/>
        <v>45044</v>
      </c>
      <c r="B1050" vm="4793">
        <f ca="1"/>
        <v>94.27</v>
      </c>
      <c r="C1050" vm="4794">
        <f ca="1"/>
        <v>95.4</v>
      </c>
      <c r="D1050" vm="4795">
        <f ca="1"/>
        <v>94.24</v>
      </c>
      <c r="E1050" vm="4796">
        <f ca="1"/>
        <v>94.72</v>
      </c>
      <c r="F1050" vm="4797">
        <f ca="1"/>
        <v>8498551</v>
      </c>
    </row>
    <row r="1051" spans="1:6" x14ac:dyDescent="0.25">
      <c r="A1051" vm="4798">
        <f ca="1"/>
        <v>45047</v>
      </c>
      <c r="B1051" vm="4799">
        <f ca="1"/>
        <v>94.8</v>
      </c>
      <c r="C1051" vm="4800">
        <f ca="1"/>
        <v>95.73</v>
      </c>
      <c r="D1051" vm="4801">
        <f ca="1"/>
        <v>94.7</v>
      </c>
      <c r="E1051" vm="4802">
        <f ca="1"/>
        <v>94.87</v>
      </c>
      <c r="F1051" vm="4803">
        <f ca="1"/>
        <v>5459865</v>
      </c>
    </row>
    <row r="1052" spans="1:6" x14ac:dyDescent="0.25">
      <c r="A1052" vm="4804">
        <f ca="1"/>
        <v>45048</v>
      </c>
      <c r="B1052" vm="4805">
        <f ca="1"/>
        <v>94.93</v>
      </c>
      <c r="C1052" vm="4806">
        <f ca="1"/>
        <v>95.24</v>
      </c>
      <c r="D1052" vm="4717">
        <f ca="1"/>
        <v>93.85</v>
      </c>
      <c r="E1052" vm="4799">
        <f ca="1"/>
        <v>94.8</v>
      </c>
      <c r="F1052" vm="4807">
        <f ca="1"/>
        <v>5995080</v>
      </c>
    </row>
    <row r="1053" spans="1:6" x14ac:dyDescent="0.25">
      <c r="A1053" vm="4808">
        <f ca="1"/>
        <v>45049</v>
      </c>
      <c r="B1053" vm="4809">
        <f ca="1"/>
        <v>95.07</v>
      </c>
      <c r="C1053" vm="4810">
        <f ca="1"/>
        <v>95.42</v>
      </c>
      <c r="D1053" vm="4811">
        <f ca="1"/>
        <v>94.54</v>
      </c>
      <c r="E1053" vm="4812">
        <f ca="1"/>
        <v>94.78</v>
      </c>
      <c r="F1053" vm="4813">
        <f ca="1"/>
        <v>6744810</v>
      </c>
    </row>
    <row r="1054" spans="1:6" x14ac:dyDescent="0.25">
      <c r="A1054" vm="4814">
        <f ca="1"/>
        <v>45050</v>
      </c>
      <c r="B1054" vm="4815">
        <f ca="1"/>
        <v>94.98</v>
      </c>
      <c r="C1054" vm="4816">
        <f ca="1"/>
        <v>95.12</v>
      </c>
      <c r="D1054" vm="4817">
        <f ca="1"/>
        <v>94.41</v>
      </c>
      <c r="E1054" vm="4776">
        <f ca="1"/>
        <v>94.97</v>
      </c>
      <c r="F1054" vm="4818">
        <f ca="1"/>
        <v>5038200</v>
      </c>
    </row>
    <row r="1055" spans="1:6" x14ac:dyDescent="0.25">
      <c r="A1055" vm="4819">
        <f ca="1"/>
        <v>45051</v>
      </c>
      <c r="B1055" vm="4820">
        <f ca="1"/>
        <v>95</v>
      </c>
      <c r="C1055" vm="4821">
        <f ca="1"/>
        <v>97.31</v>
      </c>
      <c r="D1055" vm="4767">
        <f ca="1"/>
        <v>94.83</v>
      </c>
      <c r="E1055" vm="3050">
        <f ca="1"/>
        <v>96.97</v>
      </c>
      <c r="F1055" vm="4822">
        <f ca="1"/>
        <v>8068571</v>
      </c>
    </row>
    <row r="1056" spans="1:6" x14ac:dyDescent="0.25">
      <c r="A1056" vm="4823">
        <f ca="1"/>
        <v>45054</v>
      </c>
      <c r="B1056" vm="4824">
        <f ca="1"/>
        <v>97.08</v>
      </c>
      <c r="C1056" vm="4825">
        <f ca="1"/>
        <v>97.28</v>
      </c>
      <c r="D1056" vm="4826">
        <f ca="1"/>
        <v>96.44</v>
      </c>
      <c r="E1056" vm="4827">
        <f ca="1"/>
        <v>96.79</v>
      </c>
      <c r="F1056" vm="4828">
        <f ca="1"/>
        <v>5314753</v>
      </c>
    </row>
    <row r="1057" spans="1:6" x14ac:dyDescent="0.25">
      <c r="A1057" vm="4829">
        <f ca="1"/>
        <v>45055</v>
      </c>
      <c r="B1057" vm="3076">
        <f ca="1"/>
        <v>96.2</v>
      </c>
      <c r="C1057" vm="4830">
        <f ca="1"/>
        <v>96.89</v>
      </c>
      <c r="D1057" vm="2979">
        <f ca="1"/>
        <v>96.1</v>
      </c>
      <c r="E1057" vm="4831">
        <f ca="1"/>
        <v>96.14</v>
      </c>
      <c r="F1057" vm="4832">
        <f ca="1"/>
        <v>6333498</v>
      </c>
    </row>
    <row r="1058" spans="1:6" x14ac:dyDescent="0.25">
      <c r="A1058" vm="4833">
        <f ca="1"/>
        <v>45056</v>
      </c>
      <c r="B1058" vm="4827">
        <f ca="1"/>
        <v>96.79</v>
      </c>
      <c r="C1058" vm="4834">
        <f ca="1"/>
        <v>97.674999999999997</v>
      </c>
      <c r="D1058" vm="4835">
        <f ca="1"/>
        <v>96.256</v>
      </c>
      <c r="E1058" vm="4836">
        <f ca="1"/>
        <v>97.52</v>
      </c>
      <c r="F1058" vm="4837">
        <f ca="1"/>
        <v>5935280</v>
      </c>
    </row>
    <row r="1059" spans="1:6" x14ac:dyDescent="0.25">
      <c r="A1059" vm="4838">
        <f ca="1"/>
        <v>45057</v>
      </c>
      <c r="B1059" vm="4839">
        <f ca="1"/>
        <v>97.54</v>
      </c>
      <c r="C1059" vm="4840">
        <f ca="1"/>
        <v>97.63</v>
      </c>
      <c r="D1059" vm="4841">
        <f ca="1"/>
        <v>96.334999999999994</v>
      </c>
      <c r="E1059" vm="4842">
        <f ca="1"/>
        <v>97.44</v>
      </c>
      <c r="F1059" vm="4843">
        <f ca="1"/>
        <v>5144541</v>
      </c>
    </row>
    <row r="1060" spans="1:6" x14ac:dyDescent="0.25">
      <c r="A1060" vm="4844">
        <f ca="1"/>
        <v>45058</v>
      </c>
      <c r="B1060" vm="4845">
        <f ca="1"/>
        <v>97.61</v>
      </c>
      <c r="C1060" vm="4846">
        <f ca="1"/>
        <v>97.92</v>
      </c>
      <c r="D1060" vm="4847">
        <f ca="1"/>
        <v>96.93</v>
      </c>
      <c r="E1060" vm="4848">
        <f ca="1"/>
        <v>97.85</v>
      </c>
      <c r="F1060" vm="4849">
        <f ca="1"/>
        <v>4994703</v>
      </c>
    </row>
    <row r="1061" spans="1:6" x14ac:dyDescent="0.25">
      <c r="A1061" vm="4850">
        <f ca="1"/>
        <v>45061</v>
      </c>
      <c r="B1061" vm="4851">
        <f ca="1"/>
        <v>97.87</v>
      </c>
      <c r="C1061" vm="4852">
        <f ca="1"/>
        <v>97.96</v>
      </c>
      <c r="D1061" vm="4853">
        <f ca="1"/>
        <v>97.045000000000002</v>
      </c>
      <c r="E1061" vm="4854">
        <f ca="1"/>
        <v>97.26</v>
      </c>
      <c r="F1061" vm="4855">
        <f ca="1"/>
        <v>4443811</v>
      </c>
    </row>
    <row r="1062" spans="1:6" x14ac:dyDescent="0.25">
      <c r="A1062" vm="4856">
        <f ca="1"/>
        <v>45062</v>
      </c>
      <c r="B1062" vm="4857">
        <f ca="1"/>
        <v>97.17</v>
      </c>
      <c r="C1062" vm="4858">
        <f ca="1"/>
        <v>98.844999999999999</v>
      </c>
      <c r="D1062" vm="4859">
        <f ca="1"/>
        <v>96.92</v>
      </c>
      <c r="E1062" vm="3023">
        <f ca="1"/>
        <v>98.25</v>
      </c>
      <c r="F1062" vm="4860">
        <f ca="1"/>
        <v>6898204</v>
      </c>
    </row>
    <row r="1063" spans="1:6" x14ac:dyDescent="0.25">
      <c r="A1063" vm="4861">
        <f ca="1"/>
        <v>45063</v>
      </c>
      <c r="B1063" vm="4862">
        <f ca="1"/>
        <v>98.78</v>
      </c>
      <c r="C1063" vm="4863">
        <f ca="1"/>
        <v>100.4</v>
      </c>
      <c r="D1063" vm="4864">
        <f ca="1"/>
        <v>98.43</v>
      </c>
      <c r="E1063" vm="4865">
        <f ca="1"/>
        <v>99.77</v>
      </c>
      <c r="F1063" vm="4866">
        <f ca="1"/>
        <v>9436009</v>
      </c>
    </row>
    <row r="1064" spans="1:6" x14ac:dyDescent="0.25">
      <c r="A1064" vm="4867">
        <f ca="1"/>
        <v>45064</v>
      </c>
      <c r="B1064" vm="4865">
        <f ca="1"/>
        <v>99.77</v>
      </c>
      <c r="C1064" vm="4868">
        <f ca="1"/>
        <v>102.46</v>
      </c>
      <c r="D1064" vm="4869">
        <f ca="1"/>
        <v>99.73</v>
      </c>
      <c r="E1064" vm="4870">
        <f ca="1"/>
        <v>102.34</v>
      </c>
      <c r="F1064" vm="4871">
        <f ca="1"/>
        <v>10005725</v>
      </c>
    </row>
    <row r="1065" spans="1:6" x14ac:dyDescent="0.25">
      <c r="A1065" vm="4872">
        <f ca="1"/>
        <v>45065</v>
      </c>
      <c r="B1065" vm="4873">
        <f ca="1"/>
        <v>102.39</v>
      </c>
      <c r="C1065" vm="4874">
        <f ca="1"/>
        <v>103.07</v>
      </c>
      <c r="D1065" vm="4875">
        <f ca="1"/>
        <v>101.92</v>
      </c>
      <c r="E1065" vm="4876">
        <f ca="1"/>
        <v>102.84</v>
      </c>
      <c r="F1065" vm="4877">
        <f ca="1"/>
        <v>8560257</v>
      </c>
    </row>
    <row r="1066" spans="1:6" x14ac:dyDescent="0.25">
      <c r="A1066" vm="4878">
        <f ca="1"/>
        <v>45068</v>
      </c>
      <c r="B1066" vm="4879">
        <f ca="1"/>
        <v>102.48</v>
      </c>
      <c r="C1066" vm="4880">
        <f ca="1"/>
        <v>103.1</v>
      </c>
      <c r="D1066" vm="4881">
        <f ca="1"/>
        <v>101.73</v>
      </c>
      <c r="E1066" vm="4882">
        <f ca="1"/>
        <v>101.77</v>
      </c>
      <c r="F1066" vm="4883">
        <f ca="1"/>
        <v>5890481</v>
      </c>
    </row>
    <row r="1067" spans="1:6" x14ac:dyDescent="0.25">
      <c r="A1067" vm="4884">
        <f ca="1"/>
        <v>45069</v>
      </c>
      <c r="B1067" vm="4885">
        <f ca="1"/>
        <v>101.07</v>
      </c>
      <c r="C1067" vm="4886">
        <f ca="1"/>
        <v>101.43</v>
      </c>
      <c r="D1067" vm="4887">
        <f ca="1"/>
        <v>98.465000000000003</v>
      </c>
      <c r="E1067" vm="4888">
        <f ca="1"/>
        <v>98.54</v>
      </c>
      <c r="F1067" vm="4889">
        <f ca="1"/>
        <v>10047261</v>
      </c>
    </row>
    <row r="1068" spans="1:6" x14ac:dyDescent="0.25">
      <c r="A1068" vm="4890">
        <f ca="1"/>
        <v>45070</v>
      </c>
      <c r="B1068" vm="4891">
        <f ca="1"/>
        <v>97.95</v>
      </c>
      <c r="C1068" vm="4892">
        <f ca="1"/>
        <v>98.88</v>
      </c>
      <c r="D1068" vm="4893">
        <f ca="1"/>
        <v>97.29</v>
      </c>
      <c r="E1068" vm="4894">
        <f ca="1"/>
        <v>98.32</v>
      </c>
      <c r="F1068" vm="4895">
        <f ca="1"/>
        <v>6815861</v>
      </c>
    </row>
    <row r="1069" spans="1:6" x14ac:dyDescent="0.25">
      <c r="A1069" vm="4896">
        <f ca="1"/>
        <v>45071</v>
      </c>
      <c r="B1069" vm="4897">
        <f ca="1"/>
        <v>99.2</v>
      </c>
      <c r="C1069" vm="4898">
        <f ca="1"/>
        <v>104.66</v>
      </c>
      <c r="D1069" vm="4899">
        <f ca="1"/>
        <v>98.77</v>
      </c>
      <c r="E1069" vm="3196">
        <f ca="1"/>
        <v>104.29</v>
      </c>
      <c r="F1069" vm="4900">
        <f ca="1"/>
        <v>16729608</v>
      </c>
    </row>
    <row r="1070" spans="1:6" x14ac:dyDescent="0.25">
      <c r="A1070" vm="4901">
        <f ca="1"/>
        <v>45072</v>
      </c>
      <c r="B1070" vm="4902">
        <f ca="1"/>
        <v>104.35</v>
      </c>
      <c r="C1070" vm="4903">
        <f ca="1"/>
        <v>106.23</v>
      </c>
      <c r="D1070" vm="4904">
        <f ca="1"/>
        <v>104.03</v>
      </c>
      <c r="E1070" vm="4905">
        <f ca="1"/>
        <v>104.08</v>
      </c>
      <c r="F1070" vm="4906">
        <f ca="1"/>
        <v>13994064</v>
      </c>
    </row>
    <row r="1071" spans="1:6" x14ac:dyDescent="0.25">
      <c r="A1071" vm="4907">
        <f ca="1"/>
        <v>45076</v>
      </c>
      <c r="B1071" vm="4908">
        <f ca="1"/>
        <v>104.9</v>
      </c>
      <c r="C1071" vm="4909">
        <f ca="1"/>
        <v>105.98</v>
      </c>
      <c r="D1071" vm="4910">
        <f ca="1"/>
        <v>104.19</v>
      </c>
      <c r="E1071" vm="4911">
        <f ca="1"/>
        <v>105.15</v>
      </c>
      <c r="F1071" vm="4912">
        <f ca="1"/>
        <v>10296707</v>
      </c>
    </row>
    <row r="1072" spans="1:6" x14ac:dyDescent="0.25">
      <c r="A1072" vm="4913">
        <f ca="1"/>
        <v>45077</v>
      </c>
      <c r="B1072" vm="4914">
        <f ca="1"/>
        <v>104.47</v>
      </c>
      <c r="C1072" vm="4915">
        <f ca="1"/>
        <v>106.49</v>
      </c>
      <c r="D1072" vm="4916">
        <f ca="1"/>
        <v>104.15</v>
      </c>
      <c r="E1072" vm="4917">
        <f ca="1"/>
        <v>105.94</v>
      </c>
      <c r="F1072" vm="4918">
        <f ca="1"/>
        <v>13713520</v>
      </c>
    </row>
    <row r="1073" spans="1:6" x14ac:dyDescent="0.25">
      <c r="A1073" vm="4919">
        <f ca="1"/>
        <v>45078</v>
      </c>
      <c r="B1073" vm="4920">
        <f ca="1"/>
        <v>104.88</v>
      </c>
      <c r="C1073" vm="4921">
        <f ca="1"/>
        <v>106.61</v>
      </c>
      <c r="D1073" vm="4922">
        <f ca="1"/>
        <v>104.78</v>
      </c>
      <c r="E1073" vm="4923">
        <f ca="1"/>
        <v>105.99</v>
      </c>
      <c r="F1073" vm="4924">
        <f ca="1"/>
        <v>7835885</v>
      </c>
    </row>
    <row r="1074" spans="1:6" x14ac:dyDescent="0.25">
      <c r="A1074" vm="4925">
        <f ca="1"/>
        <v>45079</v>
      </c>
      <c r="B1074" vm="4926">
        <f ca="1"/>
        <v>106.52</v>
      </c>
      <c r="C1074" vm="4927">
        <f ca="1"/>
        <v>106.77</v>
      </c>
      <c r="D1074" vm="4928">
        <f ca="1"/>
        <v>105.75</v>
      </c>
      <c r="E1074" vm="4929">
        <f ca="1"/>
        <v>105.89</v>
      </c>
      <c r="F1074" vm="4930">
        <f ca="1"/>
        <v>8652377</v>
      </c>
    </row>
    <row r="1075" spans="1:6" x14ac:dyDescent="0.25">
      <c r="A1075" vm="4931">
        <f ca="1"/>
        <v>45082</v>
      </c>
      <c r="B1075" vm="4929">
        <f ca="1"/>
        <v>105.89</v>
      </c>
      <c r="C1075" vm="4932">
        <f ca="1"/>
        <v>107.6</v>
      </c>
      <c r="D1075" vm="4933">
        <f ca="1"/>
        <v>105.51</v>
      </c>
      <c r="E1075" vm="4934">
        <f ca="1"/>
        <v>106.93</v>
      </c>
      <c r="F1075" vm="4935">
        <f ca="1"/>
        <v>7997782</v>
      </c>
    </row>
    <row r="1076" spans="1:6" x14ac:dyDescent="0.25">
      <c r="A1076" vm="4936">
        <f ca="1"/>
        <v>45083</v>
      </c>
      <c r="B1076" vm="4937">
        <f ca="1"/>
        <v>106.81</v>
      </c>
      <c r="C1076" vm="4938">
        <f ca="1"/>
        <v>107.49</v>
      </c>
      <c r="D1076" vm="4939">
        <f ca="1"/>
        <v>106.15</v>
      </c>
      <c r="E1076" vm="4940">
        <f ca="1"/>
        <v>107.1</v>
      </c>
      <c r="F1076" vm="4941">
        <f ca="1"/>
        <v>7022994</v>
      </c>
    </row>
    <row r="1077" spans="1:6" x14ac:dyDescent="0.25">
      <c r="A1077" vm="4942">
        <f ca="1"/>
        <v>45084</v>
      </c>
      <c r="B1077" vm="4943">
        <f ca="1"/>
        <v>107.14</v>
      </c>
      <c r="C1077" vm="4944">
        <f ca="1"/>
        <v>108.37</v>
      </c>
      <c r="D1077" vm="4945">
        <f ca="1"/>
        <v>104.83499999999999</v>
      </c>
      <c r="E1077" vm="4946">
        <f ca="1"/>
        <v>105.25</v>
      </c>
      <c r="F1077" vm="4947">
        <f ca="1"/>
        <v>9842484</v>
      </c>
    </row>
    <row r="1078" spans="1:6" x14ac:dyDescent="0.25">
      <c r="A1078" vm="4948">
        <f ca="1"/>
        <v>45085</v>
      </c>
      <c r="B1078" vm="4949">
        <f ca="1"/>
        <v>105.67</v>
      </c>
      <c r="C1078" vm="4950">
        <f ca="1"/>
        <v>107.785</v>
      </c>
      <c r="D1078" vm="4951">
        <f ca="1"/>
        <v>105.35</v>
      </c>
      <c r="E1078" vm="4952">
        <f ca="1"/>
        <v>107.48</v>
      </c>
      <c r="F1078" vm="4953">
        <f ca="1"/>
        <v>9529126</v>
      </c>
    </row>
    <row r="1079" spans="1:6" x14ac:dyDescent="0.25">
      <c r="A1079" vm="4954">
        <f ca="1"/>
        <v>45086</v>
      </c>
      <c r="B1079" vm="4955">
        <f ca="1"/>
        <v>107.7</v>
      </c>
      <c r="C1079" vm="4956">
        <f ca="1"/>
        <v>110.15</v>
      </c>
      <c r="D1079" vm="4957">
        <f ca="1"/>
        <v>107.41</v>
      </c>
      <c r="E1079" vm="4958">
        <f ca="1"/>
        <v>109.85</v>
      </c>
      <c r="F1079" vm="4959">
        <f ca="1"/>
        <v>12597073</v>
      </c>
    </row>
    <row r="1080" spans="1:6" x14ac:dyDescent="0.25">
      <c r="A1080" vm="4960">
        <f ca="1"/>
        <v>45089</v>
      </c>
      <c r="B1080" vm="4961">
        <f ca="1"/>
        <v>114.34</v>
      </c>
      <c r="C1080" vm="4962">
        <f ca="1"/>
        <v>117.51</v>
      </c>
      <c r="D1080" vm="4961">
        <f ca="1"/>
        <v>114.34</v>
      </c>
      <c r="E1080" vm="4963">
        <f ca="1"/>
        <v>116.43</v>
      </c>
      <c r="F1080" vm="4964">
        <f ca="1"/>
        <v>39532005</v>
      </c>
    </row>
    <row r="1081" spans="1:6" x14ac:dyDescent="0.25">
      <c r="A1081" vm="4965">
        <f ca="1"/>
        <v>45090</v>
      </c>
      <c r="B1081" vm="4966">
        <f ca="1"/>
        <v>123.32</v>
      </c>
      <c r="C1081" vm="4967">
        <f ca="1"/>
        <v>123.99</v>
      </c>
      <c r="D1081" vm="4968">
        <f ca="1"/>
        <v>116.02</v>
      </c>
      <c r="E1081" vm="4969">
        <f ca="1"/>
        <v>116.68</v>
      </c>
      <c r="F1081" vm="4970">
        <f ca="1"/>
        <v>39190916</v>
      </c>
    </row>
    <row r="1082" spans="1:6" x14ac:dyDescent="0.25">
      <c r="A1082" vm="4971">
        <f ca="1"/>
        <v>45091</v>
      </c>
      <c r="B1082" vm="4972">
        <f ca="1"/>
        <v>116.5</v>
      </c>
      <c r="C1082" vm="4973">
        <f ca="1"/>
        <v>122.51</v>
      </c>
      <c r="D1082" vm="4974">
        <f ca="1"/>
        <v>115.74</v>
      </c>
      <c r="E1082" vm="4975">
        <f ca="1"/>
        <v>122.27</v>
      </c>
      <c r="F1082" vm="4976">
        <f ca="1"/>
        <v>26264249</v>
      </c>
    </row>
    <row r="1083" spans="1:6" x14ac:dyDescent="0.25">
      <c r="A1083" vm="4977">
        <f ca="1"/>
        <v>45092</v>
      </c>
      <c r="B1083" vm="4978">
        <f ca="1"/>
        <v>121.95</v>
      </c>
      <c r="C1083" vm="4979">
        <f ca="1"/>
        <v>127.54</v>
      </c>
      <c r="D1083" vm="4980">
        <f ca="1"/>
        <v>121.66</v>
      </c>
      <c r="E1083" vm="4981">
        <f ca="1"/>
        <v>126.55</v>
      </c>
      <c r="F1083" vm="4982">
        <f ca="1"/>
        <v>27476726</v>
      </c>
    </row>
    <row r="1084" spans="1:6" x14ac:dyDescent="0.25">
      <c r="A1084" vm="4983">
        <f ca="1"/>
        <v>45093</v>
      </c>
      <c r="B1084" vm="4984">
        <f ca="1"/>
        <v>127.14</v>
      </c>
      <c r="C1084" vm="4985">
        <f ca="1"/>
        <v>127.4</v>
      </c>
      <c r="D1084" vm="4986">
        <f ca="1"/>
        <v>125.15</v>
      </c>
      <c r="E1084" vm="4987">
        <f ca="1"/>
        <v>125.46</v>
      </c>
      <c r="F1084" vm="4988">
        <f ca="1"/>
        <v>19514667</v>
      </c>
    </row>
    <row r="1085" spans="1:6" x14ac:dyDescent="0.25">
      <c r="A1085" vm="4989">
        <f ca="1"/>
        <v>45097</v>
      </c>
      <c r="B1085" vm="4990">
        <f ca="1"/>
        <v>124.45</v>
      </c>
      <c r="C1085" vm="4991">
        <f ca="1"/>
        <v>125.25</v>
      </c>
      <c r="D1085" vm="4992">
        <f ca="1"/>
        <v>121.96</v>
      </c>
      <c r="E1085" vm="4993">
        <f ca="1"/>
        <v>122.04</v>
      </c>
      <c r="F1085" vm="4994">
        <f ca="1"/>
        <v>16280340</v>
      </c>
    </row>
    <row r="1086" spans="1:6" x14ac:dyDescent="0.25">
      <c r="A1086" vm="4995">
        <f ca="1"/>
        <v>45098</v>
      </c>
      <c r="B1086" vm="4978">
        <f ca="1"/>
        <v>121.95</v>
      </c>
      <c r="C1086" vm="4996">
        <f ca="1"/>
        <v>123.36</v>
      </c>
      <c r="D1086" vm="4997">
        <f ca="1"/>
        <v>120.36</v>
      </c>
      <c r="E1086" vm="4998">
        <f ca="1"/>
        <v>122.1</v>
      </c>
      <c r="F1086" vm="4999">
        <f ca="1"/>
        <v>17582950</v>
      </c>
    </row>
    <row r="1087" spans="1:6" x14ac:dyDescent="0.25">
      <c r="A1087" vm="5000">
        <f ca="1"/>
        <v>45099</v>
      </c>
      <c r="B1087" vm="5001">
        <f ca="1"/>
        <v>121.61</v>
      </c>
      <c r="C1087" vm="5002">
        <f ca="1"/>
        <v>122.59</v>
      </c>
      <c r="D1087" vm="5003">
        <f ca="1"/>
        <v>120.07</v>
      </c>
      <c r="E1087" vm="5004">
        <f ca="1"/>
        <v>120.58</v>
      </c>
      <c r="F1087" vm="5005">
        <f ca="1"/>
        <v>12204559</v>
      </c>
    </row>
    <row r="1088" spans="1:6" x14ac:dyDescent="0.25">
      <c r="A1088" vm="5006">
        <f ca="1"/>
        <v>45100</v>
      </c>
      <c r="B1088" vm="5007">
        <f ca="1"/>
        <v>119.59</v>
      </c>
      <c r="C1088" vm="5008">
        <f ca="1"/>
        <v>119.9</v>
      </c>
      <c r="D1088" vm="5009">
        <f ca="1"/>
        <v>118.14</v>
      </c>
      <c r="E1088" vm="5010">
        <f ca="1"/>
        <v>118.64</v>
      </c>
      <c r="F1088" vm="5011">
        <f ca="1"/>
        <v>19734336</v>
      </c>
    </row>
    <row r="1089" spans="1:6" x14ac:dyDescent="0.25">
      <c r="A1089" vm="5012">
        <f ca="1"/>
        <v>45103</v>
      </c>
      <c r="B1089" vm="5013">
        <f ca="1"/>
        <v>117.99</v>
      </c>
      <c r="C1089" vm="5014">
        <f ca="1"/>
        <v>119.425</v>
      </c>
      <c r="D1089" vm="5015">
        <f ca="1"/>
        <v>116.7</v>
      </c>
      <c r="E1089" vm="5016">
        <f ca="1"/>
        <v>116.78</v>
      </c>
      <c r="F1089" vm="5017">
        <f ca="1"/>
        <v>8987034</v>
      </c>
    </row>
    <row r="1090" spans="1:6" x14ac:dyDescent="0.25">
      <c r="A1090" vm="5018">
        <f ca="1"/>
        <v>45104</v>
      </c>
      <c r="B1090" vm="5019">
        <f ca="1"/>
        <v>116.57</v>
      </c>
      <c r="C1090" vm="5020">
        <f ca="1"/>
        <v>118.46</v>
      </c>
      <c r="D1090" vm="5021">
        <f ca="1"/>
        <v>116.26</v>
      </c>
      <c r="E1090" vm="5022">
        <f ca="1"/>
        <v>117.84</v>
      </c>
      <c r="F1090" vm="5023">
        <f ca="1"/>
        <v>6970419</v>
      </c>
    </row>
    <row r="1091" spans="1:6" x14ac:dyDescent="0.25">
      <c r="A1091" vm="5024">
        <f ca="1"/>
        <v>45105</v>
      </c>
      <c r="B1091" vm="5016">
        <f ca="1"/>
        <v>116.78</v>
      </c>
      <c r="C1091" vm="5025">
        <f ca="1"/>
        <v>118.62</v>
      </c>
      <c r="D1091" vm="5026">
        <f ca="1"/>
        <v>116.39</v>
      </c>
      <c r="E1091" vm="5027">
        <f ca="1"/>
        <v>116.53</v>
      </c>
      <c r="F1091" vm="5028">
        <f ca="1"/>
        <v>9240450</v>
      </c>
    </row>
    <row r="1092" spans="1:6" x14ac:dyDescent="0.25">
      <c r="A1092" vm="5029">
        <f ca="1"/>
        <v>45106</v>
      </c>
      <c r="B1092" vm="5030">
        <f ca="1"/>
        <v>115.65</v>
      </c>
      <c r="C1092" vm="5031">
        <f ca="1"/>
        <v>117.8</v>
      </c>
      <c r="D1092" vm="5032">
        <f ca="1"/>
        <v>114.63</v>
      </c>
      <c r="E1092" vm="5033">
        <f ca="1"/>
        <v>117.78</v>
      </c>
      <c r="F1092" vm="5034">
        <f ca="1"/>
        <v>9234347</v>
      </c>
    </row>
    <row r="1093" spans="1:6" x14ac:dyDescent="0.25">
      <c r="A1093" vm="5035">
        <f ca="1"/>
        <v>45107</v>
      </c>
      <c r="B1093" vm="5036">
        <f ca="1"/>
        <v>119.84</v>
      </c>
      <c r="C1093" vm="5037">
        <f ca="1"/>
        <v>121.72499999999999</v>
      </c>
      <c r="D1093" vm="5038">
        <f ca="1"/>
        <v>119.0301</v>
      </c>
      <c r="E1093" vm="5039">
        <f ca="1"/>
        <v>119.09</v>
      </c>
      <c r="F1093" vm="5040">
        <f ca="1"/>
        <v>13703101</v>
      </c>
    </row>
    <row r="1094" spans="1:6" x14ac:dyDescent="0.25">
      <c r="A1094" vm="5041">
        <f ca="1"/>
        <v>45110</v>
      </c>
      <c r="B1094" vm="5042">
        <f ca="1"/>
        <v>118.01</v>
      </c>
      <c r="C1094" vm="5043">
        <f ca="1"/>
        <v>118.25</v>
      </c>
      <c r="D1094" vm="5044">
        <f ca="1"/>
        <v>116.825</v>
      </c>
      <c r="E1094" vm="5045">
        <f ca="1"/>
        <v>117.15</v>
      </c>
      <c r="F1094" vm="5046">
        <f ca="1"/>
        <v>4284699</v>
      </c>
    </row>
    <row r="1095" spans="1:6" x14ac:dyDescent="0.25">
      <c r="A1095" vm="5047">
        <f ca="1"/>
        <v>45112</v>
      </c>
      <c r="B1095" vm="5048">
        <f ca="1"/>
        <v>116.52</v>
      </c>
      <c r="C1095" vm="5049">
        <f ca="1"/>
        <v>117.01</v>
      </c>
      <c r="D1095" vm="5050">
        <f ca="1"/>
        <v>115.41</v>
      </c>
      <c r="E1095" vm="5051">
        <f ca="1"/>
        <v>115.96</v>
      </c>
      <c r="F1095" vm="5052">
        <f ca="1"/>
        <v>8471859</v>
      </c>
    </row>
    <row r="1096" spans="1:6" x14ac:dyDescent="0.25">
      <c r="A1096" vm="5053">
        <f ca="1"/>
        <v>45113</v>
      </c>
      <c r="B1096" vm="5054">
        <f ca="1"/>
        <v>114.66500000000001</v>
      </c>
      <c r="C1096" vm="5055">
        <f ca="1"/>
        <v>115.81</v>
      </c>
      <c r="D1096" vm="5056">
        <f ca="1"/>
        <v>114.64</v>
      </c>
      <c r="E1096" vm="5057">
        <f ca="1"/>
        <v>115.45</v>
      </c>
      <c r="F1096" vm="5058">
        <f ca="1"/>
        <v>7987217</v>
      </c>
    </row>
    <row r="1097" spans="1:6" x14ac:dyDescent="0.25">
      <c r="A1097" vm="5059">
        <f ca="1"/>
        <v>45114</v>
      </c>
      <c r="B1097" vm="5060">
        <f ca="1"/>
        <v>114.84</v>
      </c>
      <c r="C1097" vm="5061">
        <f ca="1"/>
        <v>115.98</v>
      </c>
      <c r="D1097" vm="5062">
        <f ca="1"/>
        <v>114.49</v>
      </c>
      <c r="E1097" vm="5063">
        <f ca="1"/>
        <v>114.61</v>
      </c>
      <c r="F1097" vm="5064">
        <f ca="1"/>
        <v>7001618</v>
      </c>
    </row>
    <row r="1098" spans="1:6" x14ac:dyDescent="0.25">
      <c r="A1098" vm="5065">
        <f ca="1"/>
        <v>45117</v>
      </c>
      <c r="B1098" vm="5066">
        <f ca="1"/>
        <v>114.28</v>
      </c>
      <c r="C1098" vm="5067">
        <f ca="1"/>
        <v>115.03</v>
      </c>
      <c r="D1098" vm="5068">
        <f ca="1"/>
        <v>113.66</v>
      </c>
      <c r="E1098" vm="5069">
        <f ca="1"/>
        <v>114.38</v>
      </c>
      <c r="F1098" vm="5070">
        <f ca="1"/>
        <v>6931013</v>
      </c>
    </row>
    <row r="1099" spans="1:6" x14ac:dyDescent="0.25">
      <c r="A1099" vm="5071">
        <f ca="1"/>
        <v>45118</v>
      </c>
      <c r="B1099" vm="5072">
        <f ca="1"/>
        <v>114.19499999999999</v>
      </c>
      <c r="C1099" vm="5073">
        <f ca="1"/>
        <v>115</v>
      </c>
      <c r="D1099" vm="5074">
        <f ca="1"/>
        <v>113.43</v>
      </c>
      <c r="E1099" vm="5075">
        <f ca="1"/>
        <v>114.88</v>
      </c>
      <c r="F1099" vm="5076">
        <f ca="1"/>
        <v>6118606</v>
      </c>
    </row>
    <row r="1100" spans="1:6" x14ac:dyDescent="0.25">
      <c r="A1100" vm="5077">
        <f ca="1"/>
        <v>45119</v>
      </c>
      <c r="B1100" vm="5078">
        <f ca="1"/>
        <v>115.67</v>
      </c>
      <c r="C1100" vm="5079">
        <f ca="1"/>
        <v>118.09</v>
      </c>
      <c r="D1100" vm="5080">
        <f ca="1"/>
        <v>115.64</v>
      </c>
      <c r="E1100" vm="4968">
        <f ca="1"/>
        <v>116.02</v>
      </c>
      <c r="F1100" vm="5081">
        <f ca="1"/>
        <v>11011586</v>
      </c>
    </row>
    <row r="1101" spans="1:6" x14ac:dyDescent="0.25">
      <c r="A1101" vm="5082">
        <f ca="1"/>
        <v>45120</v>
      </c>
      <c r="B1101" vm="5083">
        <f ca="1"/>
        <v>117.09</v>
      </c>
      <c r="C1101" vm="5084">
        <f ca="1"/>
        <v>118.58</v>
      </c>
      <c r="D1101" vm="5085">
        <f ca="1"/>
        <v>116.76</v>
      </c>
      <c r="E1101" vm="5086">
        <f ca="1"/>
        <v>117.45</v>
      </c>
      <c r="F1101" vm="5087">
        <f ca="1"/>
        <v>9359604</v>
      </c>
    </row>
    <row r="1102" spans="1:6" x14ac:dyDescent="0.25">
      <c r="A1102" vm="5088">
        <f ca="1"/>
        <v>45121</v>
      </c>
      <c r="B1102" vm="5089">
        <f ca="1"/>
        <v>118.18</v>
      </c>
      <c r="C1102" vm="5090">
        <f ca="1"/>
        <v>119.97</v>
      </c>
      <c r="D1102" vm="5091">
        <f ca="1"/>
        <v>117.68</v>
      </c>
      <c r="E1102" vm="5092">
        <f ca="1"/>
        <v>119.27</v>
      </c>
      <c r="F1102" vm="5093">
        <f ca="1"/>
        <v>7723843</v>
      </c>
    </row>
    <row r="1103" spans="1:6" x14ac:dyDescent="0.25">
      <c r="A1103" vm="5094">
        <f ca="1"/>
        <v>45124</v>
      </c>
      <c r="B1103" vm="5095">
        <f ca="1"/>
        <v>118.85</v>
      </c>
      <c r="C1103" vm="5090">
        <f ca="1"/>
        <v>119.97</v>
      </c>
      <c r="D1103" vm="5096">
        <f ca="1"/>
        <v>118.2533</v>
      </c>
      <c r="E1103" vm="5097">
        <f ca="1"/>
        <v>118.89</v>
      </c>
      <c r="F1103" vm="5098">
        <f ca="1"/>
        <v>6736825</v>
      </c>
    </row>
    <row r="1104" spans="1:6" x14ac:dyDescent="0.25">
      <c r="A1104" vm="5099">
        <f ca="1"/>
        <v>45125</v>
      </c>
      <c r="B1104" vm="5100">
        <f ca="1"/>
        <v>118.78</v>
      </c>
      <c r="C1104" vm="5101">
        <f ca="1"/>
        <v>121.29</v>
      </c>
      <c r="D1104" vm="5102">
        <f ca="1"/>
        <v>117.81</v>
      </c>
      <c r="E1104" vm="5103">
        <f ca="1"/>
        <v>120.77</v>
      </c>
      <c r="F1104" vm="5104">
        <f ca="1"/>
        <v>8906658</v>
      </c>
    </row>
    <row r="1105" spans="1:6" x14ac:dyDescent="0.25">
      <c r="A1105" vm="5105">
        <f ca="1"/>
        <v>45126</v>
      </c>
      <c r="B1105" vm="5106">
        <f ca="1"/>
        <v>120.82</v>
      </c>
      <c r="C1105" vm="5107">
        <f ca="1"/>
        <v>121.355</v>
      </c>
      <c r="D1105" vm="5108">
        <f ca="1"/>
        <v>118.42</v>
      </c>
      <c r="E1105" vm="5109">
        <f ca="1"/>
        <v>118.69</v>
      </c>
      <c r="F1105" vm="5110">
        <f ca="1"/>
        <v>7609014</v>
      </c>
    </row>
    <row r="1106" spans="1:6" x14ac:dyDescent="0.25">
      <c r="A1106" vm="5111">
        <f ca="1"/>
        <v>45127</v>
      </c>
      <c r="B1106" vm="5112">
        <f ca="1"/>
        <v>117.49</v>
      </c>
      <c r="C1106" vm="5113">
        <f ca="1"/>
        <v>119.05</v>
      </c>
      <c r="D1106" vm="5114">
        <f ca="1"/>
        <v>115.23</v>
      </c>
      <c r="E1106" vm="5115">
        <f ca="1"/>
        <v>115.88</v>
      </c>
      <c r="F1106" vm="5116">
        <f ca="1"/>
        <v>12913026</v>
      </c>
    </row>
    <row r="1107" spans="1:6" x14ac:dyDescent="0.25">
      <c r="A1107" vm="5117">
        <f ca="1"/>
        <v>45128</v>
      </c>
      <c r="B1107" vm="5118">
        <f ca="1"/>
        <v>116.49</v>
      </c>
      <c r="C1107" vm="5092">
        <f ca="1"/>
        <v>119.27</v>
      </c>
      <c r="D1107" vm="5119">
        <f ca="1"/>
        <v>116.21</v>
      </c>
      <c r="E1107" vm="5120">
        <f ca="1"/>
        <v>117.65</v>
      </c>
      <c r="F1107" vm="5121">
        <f ca="1"/>
        <v>9159643</v>
      </c>
    </row>
    <row r="1108" spans="1:6" x14ac:dyDescent="0.25">
      <c r="A1108" vm="5122">
        <f ca="1"/>
        <v>45131</v>
      </c>
      <c r="B1108" vm="5123">
        <f ca="1"/>
        <v>117.94</v>
      </c>
      <c r="C1108" vm="5124">
        <f ca="1"/>
        <v>118.54</v>
      </c>
      <c r="D1108" vm="5125">
        <f ca="1"/>
        <v>116.73</v>
      </c>
      <c r="E1108" vm="5126">
        <f ca="1"/>
        <v>118.07</v>
      </c>
      <c r="F1108" vm="5127">
        <f ca="1"/>
        <v>6200393</v>
      </c>
    </row>
    <row r="1109" spans="1:6" x14ac:dyDescent="0.25">
      <c r="A1109" vm="5128">
        <f ca="1"/>
        <v>45132</v>
      </c>
      <c r="B1109" vm="5129">
        <f ca="1"/>
        <v>117.98</v>
      </c>
      <c r="C1109" vm="5130">
        <f ca="1"/>
        <v>118.514</v>
      </c>
      <c r="D1109" vm="5131">
        <f ca="1"/>
        <v>116.81</v>
      </c>
      <c r="E1109" vm="5132">
        <f ca="1"/>
        <v>117.95</v>
      </c>
      <c r="F1109" vm="5133">
        <f ca="1"/>
        <v>6266278</v>
      </c>
    </row>
    <row r="1110" spans="1:6" x14ac:dyDescent="0.25">
      <c r="A1110" vm="5134">
        <f ca="1"/>
        <v>45133</v>
      </c>
      <c r="B1110" vm="5135">
        <f ca="1"/>
        <v>117.42</v>
      </c>
      <c r="C1110" vm="5136">
        <f ca="1"/>
        <v>117.62</v>
      </c>
      <c r="D1110" vm="5073">
        <f ca="1"/>
        <v>115</v>
      </c>
      <c r="E1110" vm="5137">
        <f ca="1"/>
        <v>115.5</v>
      </c>
      <c r="F1110" vm="5138">
        <f ca="1"/>
        <v>8159988</v>
      </c>
    </row>
    <row r="1111" spans="1:6" x14ac:dyDescent="0.25">
      <c r="A1111" vm="5139">
        <f ca="1"/>
        <v>45134</v>
      </c>
      <c r="B1111" vm="5140">
        <f ca="1"/>
        <v>117.55</v>
      </c>
      <c r="C1111" vm="5141">
        <f ca="1"/>
        <v>117.6</v>
      </c>
      <c r="D1111" vm="5080">
        <f ca="1"/>
        <v>115.64</v>
      </c>
      <c r="E1111" vm="5142">
        <f ca="1"/>
        <v>116.4</v>
      </c>
      <c r="F1111" vm="5143">
        <f ca="1"/>
        <v>7843027</v>
      </c>
    </row>
    <row r="1112" spans="1:6" x14ac:dyDescent="0.25">
      <c r="A1112" vm="5144">
        <f ca="1"/>
        <v>45135</v>
      </c>
      <c r="B1112" vm="4969">
        <f ca="1"/>
        <v>116.68</v>
      </c>
      <c r="C1112" vm="5145">
        <f ca="1"/>
        <v>117.3</v>
      </c>
      <c r="D1112" vm="5030">
        <f ca="1"/>
        <v>115.65</v>
      </c>
      <c r="E1112" vm="5146">
        <f ca="1"/>
        <v>115.99</v>
      </c>
      <c r="F1112" vm="5147">
        <f ca="1"/>
        <v>6912012</v>
      </c>
    </row>
    <row r="1113" spans="1:6" x14ac:dyDescent="0.25">
      <c r="A1113" vm="5148">
        <f ca="1"/>
        <v>45138</v>
      </c>
      <c r="B1113" vm="4963">
        <f ca="1"/>
        <v>116.43</v>
      </c>
      <c r="C1113" vm="5149">
        <f ca="1"/>
        <v>117.24</v>
      </c>
      <c r="D1113" vm="5150">
        <f ca="1"/>
        <v>115.83</v>
      </c>
      <c r="E1113" vm="5151">
        <f ca="1"/>
        <v>117.23</v>
      </c>
      <c r="F1113" vm="5152">
        <f ca="1"/>
        <v>6708458</v>
      </c>
    </row>
    <row r="1114" spans="1:6" x14ac:dyDescent="0.25">
      <c r="A1114" vm="5153">
        <f ca="1"/>
        <v>45139</v>
      </c>
      <c r="B1114" vm="5154">
        <f ca="1"/>
        <v>116.92</v>
      </c>
      <c r="C1114" vm="5155">
        <f ca="1"/>
        <v>118.04</v>
      </c>
      <c r="D1114" vm="5156">
        <f ca="1"/>
        <v>116.47499999999999</v>
      </c>
      <c r="E1114" vm="5157">
        <f ca="1"/>
        <v>117.91</v>
      </c>
      <c r="F1114" vm="5158">
        <f ca="1"/>
        <v>5250652</v>
      </c>
    </row>
    <row r="1115" spans="1:6" x14ac:dyDescent="0.25">
      <c r="A1115" vm="5159">
        <f ca="1"/>
        <v>45140</v>
      </c>
      <c r="B1115" vm="5154">
        <f ca="1"/>
        <v>116.92</v>
      </c>
      <c r="C1115" vm="5160">
        <f ca="1"/>
        <v>116.98</v>
      </c>
      <c r="D1115" vm="5161">
        <f ca="1"/>
        <v>114.32</v>
      </c>
      <c r="E1115" vm="5162">
        <f ca="1"/>
        <v>115.71</v>
      </c>
      <c r="F1115" vm="5163">
        <f ca="1"/>
        <v>6387789</v>
      </c>
    </row>
    <row r="1116" spans="1:6" x14ac:dyDescent="0.25">
      <c r="A1116" vm="5164">
        <f ca="1"/>
        <v>45141</v>
      </c>
      <c r="B1116" vm="5165">
        <f ca="1"/>
        <v>115.24</v>
      </c>
      <c r="C1116" vm="5166">
        <f ca="1"/>
        <v>116.17</v>
      </c>
      <c r="D1116" vm="5167">
        <f ca="1"/>
        <v>114.26</v>
      </c>
      <c r="E1116" vm="5168">
        <f ca="1"/>
        <v>114.55</v>
      </c>
      <c r="F1116" vm="5169">
        <f ca="1"/>
        <v>5215848</v>
      </c>
    </row>
    <row r="1117" spans="1:6" x14ac:dyDescent="0.25">
      <c r="A1117" vm="5170">
        <f ca="1"/>
        <v>45142</v>
      </c>
      <c r="B1117" vm="5171">
        <f ca="1"/>
        <v>115.34</v>
      </c>
      <c r="C1117" vm="5142">
        <f ca="1"/>
        <v>116.4</v>
      </c>
      <c r="D1117" vm="5172">
        <f ca="1"/>
        <v>114.255</v>
      </c>
      <c r="E1117" vm="5173">
        <f ca="1"/>
        <v>114.44</v>
      </c>
      <c r="F1117" vm="5174">
        <f ca="1"/>
        <v>5579319</v>
      </c>
    </row>
    <row r="1118" spans="1:6" x14ac:dyDescent="0.25">
      <c r="A1118" vm="5175">
        <f ca="1"/>
        <v>45145</v>
      </c>
      <c r="B1118" vm="5176">
        <f ca="1"/>
        <v>115.47</v>
      </c>
      <c r="C1118" vm="5177">
        <f ca="1"/>
        <v>116.38</v>
      </c>
      <c r="D1118" vm="5178">
        <f ca="1"/>
        <v>115.07</v>
      </c>
      <c r="E1118" vm="5179">
        <f ca="1"/>
        <v>116.1</v>
      </c>
      <c r="F1118" vm="5180">
        <f ca="1"/>
        <v>7347041</v>
      </c>
    </row>
    <row r="1119" spans="1:6" x14ac:dyDescent="0.25">
      <c r="A1119" vm="5181">
        <f ca="1"/>
        <v>45146</v>
      </c>
      <c r="B1119" vm="5182">
        <f ca="1"/>
        <v>115.04</v>
      </c>
      <c r="C1119" vm="5183">
        <f ca="1"/>
        <v>115.61</v>
      </c>
      <c r="D1119" vm="5184">
        <f ca="1"/>
        <v>114.22</v>
      </c>
      <c r="E1119" vm="5114">
        <f ca="1"/>
        <v>115.23</v>
      </c>
      <c r="F1119" vm="5185">
        <f ca="1"/>
        <v>4694781</v>
      </c>
    </row>
    <row r="1120" spans="1:6" x14ac:dyDescent="0.25">
      <c r="A1120" vm="5186">
        <f ca="1"/>
        <v>45147</v>
      </c>
      <c r="B1120" vm="5171">
        <f ca="1"/>
        <v>115.34</v>
      </c>
      <c r="C1120" vm="5162">
        <f ca="1"/>
        <v>115.71</v>
      </c>
      <c r="D1120" vm="5187">
        <f ca="1"/>
        <v>112.33</v>
      </c>
      <c r="E1120" vm="5188">
        <f ca="1"/>
        <v>113.1</v>
      </c>
      <c r="F1120" vm="5189">
        <f ca="1"/>
        <v>6542427</v>
      </c>
    </row>
    <row r="1121" spans="1:6" x14ac:dyDescent="0.25">
      <c r="A1121" vm="5190">
        <f ca="1"/>
        <v>45148</v>
      </c>
      <c r="B1121" vm="5191">
        <f ca="1"/>
        <v>113.78</v>
      </c>
      <c r="C1121" vm="5192">
        <f ca="1"/>
        <v>115.09480000000001</v>
      </c>
      <c r="D1121" vm="5193">
        <f ca="1"/>
        <v>112.48</v>
      </c>
      <c r="E1121" vm="5194">
        <f ca="1"/>
        <v>112.99</v>
      </c>
      <c r="F1121" vm="5195">
        <f ca="1"/>
        <v>6004125</v>
      </c>
    </row>
    <row r="1122" spans="1:6" x14ac:dyDescent="0.25">
      <c r="A1122" vm="5196">
        <f ca="1"/>
        <v>45149</v>
      </c>
      <c r="B1122" vm="5197">
        <f ca="1"/>
        <v>112.39</v>
      </c>
      <c r="C1122" vm="5198">
        <f ca="1"/>
        <v>113.48</v>
      </c>
      <c r="D1122" vm="5199">
        <f ca="1"/>
        <v>111.13</v>
      </c>
      <c r="E1122" vm="5200">
        <f ca="1"/>
        <v>113.06</v>
      </c>
      <c r="F1122" vm="5201">
        <f ca="1"/>
        <v>5288879</v>
      </c>
    </row>
    <row r="1123" spans="1:6" x14ac:dyDescent="0.25">
      <c r="A1123" vm="5202">
        <f ca="1"/>
        <v>45152</v>
      </c>
      <c r="B1123" vm="5203">
        <f ca="1"/>
        <v>113.18</v>
      </c>
      <c r="C1123" vm="5204">
        <f ca="1"/>
        <v>115.8062</v>
      </c>
      <c r="D1123" vm="5205">
        <f ca="1"/>
        <v>113.15</v>
      </c>
      <c r="E1123" vm="5206">
        <f ca="1"/>
        <v>115.57</v>
      </c>
      <c r="F1123" vm="5207">
        <f ca="1"/>
        <v>6494216</v>
      </c>
    </row>
    <row r="1124" spans="1:6" x14ac:dyDescent="0.25">
      <c r="A1124" vm="5208">
        <f ca="1"/>
        <v>45153</v>
      </c>
      <c r="B1124" vm="5057">
        <f ca="1"/>
        <v>115.45</v>
      </c>
      <c r="C1124" vm="5209">
        <f ca="1"/>
        <v>118.059</v>
      </c>
      <c r="D1124" vm="5060">
        <f ca="1"/>
        <v>114.84</v>
      </c>
      <c r="E1124" vm="5210">
        <f ca="1"/>
        <v>117.29</v>
      </c>
      <c r="F1124" vm="5211">
        <f ca="1"/>
        <v>10412160</v>
      </c>
    </row>
    <row r="1125" spans="1:6" x14ac:dyDescent="0.25">
      <c r="A1125" vm="5212">
        <f ca="1"/>
        <v>45154</v>
      </c>
      <c r="B1125" vm="5213">
        <f ca="1"/>
        <v>117.16</v>
      </c>
      <c r="C1125" vm="5102">
        <f ca="1"/>
        <v>117.81</v>
      </c>
      <c r="D1125" vm="5214">
        <f ca="1"/>
        <v>115.27</v>
      </c>
      <c r="E1125" vm="5171">
        <f ca="1"/>
        <v>115.34</v>
      </c>
      <c r="F1125" vm="5215">
        <f ca="1"/>
        <v>5721951</v>
      </c>
    </row>
    <row r="1126" spans="1:6" x14ac:dyDescent="0.25">
      <c r="A1126" vm="5216">
        <f ca="1"/>
        <v>45155</v>
      </c>
      <c r="B1126" vm="4974">
        <f ca="1"/>
        <v>115.74</v>
      </c>
      <c r="C1126" vm="5016">
        <f ca="1"/>
        <v>116.78</v>
      </c>
      <c r="D1126" vm="5217">
        <f ca="1"/>
        <v>114.36</v>
      </c>
      <c r="E1126" vm="5075">
        <f ca="1"/>
        <v>114.88</v>
      </c>
      <c r="F1126" vm="5218">
        <f ca="1"/>
        <v>6183897</v>
      </c>
    </row>
    <row r="1127" spans="1:6" x14ac:dyDescent="0.25">
      <c r="A1127" vm="5219">
        <f ca="1"/>
        <v>45156</v>
      </c>
      <c r="B1127" vm="5220">
        <f ca="1"/>
        <v>114.5</v>
      </c>
      <c r="C1127" vm="5221">
        <f ca="1"/>
        <v>116.99</v>
      </c>
      <c r="D1127" vm="5222">
        <f ca="1"/>
        <v>113.95</v>
      </c>
      <c r="E1127" vm="5223">
        <f ca="1"/>
        <v>116.46</v>
      </c>
      <c r="F1127" vm="5224">
        <f ca="1"/>
        <v>9412775</v>
      </c>
    </row>
    <row r="1128" spans="1:6" x14ac:dyDescent="0.25">
      <c r="A1128" vm="5225">
        <f ca="1"/>
        <v>45159</v>
      </c>
      <c r="B1128" vm="5226">
        <f ca="1"/>
        <v>116.9</v>
      </c>
      <c r="C1128" vm="5227">
        <f ca="1"/>
        <v>117.35</v>
      </c>
      <c r="D1128" vm="5228">
        <f ca="1"/>
        <v>115.19</v>
      </c>
      <c r="E1128" vm="5229">
        <f ca="1"/>
        <v>116.59</v>
      </c>
      <c r="F1128" vm="5230">
        <f ca="1"/>
        <v>5811160</v>
      </c>
    </row>
    <row r="1129" spans="1:6" x14ac:dyDescent="0.25">
      <c r="A1129" vm="5231">
        <f ca="1"/>
        <v>45160</v>
      </c>
      <c r="B1129" vm="4962">
        <f ca="1"/>
        <v>117.51</v>
      </c>
      <c r="C1129" vm="5091">
        <f ca="1"/>
        <v>117.68</v>
      </c>
      <c r="D1129" vm="5232">
        <f ca="1"/>
        <v>115.73</v>
      </c>
      <c r="E1129" vm="5233">
        <f ca="1"/>
        <v>116.54</v>
      </c>
      <c r="F1129" vm="5234">
        <f ca="1"/>
        <v>4961062</v>
      </c>
    </row>
    <row r="1130" spans="1:6" x14ac:dyDescent="0.25">
      <c r="A1130" vm="5235">
        <f ca="1"/>
        <v>45161</v>
      </c>
      <c r="B1130" vm="5236">
        <f ca="1"/>
        <v>117.1</v>
      </c>
      <c r="C1130" vm="5237">
        <f ca="1"/>
        <v>120.45</v>
      </c>
      <c r="D1130" vm="5238">
        <f ca="1"/>
        <v>112.10980000000001</v>
      </c>
      <c r="E1130" vm="5022">
        <f ca="1"/>
        <v>117.84</v>
      </c>
      <c r="F1130" vm="5239">
        <f ca="1"/>
        <v>16517285</v>
      </c>
    </row>
    <row r="1131" spans="1:6" x14ac:dyDescent="0.25">
      <c r="A1131" vm="5240">
        <f ca="1"/>
        <v>45162</v>
      </c>
      <c r="B1131" vm="5241">
        <f ca="1"/>
        <v>119.68</v>
      </c>
      <c r="C1131" vm="5242">
        <f ca="1"/>
        <v>119.73</v>
      </c>
      <c r="D1131" vm="5243">
        <f ca="1"/>
        <v>112.41</v>
      </c>
      <c r="E1131" vm="5244">
        <f ca="1"/>
        <v>112.91</v>
      </c>
      <c r="F1131" vm="5245">
        <f ca="1"/>
        <v>11995894</v>
      </c>
    </row>
    <row r="1132" spans="1:6" x14ac:dyDescent="0.25">
      <c r="A1132" vm="5246">
        <f ca="1"/>
        <v>45163</v>
      </c>
      <c r="B1132" vm="5244">
        <f ca="1"/>
        <v>112.91</v>
      </c>
      <c r="C1132" vm="5247">
        <f ca="1"/>
        <v>116.148</v>
      </c>
      <c r="D1132" vm="5248">
        <f ca="1"/>
        <v>112.74</v>
      </c>
      <c r="E1132" vm="5249">
        <f ca="1"/>
        <v>116.06</v>
      </c>
      <c r="F1132" vm="5250">
        <f ca="1"/>
        <v>8758141</v>
      </c>
    </row>
    <row r="1133" spans="1:6" x14ac:dyDescent="0.25">
      <c r="A1133" vm="5251">
        <f ca="1"/>
        <v>45166</v>
      </c>
      <c r="B1133" vm="5252">
        <f ca="1"/>
        <v>116.37</v>
      </c>
      <c r="C1133" vm="5253">
        <f ca="1"/>
        <v>117.71</v>
      </c>
      <c r="D1133" vm="5254">
        <f ca="1"/>
        <v>115.7</v>
      </c>
      <c r="E1133" vm="5255">
        <f ca="1"/>
        <v>116.84</v>
      </c>
      <c r="F1133" vm="5256">
        <f ca="1"/>
        <v>4514753</v>
      </c>
    </row>
    <row r="1134" spans="1:6" x14ac:dyDescent="0.25">
      <c r="A1134" vm="5257">
        <f ca="1"/>
        <v>45167</v>
      </c>
      <c r="B1134" vm="5258">
        <f ca="1"/>
        <v>120.95</v>
      </c>
      <c r="C1134" vm="5259">
        <f ca="1"/>
        <v>121.2099</v>
      </c>
      <c r="D1134" vm="5260">
        <f ca="1"/>
        <v>118.53</v>
      </c>
      <c r="E1134" vm="5261">
        <f ca="1"/>
        <v>120.65</v>
      </c>
      <c r="F1134" vm="5262">
        <f ca="1"/>
        <v>11920537</v>
      </c>
    </row>
    <row r="1135" spans="1:6" x14ac:dyDescent="0.25">
      <c r="A1135" vm="5263">
        <f ca="1"/>
        <v>45168</v>
      </c>
      <c r="B1135" vm="5264">
        <f ca="1"/>
        <v>120.72</v>
      </c>
      <c r="C1135" vm="5265">
        <f ca="1"/>
        <v>121.7363</v>
      </c>
      <c r="D1135" vm="5266">
        <f ca="1"/>
        <v>120.15</v>
      </c>
      <c r="E1135" vm="5267">
        <f ca="1"/>
        <v>121.12</v>
      </c>
      <c r="F1135" vm="5268">
        <f ca="1"/>
        <v>5601778</v>
      </c>
    </row>
    <row r="1136" spans="1:6" x14ac:dyDescent="0.25">
      <c r="A1136" vm="5269">
        <f ca="1"/>
        <v>45169</v>
      </c>
      <c r="B1136" vm="5270">
        <f ca="1"/>
        <v>121</v>
      </c>
      <c r="C1136" vm="5271">
        <f ca="1"/>
        <v>121.98</v>
      </c>
      <c r="D1136" vm="5272">
        <f ca="1"/>
        <v>120.12</v>
      </c>
      <c r="E1136" vm="5273">
        <f ca="1"/>
        <v>120.39</v>
      </c>
      <c r="F1136" vm="5274">
        <f ca="1"/>
        <v>9109806</v>
      </c>
    </row>
    <row r="1137" spans="1:6" x14ac:dyDescent="0.25">
      <c r="A1137" vm="5275">
        <f ca="1"/>
        <v>45170</v>
      </c>
      <c r="B1137" vm="5276">
        <f ca="1"/>
        <v>121.01</v>
      </c>
      <c r="C1137" vm="5277">
        <f ca="1"/>
        <v>121.69</v>
      </c>
      <c r="D1137" vm="5278">
        <f ca="1"/>
        <v>120.09</v>
      </c>
      <c r="E1137" vm="5279">
        <f ca="1"/>
        <v>120.93</v>
      </c>
      <c r="F1137" vm="5280">
        <f ca="1"/>
        <v>6190045</v>
      </c>
    </row>
    <row r="1138" spans="1:6" x14ac:dyDescent="0.25">
      <c r="A1138" vm="5281">
        <f ca="1"/>
        <v>45174</v>
      </c>
      <c r="B1138" vm="5282">
        <f ca="1"/>
        <v>122.44</v>
      </c>
      <c r="C1138" vm="5283">
        <f ca="1"/>
        <v>124.28</v>
      </c>
      <c r="D1138" vm="5284">
        <f ca="1"/>
        <v>121.18</v>
      </c>
      <c r="E1138" vm="5285">
        <f ca="1"/>
        <v>123.98</v>
      </c>
      <c r="F1138" vm="5286">
        <f ca="1"/>
        <v>11089638</v>
      </c>
    </row>
    <row r="1139" spans="1:6" x14ac:dyDescent="0.25">
      <c r="A1139" vm="5287">
        <f ca="1"/>
        <v>45175</v>
      </c>
      <c r="B1139" vm="5288">
        <f ca="1"/>
        <v>123.06</v>
      </c>
      <c r="C1139" vm="5289">
        <f ca="1"/>
        <v>124.58</v>
      </c>
      <c r="D1139" vm="5290">
        <f ca="1"/>
        <v>122.73</v>
      </c>
      <c r="E1139" vm="5291">
        <f ca="1"/>
        <v>124.33</v>
      </c>
      <c r="F1139" vm="5292">
        <f ca="1"/>
        <v>8728483</v>
      </c>
    </row>
    <row r="1140" spans="1:6" x14ac:dyDescent="0.25">
      <c r="A1140" vm="5293">
        <f ca="1"/>
        <v>45176</v>
      </c>
      <c r="B1140" vm="5294">
        <f ca="1"/>
        <v>123.83</v>
      </c>
      <c r="C1140" vm="5295">
        <f ca="1"/>
        <v>125.96</v>
      </c>
      <c r="D1140" vm="5296">
        <f ca="1"/>
        <v>122.59439999999999</v>
      </c>
      <c r="E1140" vm="5297">
        <f ca="1"/>
        <v>125.09</v>
      </c>
      <c r="F1140" vm="5298">
        <f ca="1"/>
        <v>11864401</v>
      </c>
    </row>
    <row r="1141" spans="1:6" x14ac:dyDescent="0.25">
      <c r="A1141" vm="5299">
        <f ca="1"/>
        <v>45177</v>
      </c>
      <c r="B1141" vm="5300">
        <f ca="1"/>
        <v>124.8</v>
      </c>
      <c r="C1141" vm="5301">
        <f ca="1"/>
        <v>126.69</v>
      </c>
      <c r="D1141" vm="5302">
        <f ca="1"/>
        <v>124.3475</v>
      </c>
      <c r="E1141" vm="5303">
        <f ca="1"/>
        <v>126.32</v>
      </c>
      <c r="F1141" vm="5304">
        <f ca="1"/>
        <v>10612971</v>
      </c>
    </row>
    <row r="1142" spans="1:6" x14ac:dyDescent="0.25">
      <c r="A1142" vm="5305">
        <f ca="1"/>
        <v>45180</v>
      </c>
      <c r="B1142" vm="5306">
        <f ca="1"/>
        <v>127.02</v>
      </c>
      <c r="C1142" vm="5307">
        <f ca="1"/>
        <v>127.41500000000001</v>
      </c>
      <c r="D1142" vm="5308">
        <f ca="1"/>
        <v>124.72</v>
      </c>
      <c r="E1142" vm="5309">
        <f ca="1"/>
        <v>126.71</v>
      </c>
      <c r="F1142" vm="5310">
        <f ca="1"/>
        <v>22155564</v>
      </c>
    </row>
    <row r="1143" spans="1:6" x14ac:dyDescent="0.25">
      <c r="A1143" vm="5311">
        <f ca="1"/>
        <v>45181</v>
      </c>
      <c r="B1143" vm="5312">
        <f ca="1"/>
        <v>112.08</v>
      </c>
      <c r="C1143" vm="5313">
        <f ca="1"/>
        <v>113.3</v>
      </c>
      <c r="D1143" vm="5314">
        <f ca="1"/>
        <v>107.3</v>
      </c>
      <c r="E1143" vm="5315">
        <f ca="1"/>
        <v>109.61</v>
      </c>
      <c r="F1143" vm="5316">
        <f ca="1"/>
        <v>68605745</v>
      </c>
    </row>
    <row r="1144" spans="1:6" x14ac:dyDescent="0.25">
      <c r="A1144" vm="5317">
        <f ca="1"/>
        <v>45182</v>
      </c>
      <c r="B1144" vm="5318">
        <f ca="1"/>
        <v>108.32</v>
      </c>
      <c r="C1144" vm="5319">
        <f ca="1"/>
        <v>112.94</v>
      </c>
      <c r="D1144" vm="5320">
        <f ca="1"/>
        <v>108.2</v>
      </c>
      <c r="E1144" vm="5321">
        <f ca="1"/>
        <v>111.84</v>
      </c>
      <c r="F1144" vm="5322">
        <f ca="1"/>
        <v>27170953</v>
      </c>
    </row>
    <row r="1145" spans="1:6" x14ac:dyDescent="0.25">
      <c r="A1145" vm="5323">
        <f ca="1"/>
        <v>45183</v>
      </c>
      <c r="B1145" vm="5324">
        <f ca="1"/>
        <v>113.5</v>
      </c>
      <c r="C1145" vm="5325">
        <f ca="1"/>
        <v>115.14</v>
      </c>
      <c r="D1145" vm="5326">
        <f ca="1"/>
        <v>111.95</v>
      </c>
      <c r="E1145" vm="5068">
        <f ca="1"/>
        <v>113.66</v>
      </c>
      <c r="F1145" vm="5327">
        <f ca="1"/>
        <v>19849654</v>
      </c>
    </row>
    <row r="1146" spans="1:6" x14ac:dyDescent="0.25">
      <c r="A1146" vm="5328">
        <f ca="1"/>
        <v>45184</v>
      </c>
      <c r="B1146" vm="5329">
        <f ca="1"/>
        <v>114.19</v>
      </c>
      <c r="C1146" vm="5330">
        <f ca="1"/>
        <v>115.2</v>
      </c>
      <c r="D1146" vm="5331">
        <f ca="1"/>
        <v>112.5</v>
      </c>
      <c r="E1146" vm="5332">
        <f ca="1"/>
        <v>113.91</v>
      </c>
      <c r="F1146" vm="5333">
        <f ca="1"/>
        <v>23215012</v>
      </c>
    </row>
    <row r="1147" spans="1:6" x14ac:dyDescent="0.25">
      <c r="A1147" vm="5334">
        <f ca="1"/>
        <v>45187</v>
      </c>
      <c r="B1147" vm="5335">
        <f ca="1"/>
        <v>113.42</v>
      </c>
      <c r="C1147" vm="5336">
        <f ca="1"/>
        <v>114.465</v>
      </c>
      <c r="D1147" vm="5337">
        <f ca="1"/>
        <v>111.58</v>
      </c>
      <c r="E1147" vm="5338">
        <f ca="1"/>
        <v>112.21</v>
      </c>
      <c r="F1147" vm="5339">
        <f ca="1"/>
        <v>11744057</v>
      </c>
    </row>
    <row r="1148" spans="1:6" x14ac:dyDescent="0.25">
      <c r="A1148" vm="5340">
        <f ca="1"/>
        <v>45188</v>
      </c>
      <c r="B1148" vm="5341">
        <f ca="1"/>
        <v>112.47499999999999</v>
      </c>
      <c r="C1148" vm="5342">
        <f ca="1"/>
        <v>113.74</v>
      </c>
      <c r="D1148" vm="5343">
        <f ca="1"/>
        <v>111.71</v>
      </c>
      <c r="E1148" vm="5344">
        <f ca="1"/>
        <v>112.77</v>
      </c>
      <c r="F1148" vm="5345">
        <f ca="1"/>
        <v>9536119</v>
      </c>
    </row>
    <row r="1149" spans="1:6" x14ac:dyDescent="0.25">
      <c r="A1149" vm="5346">
        <f ca="1"/>
        <v>45189</v>
      </c>
      <c r="B1149" vm="5347">
        <f ca="1"/>
        <v>112.81</v>
      </c>
      <c r="C1149" vm="5348">
        <f ca="1"/>
        <v>114.6953</v>
      </c>
      <c r="D1149" vm="5349">
        <f ca="1"/>
        <v>112.46</v>
      </c>
      <c r="E1149" vm="5350">
        <f ca="1"/>
        <v>112.87</v>
      </c>
      <c r="F1149" vm="5351">
        <f ca="1"/>
        <v>8779955</v>
      </c>
    </row>
    <row r="1150" spans="1:6" x14ac:dyDescent="0.25">
      <c r="A1150" vm="5352">
        <f ca="1"/>
        <v>45190</v>
      </c>
      <c r="B1150" vm="5353">
        <f ca="1"/>
        <v>111.51</v>
      </c>
      <c r="C1150" vm="5331">
        <f ca="1"/>
        <v>112.5</v>
      </c>
      <c r="D1150" vm="5354">
        <f ca="1"/>
        <v>109.331</v>
      </c>
      <c r="E1150" vm="5355">
        <f ca="1"/>
        <v>109.43</v>
      </c>
      <c r="F1150" vm="5356">
        <f ca="1"/>
        <v>12653515</v>
      </c>
    </row>
    <row r="1151" spans="1:6" x14ac:dyDescent="0.25">
      <c r="A1151" vm="5357">
        <f ca="1"/>
        <v>45191</v>
      </c>
      <c r="B1151" vm="5358">
        <f ca="1"/>
        <v>109.99</v>
      </c>
      <c r="C1151" vm="5359">
        <f ca="1"/>
        <v>110.6</v>
      </c>
      <c r="D1151" vm="5360">
        <f ca="1"/>
        <v>108.51</v>
      </c>
      <c r="E1151" vm="5361">
        <f ca="1"/>
        <v>109.03</v>
      </c>
      <c r="F1151" vm="5362">
        <f ca="1"/>
        <v>11152050</v>
      </c>
    </row>
    <row r="1152" spans="1:6" x14ac:dyDescent="0.25">
      <c r="A1152" vm="5363">
        <f ca="1"/>
        <v>45194</v>
      </c>
      <c r="B1152" vm="5364">
        <f ca="1"/>
        <v>108.45</v>
      </c>
      <c r="C1152" vm="5365">
        <f ca="1"/>
        <v>108.65</v>
      </c>
      <c r="D1152" vm="5366">
        <f ca="1"/>
        <v>107.5</v>
      </c>
      <c r="E1152" vm="5367">
        <f ca="1"/>
        <v>108.3</v>
      </c>
      <c r="F1152" vm="5368">
        <f ca="1"/>
        <v>8410012</v>
      </c>
    </row>
    <row r="1153" spans="1:6" x14ac:dyDescent="0.25">
      <c r="A1153" vm="5369">
        <f ca="1"/>
        <v>45195</v>
      </c>
      <c r="B1153" vm="4943">
        <f ca="1"/>
        <v>107.14</v>
      </c>
      <c r="C1153" vm="5370">
        <f ca="1"/>
        <v>107.4</v>
      </c>
      <c r="D1153" vm="5371">
        <f ca="1"/>
        <v>104.31</v>
      </c>
      <c r="E1153" vm="4920">
        <f ca="1"/>
        <v>104.88</v>
      </c>
      <c r="F1153" vm="5372">
        <f ca="1"/>
        <v>13209049</v>
      </c>
    </row>
    <row r="1154" spans="1:6" x14ac:dyDescent="0.25">
      <c r="A1154" vm="5373">
        <f ca="1"/>
        <v>45196</v>
      </c>
      <c r="B1154" vm="5374">
        <f ca="1"/>
        <v>105</v>
      </c>
      <c r="C1154" vm="5375">
        <f ca="1"/>
        <v>105.27679999999999</v>
      </c>
      <c r="D1154" vm="5376">
        <f ca="1"/>
        <v>103.35</v>
      </c>
      <c r="E1154" vm="5377">
        <f ca="1"/>
        <v>104.62</v>
      </c>
      <c r="F1154" vm="5378">
        <f ca="1"/>
        <v>8916439</v>
      </c>
    </row>
    <row r="1155" spans="1:6" x14ac:dyDescent="0.25">
      <c r="A1155" vm="5379">
        <f ca="1"/>
        <v>45197</v>
      </c>
      <c r="B1155" vm="4904">
        <f ca="1"/>
        <v>104.03</v>
      </c>
      <c r="C1155" vm="5380">
        <f ca="1"/>
        <v>106.6</v>
      </c>
      <c r="D1155" vm="5381">
        <f ca="1"/>
        <v>103.27</v>
      </c>
      <c r="E1155" vm="4939">
        <f ca="1"/>
        <v>106.15</v>
      </c>
      <c r="F1155" vm="5382">
        <f ca="1"/>
        <v>7373621</v>
      </c>
    </row>
    <row r="1156" spans="1:6" x14ac:dyDescent="0.25">
      <c r="A1156" vm="5383">
        <f ca="1"/>
        <v>45198</v>
      </c>
      <c r="B1156" vm="5384">
        <f ca="1"/>
        <v>107.11</v>
      </c>
      <c r="C1156" vm="5385">
        <f ca="1"/>
        <v>107.36499999999999</v>
      </c>
      <c r="D1156" vm="5386">
        <f ca="1"/>
        <v>105.38</v>
      </c>
      <c r="E1156" vm="5387">
        <f ca="1"/>
        <v>105.92</v>
      </c>
      <c r="F1156" vm="5388">
        <f ca="1"/>
        <v>7299109</v>
      </c>
    </row>
    <row r="1157" spans="1:6" x14ac:dyDescent="0.25">
      <c r="A1157" vm="5389">
        <f ca="1"/>
        <v>45201</v>
      </c>
      <c r="B1157" vm="5390">
        <f ca="1"/>
        <v>105.81</v>
      </c>
      <c r="C1157" vm="5391">
        <f ca="1"/>
        <v>106.7347</v>
      </c>
      <c r="D1157" vm="5392">
        <f ca="1"/>
        <v>105.29</v>
      </c>
      <c r="E1157" vm="5393">
        <f ca="1"/>
        <v>106.71</v>
      </c>
      <c r="F1157" vm="5394">
        <f ca="1"/>
        <v>5963457</v>
      </c>
    </row>
    <row r="1158" spans="1:6" x14ac:dyDescent="0.25">
      <c r="A1158" vm="5395">
        <f ca="1"/>
        <v>45202</v>
      </c>
      <c r="B1158" vm="5396">
        <f ca="1"/>
        <v>106.42</v>
      </c>
      <c r="C1158" vm="5397">
        <f ca="1"/>
        <v>106.5</v>
      </c>
      <c r="D1158" vm="5398">
        <f ca="1"/>
        <v>103.54</v>
      </c>
      <c r="E1158" vm="5399">
        <f ca="1"/>
        <v>104.52</v>
      </c>
      <c r="F1158" vm="5400">
        <f ca="1"/>
        <v>8783327</v>
      </c>
    </row>
    <row r="1159" spans="1:6" x14ac:dyDescent="0.25">
      <c r="A1159" vm="5401">
        <f ca="1"/>
        <v>45203</v>
      </c>
      <c r="B1159" vm="5402">
        <f ca="1"/>
        <v>104.96</v>
      </c>
      <c r="C1159" vm="5314">
        <f ca="1"/>
        <v>107.3</v>
      </c>
      <c r="D1159" vm="5403">
        <f ca="1"/>
        <v>104.5</v>
      </c>
      <c r="E1159" vm="5404">
        <f ca="1"/>
        <v>107.08</v>
      </c>
      <c r="F1159" vm="5405">
        <f ca="1"/>
        <v>8842650</v>
      </c>
    </row>
    <row r="1160" spans="1:6" x14ac:dyDescent="0.25">
      <c r="A1160" vm="5406">
        <f ca="1"/>
        <v>45204</v>
      </c>
      <c r="B1160" vm="5407">
        <f ca="1"/>
        <v>106.97</v>
      </c>
      <c r="C1160" vm="5408">
        <f ca="1"/>
        <v>108.44</v>
      </c>
      <c r="D1160" vm="5409">
        <f ca="1"/>
        <v>106.185</v>
      </c>
      <c r="E1160" vm="5410">
        <f ca="1"/>
        <v>108.35</v>
      </c>
      <c r="F1160" vm="5411">
        <f ca="1"/>
        <v>7651479</v>
      </c>
    </row>
    <row r="1161" spans="1:6" x14ac:dyDescent="0.25">
      <c r="A1161" vm="5412">
        <f ca="1"/>
        <v>45205</v>
      </c>
      <c r="B1161" vm="5413">
        <f ca="1"/>
        <v>107.93</v>
      </c>
      <c r="C1161" vm="5414">
        <f ca="1"/>
        <v>110.53</v>
      </c>
      <c r="D1161" vm="5415">
        <f ca="1"/>
        <v>107.58</v>
      </c>
      <c r="E1161" vm="5416">
        <f ca="1"/>
        <v>109.96</v>
      </c>
      <c r="F1161" vm="5417">
        <f ca="1"/>
        <v>8246950</v>
      </c>
    </row>
    <row r="1162" spans="1:6" x14ac:dyDescent="0.25">
      <c r="A1162" vm="5418">
        <f ca="1"/>
        <v>45208</v>
      </c>
      <c r="B1162" vm="5419">
        <f ca="1"/>
        <v>110.75</v>
      </c>
      <c r="C1162" vm="5420">
        <f ca="1"/>
        <v>110.97</v>
      </c>
      <c r="D1162" vm="5421">
        <f ca="1"/>
        <v>109.47</v>
      </c>
      <c r="E1162" vm="5422">
        <f ca="1"/>
        <v>110.32</v>
      </c>
      <c r="F1162" vm="5423">
        <f ca="1"/>
        <v>6012363</v>
      </c>
    </row>
    <row r="1163" spans="1:6" x14ac:dyDescent="0.25">
      <c r="A1163" vm="5424">
        <f ca="1"/>
        <v>45209</v>
      </c>
      <c r="B1163" vm="5425">
        <f ca="1"/>
        <v>110.21</v>
      </c>
      <c r="C1163" vm="5426">
        <f ca="1"/>
        <v>111.06</v>
      </c>
      <c r="D1163" vm="5427">
        <f ca="1"/>
        <v>109.62</v>
      </c>
      <c r="E1163" vm="5428">
        <f ca="1"/>
        <v>109.71</v>
      </c>
      <c r="F1163" vm="5429">
        <f ca="1"/>
        <v>6910436</v>
      </c>
    </row>
    <row r="1164" spans="1:6" x14ac:dyDescent="0.25">
      <c r="A1164" vm="5430">
        <f ca="1"/>
        <v>45210</v>
      </c>
      <c r="B1164" vm="5431">
        <f ca="1"/>
        <v>109.51</v>
      </c>
      <c r="C1164" vm="5432">
        <f ca="1"/>
        <v>110.059</v>
      </c>
      <c r="D1164" vm="5433">
        <f ca="1"/>
        <v>108.83</v>
      </c>
      <c r="E1164" vm="5434">
        <f ca="1"/>
        <v>109.64</v>
      </c>
      <c r="F1164" vm="5435">
        <f ca="1"/>
        <v>5641686</v>
      </c>
    </row>
    <row r="1165" spans="1:6" x14ac:dyDescent="0.25">
      <c r="A1165" vm="5436">
        <f ca="1"/>
        <v>45211</v>
      </c>
      <c r="B1165" vm="5437">
        <f ca="1"/>
        <v>109.95</v>
      </c>
      <c r="C1165" vm="5438">
        <f ca="1"/>
        <v>110.92</v>
      </c>
      <c r="D1165" vm="5439">
        <f ca="1"/>
        <v>108.88</v>
      </c>
      <c r="E1165" vm="5440">
        <f ca="1"/>
        <v>109.11</v>
      </c>
      <c r="F1165" vm="5441">
        <f ca="1"/>
        <v>6598533</v>
      </c>
    </row>
    <row r="1166" spans="1:6" x14ac:dyDescent="0.25">
      <c r="A1166" vm="5442">
        <f ca="1"/>
        <v>45212</v>
      </c>
      <c r="B1166" vm="5443">
        <f ca="1"/>
        <v>109.19</v>
      </c>
      <c r="C1166" vm="5431">
        <f ca="1"/>
        <v>109.51</v>
      </c>
      <c r="D1166" vm="5444">
        <f ca="1"/>
        <v>107.79</v>
      </c>
      <c r="E1166" vm="5445">
        <f ca="1"/>
        <v>108.25</v>
      </c>
      <c r="F1166" vm="5446">
        <f ca="1"/>
        <v>5882175</v>
      </c>
    </row>
    <row r="1167" spans="1:6" x14ac:dyDescent="0.25">
      <c r="A1167" vm="5447">
        <f ca="1"/>
        <v>45215</v>
      </c>
      <c r="B1167" vm="5448">
        <f ca="1"/>
        <v>108.95</v>
      </c>
      <c r="C1167" vm="5449">
        <f ca="1"/>
        <v>109.59</v>
      </c>
      <c r="D1167" vm="5450">
        <f ca="1"/>
        <v>108.3116</v>
      </c>
      <c r="E1167" vm="5451">
        <f ca="1"/>
        <v>108.71</v>
      </c>
      <c r="F1167" vm="5452">
        <f ca="1"/>
        <v>5487985</v>
      </c>
    </row>
    <row r="1168" spans="1:6" x14ac:dyDescent="0.25">
      <c r="A1168" vm="5453">
        <f ca="1"/>
        <v>45216</v>
      </c>
      <c r="B1168" vm="5415">
        <f ca="1"/>
        <v>107.58</v>
      </c>
      <c r="C1168" vm="5454">
        <f ca="1"/>
        <v>109.79</v>
      </c>
      <c r="D1168" vm="5455">
        <f ca="1"/>
        <v>106.902</v>
      </c>
      <c r="E1168" vm="5456">
        <f ca="1"/>
        <v>109.04</v>
      </c>
      <c r="F1168" vm="5457">
        <f ca="1"/>
        <v>5261788</v>
      </c>
    </row>
    <row r="1169" spans="1:6" x14ac:dyDescent="0.25">
      <c r="A1169" vm="5458">
        <f ca="1"/>
        <v>45217</v>
      </c>
      <c r="B1169" vm="5459">
        <f ca="1"/>
        <v>108.4</v>
      </c>
      <c r="C1169" vm="5460">
        <f ca="1"/>
        <v>109.73</v>
      </c>
      <c r="D1169" vm="5461">
        <f ca="1"/>
        <v>107.86</v>
      </c>
      <c r="E1169" vm="5445">
        <f ca="1"/>
        <v>108.25</v>
      </c>
      <c r="F1169" vm="5462">
        <f ca="1"/>
        <v>5123946</v>
      </c>
    </row>
    <row r="1170" spans="1:6" x14ac:dyDescent="0.25">
      <c r="A1170" vm="5463">
        <f ca="1"/>
        <v>45218</v>
      </c>
      <c r="B1170" vm="5464">
        <f ca="1"/>
        <v>108.63</v>
      </c>
      <c r="C1170" vm="5465">
        <f ca="1"/>
        <v>110.22</v>
      </c>
      <c r="D1170" vm="5466">
        <f ca="1"/>
        <v>108.19</v>
      </c>
      <c r="E1170" vm="5467">
        <f ca="1"/>
        <v>108.34</v>
      </c>
      <c r="F1170" vm="5468">
        <f ca="1"/>
        <v>7989244</v>
      </c>
    </row>
    <row r="1171" spans="1:6" x14ac:dyDescent="0.25">
      <c r="A1171" vm="5469">
        <f ca="1"/>
        <v>45219</v>
      </c>
      <c r="B1171" vm="5470">
        <f ca="1"/>
        <v>106.99</v>
      </c>
      <c r="C1171" vm="5471">
        <f ca="1"/>
        <v>107.035</v>
      </c>
      <c r="D1171" vm="5472">
        <f ca="1"/>
        <v>100.66</v>
      </c>
      <c r="E1171" vm="5473">
        <f ca="1"/>
        <v>101.85</v>
      </c>
      <c r="F1171" vm="5474">
        <f ca="1"/>
        <v>21831362</v>
      </c>
    </row>
    <row r="1172" spans="1:6" x14ac:dyDescent="0.25">
      <c r="A1172" vm="5475">
        <f ca="1"/>
        <v>45222</v>
      </c>
      <c r="B1172" vm="5476">
        <f ca="1"/>
        <v>102.04</v>
      </c>
      <c r="C1172" vm="5477">
        <f ca="1"/>
        <v>104.69</v>
      </c>
      <c r="D1172" vm="5478">
        <f ca="1"/>
        <v>102.01</v>
      </c>
      <c r="E1172" vm="5479">
        <f ca="1"/>
        <v>103.66</v>
      </c>
      <c r="F1172" vm="5480">
        <f ca="1"/>
        <v>10722584</v>
      </c>
    </row>
    <row r="1173" spans="1:6" x14ac:dyDescent="0.25">
      <c r="A1173" vm="5481">
        <f ca="1"/>
        <v>45223</v>
      </c>
      <c r="B1173" vm="3220">
        <f ca="1"/>
        <v>103.95</v>
      </c>
      <c r="C1173" vm="5482">
        <f ca="1"/>
        <v>104.46</v>
      </c>
      <c r="D1173" vm="5483">
        <f ca="1"/>
        <v>102.5</v>
      </c>
      <c r="E1173" vm="5484">
        <f ca="1"/>
        <v>103.2</v>
      </c>
      <c r="F1173" vm="5485">
        <f ca="1"/>
        <v>6173992</v>
      </c>
    </row>
    <row r="1174" spans="1:6" x14ac:dyDescent="0.25">
      <c r="A1174" vm="5486">
        <f ca="1"/>
        <v>45224</v>
      </c>
      <c r="B1174" vm="5487">
        <f ca="1"/>
        <v>102.7</v>
      </c>
      <c r="C1174" vm="5488">
        <f ca="1"/>
        <v>103.67</v>
      </c>
      <c r="D1174" vm="5489">
        <f ca="1"/>
        <v>101.01</v>
      </c>
      <c r="E1174" vm="4886">
        <f ca="1"/>
        <v>101.43</v>
      </c>
      <c r="F1174" vm="5490">
        <f ca="1"/>
        <v>7081685</v>
      </c>
    </row>
    <row r="1175" spans="1:6" x14ac:dyDescent="0.25">
      <c r="A1175" vm="5491">
        <f ca="1"/>
        <v>45225</v>
      </c>
      <c r="B1175" vm="5492">
        <f ca="1"/>
        <v>101.69</v>
      </c>
      <c r="C1175" vm="4873">
        <f ca="1"/>
        <v>102.39</v>
      </c>
      <c r="D1175" vm="5493">
        <f ca="1"/>
        <v>99.87</v>
      </c>
      <c r="E1175" vm="4863">
        <f ca="1"/>
        <v>100.4</v>
      </c>
      <c r="F1175" vm="5494">
        <f ca="1"/>
        <v>7565581</v>
      </c>
    </row>
    <row r="1176" spans="1:6" x14ac:dyDescent="0.25">
      <c r="A1176" vm="5495">
        <f ca="1"/>
        <v>45226</v>
      </c>
      <c r="B1176" vm="5496">
        <f ca="1"/>
        <v>101</v>
      </c>
      <c r="C1176" vm="5497">
        <f ca="1"/>
        <v>102.09</v>
      </c>
      <c r="D1176" vm="5498">
        <f ca="1"/>
        <v>100.59</v>
      </c>
      <c r="E1176" vm="5499">
        <f ca="1"/>
        <v>100.99</v>
      </c>
      <c r="F1176" vm="5500">
        <f ca="1"/>
        <v>5207854</v>
      </c>
    </row>
    <row r="1177" spans="1:6" x14ac:dyDescent="0.25">
      <c r="A1177" vm="5501">
        <f ca="1"/>
        <v>45229</v>
      </c>
      <c r="B1177" vm="5502">
        <f ca="1"/>
        <v>101.14</v>
      </c>
      <c r="C1177" vm="5503">
        <f ca="1"/>
        <v>102.4067</v>
      </c>
      <c r="D1177" vm="5504">
        <f ca="1"/>
        <v>100.82</v>
      </c>
      <c r="E1177" vm="5505">
        <f ca="1"/>
        <v>101.65</v>
      </c>
      <c r="F1177" vm="5506">
        <f ca="1"/>
        <v>5433719</v>
      </c>
    </row>
    <row r="1178" spans="1:6" x14ac:dyDescent="0.25">
      <c r="A1178" vm="5507">
        <f ca="1"/>
        <v>45230</v>
      </c>
      <c r="B1178" vm="5508">
        <f ca="1"/>
        <v>102.005</v>
      </c>
      <c r="C1178" vm="5509">
        <f ca="1"/>
        <v>103.52</v>
      </c>
      <c r="D1178" vm="5510">
        <f ca="1"/>
        <v>101.1</v>
      </c>
      <c r="E1178" vm="5511">
        <f ca="1"/>
        <v>103.4</v>
      </c>
      <c r="F1178" vm="5512">
        <f ca="1"/>
        <v>6258385</v>
      </c>
    </row>
    <row r="1179" spans="1:6" x14ac:dyDescent="0.25">
      <c r="A1179" vm="5513">
        <f ca="1"/>
        <v>45231</v>
      </c>
      <c r="B1179" vm="5514">
        <f ca="1"/>
        <v>103.8</v>
      </c>
      <c r="C1179" vm="5515">
        <f ca="1"/>
        <v>106.2</v>
      </c>
      <c r="D1179" vm="5514">
        <f ca="1"/>
        <v>103.8</v>
      </c>
      <c r="E1179" vm="4928">
        <f ca="1"/>
        <v>105.75</v>
      </c>
      <c r="F1179" vm="5516">
        <f ca="1"/>
        <v>8602440</v>
      </c>
    </row>
    <row r="1180" spans="1:6" x14ac:dyDescent="0.25">
      <c r="A1180" vm="5517">
        <f ca="1"/>
        <v>45232</v>
      </c>
      <c r="B1180" vm="5518">
        <f ca="1"/>
        <v>106.45</v>
      </c>
      <c r="C1180" vm="5519">
        <f ca="1"/>
        <v>107.22</v>
      </c>
      <c r="D1180" vm="5520">
        <f ca="1"/>
        <v>105.57</v>
      </c>
      <c r="E1180" vm="5521">
        <f ca="1"/>
        <v>106.87</v>
      </c>
      <c r="F1180" vm="5522">
        <f ca="1"/>
        <v>5918301</v>
      </c>
    </row>
    <row r="1181" spans="1:6" x14ac:dyDescent="0.25">
      <c r="A1181" vm="5523">
        <f ca="1"/>
        <v>45233</v>
      </c>
      <c r="B1181" vm="5524">
        <f ca="1"/>
        <v>107.17</v>
      </c>
      <c r="C1181" vm="5525">
        <f ca="1"/>
        <v>109.07</v>
      </c>
      <c r="D1181" vm="5526">
        <f ca="1"/>
        <v>106.62</v>
      </c>
      <c r="E1181" vm="5527">
        <f ca="1"/>
        <v>108.05</v>
      </c>
      <c r="F1181" vm="5528">
        <f ca="1"/>
        <v>7280025</v>
      </c>
    </row>
    <row r="1182" spans="1:6" x14ac:dyDescent="0.25">
      <c r="A1182" vm="5529">
        <f ca="1"/>
        <v>45236</v>
      </c>
      <c r="B1182" vm="5530">
        <f ca="1"/>
        <v>108.06</v>
      </c>
      <c r="C1182" vm="5531">
        <f ca="1"/>
        <v>109.21</v>
      </c>
      <c r="D1182" vm="5532">
        <f ca="1"/>
        <v>107.44</v>
      </c>
      <c r="E1182" vm="5440">
        <f ca="1"/>
        <v>109.11</v>
      </c>
      <c r="F1182" vm="5533">
        <f ca="1"/>
        <v>6062799</v>
      </c>
    </row>
    <row r="1183" spans="1:6" x14ac:dyDescent="0.25">
      <c r="A1183" vm="5534">
        <f ca="1"/>
        <v>45237</v>
      </c>
      <c r="B1183" vm="5358">
        <f ca="1"/>
        <v>109.99</v>
      </c>
      <c r="C1183" vm="5535">
        <f ca="1"/>
        <v>110.37990000000001</v>
      </c>
      <c r="D1183" vm="5536">
        <f ca="1"/>
        <v>108.58</v>
      </c>
      <c r="E1183" vm="5537">
        <f ca="1"/>
        <v>108.99</v>
      </c>
      <c r="F1183" vm="5538">
        <f ca="1"/>
        <v>7412638</v>
      </c>
    </row>
    <row r="1184" spans="1:6" x14ac:dyDescent="0.25">
      <c r="A1184" vm="5539">
        <f ca="1"/>
        <v>45238</v>
      </c>
      <c r="B1184" vm="5540">
        <f ca="1"/>
        <v>109.23</v>
      </c>
      <c r="C1184" vm="5541">
        <f ca="1"/>
        <v>112.56</v>
      </c>
      <c r="D1184" vm="5443">
        <f ca="1"/>
        <v>109.19</v>
      </c>
      <c r="E1184" vm="5187">
        <f ca="1"/>
        <v>112.33</v>
      </c>
      <c r="F1184" vm="5542">
        <f ca="1"/>
        <v>10994910</v>
      </c>
    </row>
    <row r="1185" spans="1:6" x14ac:dyDescent="0.25">
      <c r="A1185" vm="5543">
        <f ca="1"/>
        <v>45239</v>
      </c>
      <c r="B1185" vm="5544">
        <f ca="1"/>
        <v>112.4</v>
      </c>
      <c r="C1185" vm="5545">
        <f ca="1"/>
        <v>113.3091</v>
      </c>
      <c r="D1185" vm="5546">
        <f ca="1"/>
        <v>111.61</v>
      </c>
      <c r="E1185" vm="5547">
        <f ca="1"/>
        <v>112.18</v>
      </c>
      <c r="F1185" vm="5548">
        <f ca="1"/>
        <v>6853941</v>
      </c>
    </row>
    <row r="1186" spans="1:6" x14ac:dyDescent="0.25">
      <c r="A1186" vm="5549">
        <f ca="1"/>
        <v>45240</v>
      </c>
      <c r="B1186" vm="5550">
        <f ca="1"/>
        <v>112.09</v>
      </c>
      <c r="C1186" vm="5203">
        <f ca="1"/>
        <v>113.18</v>
      </c>
      <c r="D1186" vm="5551">
        <f ca="1"/>
        <v>111.14</v>
      </c>
      <c r="E1186" vm="5552">
        <f ca="1"/>
        <v>113.07</v>
      </c>
      <c r="F1186" vm="5553">
        <f ca="1"/>
        <v>5243795</v>
      </c>
    </row>
    <row r="1187" spans="1:6" x14ac:dyDescent="0.25">
      <c r="A1187" vm="5554">
        <f ca="1"/>
        <v>45243</v>
      </c>
      <c r="B1187" vm="5552">
        <f ca="1"/>
        <v>113.07</v>
      </c>
      <c r="C1187" vm="5062">
        <f ca="1"/>
        <v>114.49</v>
      </c>
      <c r="D1187" vm="5555">
        <f ca="1"/>
        <v>112.78</v>
      </c>
      <c r="E1187" vm="5556">
        <f ca="1"/>
        <v>114.15</v>
      </c>
      <c r="F1187" vm="5557">
        <f ca="1"/>
        <v>5740466</v>
      </c>
    </row>
    <row r="1188" spans="1:6" x14ac:dyDescent="0.25">
      <c r="A1188" vm="5558">
        <f ca="1"/>
        <v>45244</v>
      </c>
      <c r="B1188" vm="5559">
        <f ca="1"/>
        <v>114.86</v>
      </c>
      <c r="C1188" vm="5223">
        <f ca="1"/>
        <v>116.46</v>
      </c>
      <c r="D1188" vm="5560">
        <f ca="1"/>
        <v>114.45</v>
      </c>
      <c r="E1188" vm="5179">
        <f ca="1"/>
        <v>116.1</v>
      </c>
      <c r="F1188" vm="5561">
        <f ca="1"/>
        <v>6733655</v>
      </c>
    </row>
    <row r="1189" spans="1:6" x14ac:dyDescent="0.25">
      <c r="A1189" vm="5562">
        <f ca="1"/>
        <v>45245</v>
      </c>
      <c r="B1189" vm="5563">
        <f ca="1"/>
        <v>116.15</v>
      </c>
      <c r="C1189" vm="5564">
        <f ca="1"/>
        <v>116.31</v>
      </c>
      <c r="D1189" vm="5565">
        <f ca="1"/>
        <v>113.925</v>
      </c>
      <c r="E1189" vm="5566">
        <f ca="1"/>
        <v>114.06</v>
      </c>
      <c r="F1189" vm="5567">
        <f ca="1"/>
        <v>7386240</v>
      </c>
    </row>
    <row r="1190" spans="1:6" x14ac:dyDescent="0.25">
      <c r="A1190" vm="5568">
        <f ca="1"/>
        <v>45246</v>
      </c>
      <c r="B1190" vm="5569">
        <f ca="1"/>
        <v>113.76</v>
      </c>
      <c r="C1190" vm="5570">
        <f ca="1"/>
        <v>115.87</v>
      </c>
      <c r="D1190" vm="5571">
        <f ca="1"/>
        <v>113.47</v>
      </c>
      <c r="E1190" vm="5572">
        <f ca="1"/>
        <v>114.67</v>
      </c>
      <c r="F1190" vm="5573">
        <f ca="1"/>
        <v>7476084</v>
      </c>
    </row>
    <row r="1191" spans="1:6" x14ac:dyDescent="0.25">
      <c r="A1191" vm="5574">
        <f ca="1"/>
        <v>45247</v>
      </c>
      <c r="B1191" vm="5063">
        <f ca="1"/>
        <v>114.61</v>
      </c>
      <c r="C1191" vm="5080">
        <f ca="1"/>
        <v>115.64</v>
      </c>
      <c r="D1191" vm="5575">
        <f ca="1"/>
        <v>114.16</v>
      </c>
      <c r="E1191" vm="5576">
        <f ca="1"/>
        <v>115.36</v>
      </c>
      <c r="F1191" vm="5577">
        <f ca="1"/>
        <v>4793121</v>
      </c>
    </row>
    <row r="1192" spans="1:6" x14ac:dyDescent="0.25">
      <c r="A1192" vm="5578">
        <f ca="1"/>
        <v>45250</v>
      </c>
      <c r="B1192" vm="5030">
        <f ca="1"/>
        <v>115.65</v>
      </c>
      <c r="C1192" vm="5579">
        <f ca="1"/>
        <v>117.149</v>
      </c>
      <c r="D1192" vm="5580">
        <f ca="1"/>
        <v>115.51</v>
      </c>
      <c r="E1192" vm="5154">
        <f ca="1"/>
        <v>116.92</v>
      </c>
      <c r="F1192" vm="5581">
        <f ca="1"/>
        <v>5729247</v>
      </c>
    </row>
    <row r="1193" spans="1:6" x14ac:dyDescent="0.25">
      <c r="A1193" vm="5582">
        <f ca="1"/>
        <v>45251</v>
      </c>
      <c r="B1193" vm="5583">
        <f ca="1"/>
        <v>117.21</v>
      </c>
      <c r="C1193" vm="5584">
        <f ca="1"/>
        <v>117.67</v>
      </c>
      <c r="D1193" vm="5585">
        <f ca="1"/>
        <v>115.68</v>
      </c>
      <c r="E1193" vm="5586">
        <f ca="1"/>
        <v>116.08</v>
      </c>
      <c r="F1193" vm="5587">
        <f ca="1"/>
        <v>5995308</v>
      </c>
    </row>
    <row r="1194" spans="1:6" x14ac:dyDescent="0.25">
      <c r="A1194" vm="5588">
        <f ca="1"/>
        <v>45252</v>
      </c>
      <c r="B1194" vm="5015">
        <f ca="1"/>
        <v>116.7</v>
      </c>
      <c r="C1194" vm="5210">
        <f ca="1"/>
        <v>117.29</v>
      </c>
      <c r="D1194" vm="5580">
        <f ca="1"/>
        <v>115.51</v>
      </c>
      <c r="E1194" vm="5589">
        <f ca="1"/>
        <v>116.24</v>
      </c>
      <c r="F1194" vm="5590">
        <f ca="1"/>
        <v>4344743</v>
      </c>
    </row>
    <row r="1195" spans="1:6" x14ac:dyDescent="0.25">
      <c r="A1195" vm="5591">
        <f ca="1"/>
        <v>45254</v>
      </c>
      <c r="B1195" vm="5118">
        <f ca="1"/>
        <v>116.49</v>
      </c>
      <c r="C1195" vm="5229">
        <f ca="1"/>
        <v>116.59</v>
      </c>
      <c r="D1195" vm="5171">
        <f ca="1"/>
        <v>115.34</v>
      </c>
      <c r="E1195" vm="5592">
        <f ca="1"/>
        <v>116.25</v>
      </c>
      <c r="F1195" vm="5593">
        <f ca="1"/>
        <v>2168187</v>
      </c>
    </row>
    <row r="1196" spans="1:6" x14ac:dyDescent="0.25">
      <c r="A1196" vm="5594">
        <f ca="1"/>
        <v>45257</v>
      </c>
      <c r="B1196" vm="5595">
        <f ca="1"/>
        <v>116.005</v>
      </c>
      <c r="C1196" vm="5596">
        <f ca="1"/>
        <v>116.77</v>
      </c>
      <c r="D1196" vm="5057">
        <f ca="1"/>
        <v>115.45</v>
      </c>
      <c r="E1196" vm="5597">
        <f ca="1"/>
        <v>116.47</v>
      </c>
      <c r="F1196" vm="5598">
        <f ca="1"/>
        <v>5165309</v>
      </c>
    </row>
    <row r="1197" spans="1:6" x14ac:dyDescent="0.25">
      <c r="A1197" vm="5599">
        <f ca="1"/>
        <v>45258</v>
      </c>
      <c r="B1197" vm="5600">
        <f ca="1"/>
        <v>116</v>
      </c>
      <c r="C1197" vm="5601">
        <f ca="1"/>
        <v>116.8</v>
      </c>
      <c r="D1197" vm="5570">
        <f ca="1"/>
        <v>115.87</v>
      </c>
      <c r="E1197" vm="5589">
        <f ca="1"/>
        <v>116.24</v>
      </c>
      <c r="F1197" vm="5602">
        <f ca="1"/>
        <v>4892619</v>
      </c>
    </row>
    <row r="1198" spans="1:6" x14ac:dyDescent="0.25">
      <c r="A1198" vm="5603">
        <f ca="1"/>
        <v>45259</v>
      </c>
      <c r="B1198" vm="5604">
        <f ca="1"/>
        <v>117.34</v>
      </c>
      <c r="C1198" vm="5605">
        <f ca="1"/>
        <v>117.58</v>
      </c>
      <c r="D1198" vm="5051">
        <f ca="1"/>
        <v>115.96</v>
      </c>
      <c r="E1198" vm="5119">
        <f ca="1"/>
        <v>116.21</v>
      </c>
      <c r="F1198" vm="5606">
        <f ca="1"/>
        <v>6127312</v>
      </c>
    </row>
    <row r="1199" spans="1:6" x14ac:dyDescent="0.25">
      <c r="A1199" vm="5607">
        <f ca="1"/>
        <v>45260</v>
      </c>
      <c r="B1199" vm="5608">
        <f ca="1"/>
        <v>116.86</v>
      </c>
      <c r="C1199" vm="5151">
        <f ca="1"/>
        <v>117.23</v>
      </c>
      <c r="D1199" vm="5609">
        <f ca="1"/>
        <v>115.18</v>
      </c>
      <c r="E1199" vm="5119">
        <f ca="1"/>
        <v>116.21</v>
      </c>
      <c r="F1199" vm="5610">
        <f ca="1"/>
        <v>11075593</v>
      </c>
    </row>
    <row r="1200" spans="1:6" x14ac:dyDescent="0.25">
      <c r="A1200" vm="5611">
        <f ca="1"/>
        <v>45261</v>
      </c>
      <c r="B1200" vm="5612">
        <f ca="1"/>
        <v>116.07</v>
      </c>
      <c r="C1200" vm="5227">
        <f ca="1"/>
        <v>117.35</v>
      </c>
      <c r="D1200" vm="5613">
        <f ca="1"/>
        <v>115.26</v>
      </c>
      <c r="E1200" vm="5213">
        <f ca="1"/>
        <v>117.16</v>
      </c>
      <c r="F1200" vm="5614">
        <f ca="1"/>
        <v>5739833</v>
      </c>
    </row>
    <row r="1201" spans="1:6" x14ac:dyDescent="0.25">
      <c r="A1201" vm="5615">
        <f ca="1"/>
        <v>45264</v>
      </c>
      <c r="B1201" vm="5616">
        <f ca="1"/>
        <v>116.27</v>
      </c>
      <c r="C1201" vm="4969">
        <f ca="1"/>
        <v>116.68</v>
      </c>
      <c r="D1201" vm="5168">
        <f ca="1"/>
        <v>114.55</v>
      </c>
      <c r="E1201" vm="5617">
        <f ca="1"/>
        <v>115.78</v>
      </c>
      <c r="F1201" vm="5618">
        <f ca="1"/>
        <v>5587538</v>
      </c>
    </row>
    <row r="1202" spans="1:6" x14ac:dyDescent="0.25">
      <c r="A1202" vm="5619">
        <f ca="1"/>
        <v>45265</v>
      </c>
      <c r="B1202" vm="5620">
        <f ca="1"/>
        <v>114.57</v>
      </c>
      <c r="C1202" vm="5214">
        <f ca="1"/>
        <v>115.27</v>
      </c>
      <c r="D1202" vm="5621">
        <f ca="1"/>
        <v>113.81</v>
      </c>
      <c r="E1202" vm="5622">
        <f ca="1"/>
        <v>114.53</v>
      </c>
      <c r="F1202" vm="5623">
        <f ca="1"/>
        <v>5913562</v>
      </c>
    </row>
    <row r="1203" spans="1:6" x14ac:dyDescent="0.25">
      <c r="A1203" vm="5624">
        <f ca="1"/>
        <v>45266</v>
      </c>
      <c r="B1203" vm="5625">
        <f ca="1"/>
        <v>114.94</v>
      </c>
      <c r="C1203" vm="5626">
        <f ca="1"/>
        <v>114.99</v>
      </c>
      <c r="D1203" vm="5627">
        <f ca="1"/>
        <v>111.93</v>
      </c>
      <c r="E1203" vm="5628">
        <f ca="1"/>
        <v>112.03</v>
      </c>
      <c r="F1203" vm="5629">
        <f ca="1"/>
        <v>7815722</v>
      </c>
    </row>
    <row r="1204" spans="1:6" x14ac:dyDescent="0.25">
      <c r="A1204" vm="5630">
        <f ca="1"/>
        <v>45267</v>
      </c>
      <c r="B1204" vm="5243">
        <f ca="1"/>
        <v>112.41</v>
      </c>
      <c r="C1204" vm="5631">
        <f ca="1"/>
        <v>113.03</v>
      </c>
      <c r="D1204" vm="5632">
        <f ca="1"/>
        <v>111.81</v>
      </c>
      <c r="E1204" vm="5350">
        <f ca="1"/>
        <v>112.87</v>
      </c>
      <c r="F1204" vm="5633">
        <f ca="1"/>
        <v>6772848</v>
      </c>
    </row>
    <row r="1205" spans="1:6" x14ac:dyDescent="0.25">
      <c r="A1205" vm="5634">
        <f ca="1"/>
        <v>45268</v>
      </c>
      <c r="B1205" vm="5635">
        <f ca="1"/>
        <v>112.01</v>
      </c>
      <c r="C1205" vm="5636">
        <f ca="1"/>
        <v>113.64</v>
      </c>
      <c r="D1205" vm="5637">
        <f ca="1"/>
        <v>111.59</v>
      </c>
      <c r="E1205" vm="5638">
        <f ca="1"/>
        <v>113.61</v>
      </c>
      <c r="F1205" vm="5639">
        <f ca="1"/>
        <v>7765999</v>
      </c>
    </row>
    <row r="1206" spans="1:6" x14ac:dyDescent="0.25">
      <c r="A1206" vm="5640">
        <f ca="1"/>
        <v>45271</v>
      </c>
      <c r="B1206" vm="5641">
        <f ca="1"/>
        <v>113.77</v>
      </c>
      <c r="C1206" vm="5642">
        <f ca="1"/>
        <v>115.35</v>
      </c>
      <c r="D1206" vm="5638">
        <f ca="1"/>
        <v>113.61</v>
      </c>
      <c r="E1206" vm="5643">
        <f ca="1"/>
        <v>115.13</v>
      </c>
      <c r="F1206" vm="5644">
        <f ca="1"/>
        <v>19544239</v>
      </c>
    </row>
    <row r="1207" spans="1:6" x14ac:dyDescent="0.25">
      <c r="A1207" vm="5645">
        <f ca="1"/>
        <v>45272</v>
      </c>
      <c r="B1207" vm="5487">
        <f ca="1"/>
        <v>102.7</v>
      </c>
      <c r="C1207" vm="5646">
        <f ca="1"/>
        <v>104.95</v>
      </c>
      <c r="D1207" vm="5647">
        <f ca="1"/>
        <v>100.69</v>
      </c>
      <c r="E1207" vm="5648">
        <f ca="1"/>
        <v>100.81</v>
      </c>
      <c r="F1207" vm="5649">
        <f ca="1"/>
        <v>57666473</v>
      </c>
    </row>
    <row r="1208" spans="1:6" x14ac:dyDescent="0.25">
      <c r="A1208" vm="5650">
        <f ca="1"/>
        <v>45273</v>
      </c>
      <c r="B1208" vm="5651">
        <f ca="1"/>
        <v>101.08</v>
      </c>
      <c r="C1208" vm="4880">
        <f ca="1"/>
        <v>103.1</v>
      </c>
      <c r="D1208" vm="5652">
        <f ca="1"/>
        <v>99.26</v>
      </c>
      <c r="E1208" vm="5653">
        <f ca="1"/>
        <v>102.99</v>
      </c>
      <c r="F1208" vm="5654">
        <f ca="1"/>
        <v>29392208</v>
      </c>
    </row>
    <row r="1209" spans="1:6" x14ac:dyDescent="0.25">
      <c r="A1209" vm="5655">
        <f ca="1"/>
        <v>45274</v>
      </c>
      <c r="B1209" vm="5656">
        <f ca="1"/>
        <v>101.87</v>
      </c>
      <c r="C1209" vm="5657">
        <f ca="1"/>
        <v>102.24939999999999</v>
      </c>
      <c r="D1209" vm="5493">
        <f ca="1"/>
        <v>99.87</v>
      </c>
      <c r="E1209" vm="5658">
        <f ca="1"/>
        <v>100.31</v>
      </c>
      <c r="F1209" vm="5659">
        <f ca="1"/>
        <v>22865164</v>
      </c>
    </row>
    <row r="1210" spans="1:6" x14ac:dyDescent="0.25">
      <c r="A1210" vm="5660">
        <f ca="1"/>
        <v>45275</v>
      </c>
      <c r="B1210" vm="5661">
        <f ca="1"/>
        <v>99.69</v>
      </c>
      <c r="C1210" vm="5662">
        <f ca="1"/>
        <v>103.99</v>
      </c>
      <c r="D1210" vm="5663">
        <f ca="1"/>
        <v>99.36</v>
      </c>
      <c r="E1210" vm="5664">
        <f ca="1"/>
        <v>103.32</v>
      </c>
      <c r="F1210" vm="5665">
        <f ca="1"/>
        <v>30212316</v>
      </c>
    </row>
    <row r="1211" spans="1:6" x14ac:dyDescent="0.25">
      <c r="A1211" vm="5666">
        <f ca="1"/>
        <v>45278</v>
      </c>
      <c r="B1211" vm="5667">
        <f ca="1"/>
        <v>103.41</v>
      </c>
      <c r="C1211" vm="5668">
        <f ca="1"/>
        <v>106.15600000000001</v>
      </c>
      <c r="D1211" vm="5669">
        <f ca="1"/>
        <v>102.91</v>
      </c>
      <c r="E1211" vm="5374">
        <f ca="1"/>
        <v>105</v>
      </c>
      <c r="F1211" vm="5670">
        <f ca="1"/>
        <v>13473124</v>
      </c>
    </row>
    <row r="1212" spans="1:6" x14ac:dyDescent="0.25">
      <c r="A1212" vm="5671">
        <f ca="1"/>
        <v>45279</v>
      </c>
      <c r="B1212" vm="5672">
        <f ca="1"/>
        <v>104.98</v>
      </c>
      <c r="C1212" vm="3197">
        <f ca="1"/>
        <v>106.34</v>
      </c>
      <c r="D1212" vm="5673">
        <f ca="1"/>
        <v>104.8</v>
      </c>
      <c r="E1212" vm="5674">
        <f ca="1"/>
        <v>106.25</v>
      </c>
      <c r="F1212" vm="5675">
        <f ca="1"/>
        <v>10108507</v>
      </c>
    </row>
    <row r="1213" spans="1:6" x14ac:dyDescent="0.25">
      <c r="A1213" vm="5676">
        <f ca="1"/>
        <v>45280</v>
      </c>
      <c r="B1213" vm="5677">
        <f ca="1"/>
        <v>105.95</v>
      </c>
      <c r="C1213" vm="5678">
        <f ca="1"/>
        <v>106.09</v>
      </c>
      <c r="D1213" vm="5679">
        <f ca="1"/>
        <v>104.05</v>
      </c>
      <c r="E1213" vm="4916">
        <f ca="1"/>
        <v>104.15</v>
      </c>
      <c r="F1213" vm="5680">
        <f ca="1"/>
        <v>9241956</v>
      </c>
    </row>
    <row r="1214" spans="1:6" x14ac:dyDescent="0.25">
      <c r="A1214" vm="5681">
        <f ca="1"/>
        <v>45281</v>
      </c>
      <c r="B1214" vm="5682">
        <f ca="1"/>
        <v>104.7</v>
      </c>
      <c r="C1214" vm="5683">
        <f ca="1"/>
        <v>105.925</v>
      </c>
      <c r="D1214" vm="5399">
        <f ca="1"/>
        <v>104.52</v>
      </c>
      <c r="E1214" vm="5684">
        <f ca="1"/>
        <v>105.86</v>
      </c>
      <c r="F1214" vm="5685">
        <f ca="1"/>
        <v>8168010</v>
      </c>
    </row>
    <row r="1215" spans="1:6" x14ac:dyDescent="0.25">
      <c r="A1215" vm="5686">
        <f ca="1"/>
        <v>45282</v>
      </c>
      <c r="B1215" vm="5687">
        <f ca="1"/>
        <v>105.7</v>
      </c>
      <c r="C1215" vm="4915">
        <f ca="1"/>
        <v>106.49</v>
      </c>
      <c r="D1215" vm="5688">
        <f ca="1"/>
        <v>105.46</v>
      </c>
      <c r="E1215" vm="5515">
        <f ca="1"/>
        <v>106.2</v>
      </c>
      <c r="F1215" vm="5689">
        <f ca="1"/>
        <v>5680031</v>
      </c>
    </row>
    <row r="1216" spans="1:6" x14ac:dyDescent="0.25">
      <c r="A1216" vm="5690">
        <f ca="1"/>
        <v>45286</v>
      </c>
      <c r="B1216" vm="4926">
        <f ca="1"/>
        <v>106.52</v>
      </c>
      <c r="C1216" vm="5691">
        <f ca="1"/>
        <v>106.65</v>
      </c>
      <c r="D1216" vm="5692">
        <f ca="1"/>
        <v>105.34</v>
      </c>
      <c r="E1216" vm="5693">
        <f ca="1"/>
        <v>106.19</v>
      </c>
      <c r="F1216" vm="5694">
        <f ca="1"/>
        <v>5767415</v>
      </c>
    </row>
    <row r="1217" spans="1:6" x14ac:dyDescent="0.25">
      <c r="A1217" vm="5695">
        <f ca="1"/>
        <v>45287</v>
      </c>
      <c r="B1217" vm="5696">
        <f ca="1"/>
        <v>106.32</v>
      </c>
      <c r="C1217" vm="5697">
        <f ca="1"/>
        <v>106.33</v>
      </c>
      <c r="D1217" vm="5698">
        <f ca="1"/>
        <v>105.56</v>
      </c>
      <c r="E1217" vm="4917">
        <f ca="1"/>
        <v>105.94</v>
      </c>
      <c r="F1217" vm="5699">
        <f ca="1"/>
        <v>5627364</v>
      </c>
    </row>
    <row r="1218" spans="1:6" x14ac:dyDescent="0.25">
      <c r="A1218" vm="5700">
        <f ca="1"/>
        <v>45288</v>
      </c>
      <c r="B1218" vm="5701">
        <f ca="1"/>
        <v>106.01</v>
      </c>
      <c r="C1218" vm="5702">
        <f ca="1"/>
        <v>106.605</v>
      </c>
      <c r="D1218" vm="5703">
        <f ca="1"/>
        <v>105.58</v>
      </c>
      <c r="E1218" vm="5674">
        <f ca="1"/>
        <v>106.25</v>
      </c>
      <c r="F1218" vm="5704">
        <f ca="1"/>
        <v>5689057</v>
      </c>
    </row>
    <row r="1219" spans="1:6" x14ac:dyDescent="0.25">
      <c r="A1219" vm="5705">
        <f ca="1"/>
        <v>45289</v>
      </c>
      <c r="B1219" vm="5380">
        <f ca="1"/>
        <v>106.6</v>
      </c>
      <c r="C1219" vm="5706">
        <f ca="1"/>
        <v>106.91800000000001</v>
      </c>
      <c r="D1219" vm="4922">
        <f ca="1"/>
        <v>104.78</v>
      </c>
      <c r="E1219" vm="5707">
        <f ca="1"/>
        <v>105.43</v>
      </c>
      <c r="F1219" vm="5708">
        <f ca="1"/>
        <v>6899695</v>
      </c>
    </row>
    <row r="1220" spans="1:6" x14ac:dyDescent="0.25">
      <c r="A1220" vm="5709">
        <f ca="1"/>
        <v>45293</v>
      </c>
      <c r="B1220" vm="5399">
        <f ca="1"/>
        <v>104.52</v>
      </c>
      <c r="C1220" vm="5710">
        <f ca="1"/>
        <v>104.68</v>
      </c>
      <c r="D1220" vm="3202">
        <f ca="1"/>
        <v>102.44</v>
      </c>
      <c r="E1220" vm="5711">
        <f ca="1"/>
        <v>104.06</v>
      </c>
      <c r="F1220" vm="5712">
        <f ca="1"/>
        <v>9597500</v>
      </c>
    </row>
    <row r="1221" spans="1:6" x14ac:dyDescent="0.25">
      <c r="A1221" vm="5713">
        <f ca="1"/>
        <v>45294</v>
      </c>
      <c r="B1221" vm="5714">
        <f ca="1"/>
        <v>103.3</v>
      </c>
      <c r="C1221" vm="5715">
        <f ca="1"/>
        <v>103.38</v>
      </c>
      <c r="D1221" vm="5716">
        <f ca="1"/>
        <v>101.74</v>
      </c>
      <c r="E1221" vm="4868">
        <f ca="1"/>
        <v>102.46</v>
      </c>
      <c r="F1221" vm="5717">
        <f ca="1"/>
        <v>9455569</v>
      </c>
    </row>
    <row r="1222" spans="1:6" x14ac:dyDescent="0.25">
      <c r="A1222" vm="5718">
        <f ca="1"/>
        <v>45295</v>
      </c>
      <c r="B1222" vm="5719">
        <f ca="1"/>
        <v>102.77</v>
      </c>
      <c r="C1222" vm="5720">
        <f ca="1"/>
        <v>103.36</v>
      </c>
      <c r="D1222" vm="5721">
        <f ca="1"/>
        <v>102.4</v>
      </c>
      <c r="E1222" vm="5722">
        <f ca="1"/>
        <v>102.59</v>
      </c>
      <c r="F1222" vm="5723">
        <f ca="1"/>
        <v>6822299</v>
      </c>
    </row>
    <row r="1223" spans="1:6" x14ac:dyDescent="0.25">
      <c r="A1223" vm="5724">
        <f ca="1"/>
        <v>45296</v>
      </c>
      <c r="B1223" vm="5725">
        <f ca="1"/>
        <v>102.53</v>
      </c>
      <c r="C1223" vm="5726">
        <f ca="1"/>
        <v>103.72</v>
      </c>
      <c r="D1223" vm="5727">
        <f ca="1"/>
        <v>102.29</v>
      </c>
      <c r="E1223" vm="5728">
        <f ca="1"/>
        <v>102.73</v>
      </c>
      <c r="F1223" vm="5729">
        <f ca="1"/>
        <v>6133770</v>
      </c>
    </row>
    <row r="1224" spans="1:6" x14ac:dyDescent="0.25">
      <c r="A1224" vm="5730">
        <f ca="1"/>
        <v>45299</v>
      </c>
      <c r="B1224" vm="5731">
        <f ca="1"/>
        <v>102.94</v>
      </c>
      <c r="C1224" vm="5732">
        <f ca="1"/>
        <v>104.77</v>
      </c>
      <c r="D1224" vm="5733">
        <f ca="1"/>
        <v>102.13</v>
      </c>
      <c r="E1224" vm="4898">
        <f ca="1"/>
        <v>104.66</v>
      </c>
      <c r="F1224" vm="5734">
        <f ca="1"/>
        <v>7038658</v>
      </c>
    </row>
    <row r="1225" spans="1:6" x14ac:dyDescent="0.25">
      <c r="A1225" vm="5735">
        <f ca="1"/>
        <v>45300</v>
      </c>
      <c r="B1225" vm="5736">
        <f ca="1"/>
        <v>103.85</v>
      </c>
      <c r="C1225" vm="5737">
        <f ca="1"/>
        <v>104.48</v>
      </c>
      <c r="D1225" vm="5738">
        <f ca="1"/>
        <v>103.29</v>
      </c>
      <c r="E1225" vm="5739">
        <f ca="1"/>
        <v>103.63</v>
      </c>
      <c r="F1225" vm="5740">
        <f ca="1"/>
        <v>6725200</v>
      </c>
    </row>
    <row r="1226" spans="1:6" x14ac:dyDescent="0.25">
      <c r="A1226" vm="5741">
        <f ca="1"/>
        <v>45301</v>
      </c>
      <c r="B1226" vm="5742">
        <f ca="1"/>
        <v>103.09</v>
      </c>
      <c r="C1226" vm="5743">
        <f ca="1"/>
        <v>104.07</v>
      </c>
      <c r="D1226" vm="5744">
        <f ca="1"/>
        <v>102.72</v>
      </c>
      <c r="E1226" vm="5745">
        <f ca="1"/>
        <v>103.92</v>
      </c>
      <c r="F1226" vm="5746">
        <f ca="1"/>
        <v>7270545</v>
      </c>
    </row>
    <row r="1227" spans="1:6" x14ac:dyDescent="0.25">
      <c r="A1227" vm="5747">
        <f ca="1"/>
        <v>45302</v>
      </c>
      <c r="B1227" vm="4902">
        <f ca="1"/>
        <v>104.35</v>
      </c>
      <c r="C1227" vm="5748">
        <f ca="1"/>
        <v>104.84</v>
      </c>
      <c r="D1227" vm="5398">
        <f ca="1"/>
        <v>103.54</v>
      </c>
      <c r="E1227" vm="5732">
        <f ca="1"/>
        <v>104.77</v>
      </c>
      <c r="F1227" vm="5749">
        <f ca="1"/>
        <v>6118998</v>
      </c>
    </row>
    <row r="1228" spans="1:6" x14ac:dyDescent="0.25">
      <c r="A1228" vm="5750">
        <f ca="1"/>
        <v>45303</v>
      </c>
      <c r="B1228" vm="5751">
        <f ca="1"/>
        <v>105.1</v>
      </c>
      <c r="C1228" vm="5752">
        <f ca="1"/>
        <v>106.7</v>
      </c>
      <c r="D1228" vm="5753">
        <f ca="1"/>
        <v>104.965</v>
      </c>
      <c r="E1228" vm="5380">
        <f ca="1"/>
        <v>106.6</v>
      </c>
      <c r="F1228" vm="5754">
        <f ca="1"/>
        <v>9703848</v>
      </c>
    </row>
    <row r="1229" spans="1:6" x14ac:dyDescent="0.25">
      <c r="A1229" vm="5755">
        <f ca="1"/>
        <v>45307</v>
      </c>
      <c r="B1229" vm="5756">
        <f ca="1"/>
        <v>106.41</v>
      </c>
      <c r="C1229" vm="5757">
        <f ca="1"/>
        <v>106.66</v>
      </c>
      <c r="D1229" vm="5758">
        <f ca="1"/>
        <v>105.42</v>
      </c>
      <c r="E1229" vm="5759">
        <f ca="1"/>
        <v>106.57</v>
      </c>
      <c r="F1229" vm="5760">
        <f ca="1"/>
        <v>7547241</v>
      </c>
    </row>
    <row r="1230" spans="1:6" x14ac:dyDescent="0.25">
      <c r="A1230" vm="5761">
        <f ca="1"/>
        <v>45308</v>
      </c>
      <c r="B1230" vm="5762">
        <f ca="1"/>
        <v>106.46</v>
      </c>
      <c r="C1230" vm="5366">
        <f ca="1"/>
        <v>107.5</v>
      </c>
      <c r="D1230" vm="5763">
        <f ca="1"/>
        <v>105.68</v>
      </c>
      <c r="E1230" vm="5764">
        <f ca="1"/>
        <v>106.43</v>
      </c>
      <c r="F1230" vm="5765">
        <f ca="1"/>
        <v>7771460</v>
      </c>
    </row>
    <row r="1231" spans="1:6" x14ac:dyDescent="0.25">
      <c r="A1231" vm="5766">
        <f ca="1"/>
        <v>45309</v>
      </c>
      <c r="B1231" vm="5470">
        <f ca="1"/>
        <v>106.99</v>
      </c>
      <c r="C1231" vm="5439">
        <f ca="1"/>
        <v>108.88</v>
      </c>
      <c r="D1231" vm="5526">
        <f ca="1"/>
        <v>106.62</v>
      </c>
      <c r="E1231" vm="5767">
        <f ca="1"/>
        <v>108.7</v>
      </c>
      <c r="F1231" vm="5768">
        <f ca="1"/>
        <v>10362279</v>
      </c>
    </row>
    <row r="1232" spans="1:6" x14ac:dyDescent="0.25">
      <c r="A1232" vm="5769">
        <f ca="1"/>
        <v>45310</v>
      </c>
      <c r="B1232" vm="5770">
        <f ca="1"/>
        <v>109.32</v>
      </c>
      <c r="C1232" vm="5465">
        <f ca="1"/>
        <v>110.22</v>
      </c>
      <c r="D1232" vm="5771">
        <f ca="1"/>
        <v>109.02</v>
      </c>
      <c r="E1232" vm="5772">
        <f ca="1"/>
        <v>109.67</v>
      </c>
      <c r="F1232" vm="5773">
        <f ca="1"/>
        <v>11163772</v>
      </c>
    </row>
    <row r="1233" spans="1:6" x14ac:dyDescent="0.25">
      <c r="A1233" vm="5774">
        <f ca="1"/>
        <v>45313</v>
      </c>
      <c r="B1233" vm="5775">
        <f ca="1"/>
        <v>110.06</v>
      </c>
      <c r="C1233" vm="5776">
        <f ca="1"/>
        <v>110.69</v>
      </c>
      <c r="D1233" vm="5777">
        <f ca="1"/>
        <v>109.27</v>
      </c>
      <c r="E1233" vm="5778">
        <f ca="1"/>
        <v>110.1</v>
      </c>
      <c r="F1233" vm="5779">
        <f ca="1"/>
        <v>7485307</v>
      </c>
    </row>
    <row r="1234" spans="1:6" x14ac:dyDescent="0.25">
      <c r="A1234" vm="5780">
        <f ca="1"/>
        <v>45314</v>
      </c>
      <c r="B1234" vm="5781">
        <f ca="1"/>
        <v>110.29</v>
      </c>
      <c r="C1234" vm="5782">
        <f ca="1"/>
        <v>112.68</v>
      </c>
      <c r="D1234" vm="5783">
        <f ca="1"/>
        <v>109.56</v>
      </c>
      <c r="E1234" vm="5784">
        <f ca="1"/>
        <v>111.83</v>
      </c>
      <c r="F1234" vm="5785">
        <f ca="1"/>
        <v>9185921</v>
      </c>
    </row>
    <row r="1235" spans="1:6" x14ac:dyDescent="0.25">
      <c r="A1235" vm="5786">
        <f ca="1"/>
        <v>45315</v>
      </c>
      <c r="B1235" vm="5335">
        <f ca="1"/>
        <v>113.42</v>
      </c>
      <c r="C1235" vm="5787">
        <f ca="1"/>
        <v>115.42</v>
      </c>
      <c r="D1235" vm="5788">
        <f ca="1"/>
        <v>113.33</v>
      </c>
      <c r="E1235" vm="5789">
        <f ca="1"/>
        <v>114.31</v>
      </c>
      <c r="F1235" vm="5790">
        <f ca="1"/>
        <v>11702698</v>
      </c>
    </row>
    <row r="1236" spans="1:6" x14ac:dyDescent="0.25">
      <c r="A1236" vm="5791">
        <f ca="1"/>
        <v>45316</v>
      </c>
      <c r="B1236" vm="5792">
        <f ca="1"/>
        <v>114.89</v>
      </c>
      <c r="C1236" vm="5793">
        <f ca="1"/>
        <v>116.18</v>
      </c>
      <c r="D1236" vm="5794">
        <f ca="1"/>
        <v>114.35</v>
      </c>
      <c r="E1236" vm="5073">
        <f ca="1"/>
        <v>115</v>
      </c>
      <c r="F1236" vm="5795">
        <f ca="1"/>
        <v>8877205</v>
      </c>
    </row>
    <row r="1237" spans="1:6" x14ac:dyDescent="0.25">
      <c r="A1237" vm="5796">
        <f ca="1"/>
        <v>45317</v>
      </c>
      <c r="B1237" vm="5056">
        <f ca="1"/>
        <v>114.64</v>
      </c>
      <c r="C1237" vm="5797">
        <f ca="1"/>
        <v>115.48</v>
      </c>
      <c r="D1237" vm="5798">
        <f ca="1"/>
        <v>114.27460000000001</v>
      </c>
      <c r="E1237" vm="5056">
        <f ca="1"/>
        <v>114.64</v>
      </c>
      <c r="F1237" vm="5799">
        <f ca="1"/>
        <v>5541900</v>
      </c>
    </row>
    <row r="1238" spans="1:6" x14ac:dyDescent="0.25">
      <c r="A1238" vm="5800">
        <f ca="1"/>
        <v>45320</v>
      </c>
      <c r="B1238" vm="5329">
        <f ca="1"/>
        <v>114.19</v>
      </c>
      <c r="C1238" vm="5801">
        <f ca="1"/>
        <v>114.59</v>
      </c>
      <c r="D1238" vm="5802">
        <f ca="1"/>
        <v>113.01</v>
      </c>
      <c r="E1238" vm="5803">
        <f ca="1"/>
        <v>113.75</v>
      </c>
      <c r="F1238" vm="5804">
        <f ca="1"/>
        <v>7014424</v>
      </c>
    </row>
    <row r="1239" spans="1:6" x14ac:dyDescent="0.25">
      <c r="A1239" vm="5805">
        <f ca="1"/>
        <v>45321</v>
      </c>
      <c r="B1239" vm="5806">
        <f ca="1"/>
        <v>113.36</v>
      </c>
      <c r="C1239" vm="5807">
        <f ca="1"/>
        <v>114.4</v>
      </c>
      <c r="D1239" vm="5808">
        <f ca="1"/>
        <v>112.63</v>
      </c>
      <c r="E1239" vm="5575">
        <f ca="1"/>
        <v>114.16</v>
      </c>
      <c r="F1239" vm="5809">
        <f ca="1"/>
        <v>8231882</v>
      </c>
    </row>
    <row r="1240" spans="1:6" x14ac:dyDescent="0.25">
      <c r="A1240" vm="5810">
        <f ca="1"/>
        <v>45322</v>
      </c>
      <c r="B1240" vm="5621">
        <f ca="1"/>
        <v>113.81</v>
      </c>
      <c r="C1240" vm="5811">
        <f ca="1"/>
        <v>114.27</v>
      </c>
      <c r="D1240" vm="5812">
        <f ca="1"/>
        <v>111.67</v>
      </c>
      <c r="E1240" vm="5813">
        <f ca="1"/>
        <v>111.7</v>
      </c>
      <c r="F1240" vm="5814">
        <f ca="1"/>
        <v>7386705</v>
      </c>
    </row>
    <row r="1241" spans="1:6" x14ac:dyDescent="0.25">
      <c r="A1241" vm="5815">
        <f ca="1"/>
        <v>45323</v>
      </c>
      <c r="B1241" vm="5244">
        <f ca="1"/>
        <v>112.91</v>
      </c>
      <c r="C1241" vm="5617">
        <f ca="1"/>
        <v>115.78</v>
      </c>
      <c r="D1241" vm="5816">
        <f ca="1"/>
        <v>112.55</v>
      </c>
      <c r="E1241" vm="5817">
        <f ca="1"/>
        <v>115.53</v>
      </c>
      <c r="F1241" vm="5818">
        <f ca="1"/>
        <v>7882168</v>
      </c>
    </row>
    <row r="1242" spans="1:6" x14ac:dyDescent="0.25">
      <c r="A1242" vm="5819">
        <f ca="1"/>
        <v>45324</v>
      </c>
      <c r="B1242" vm="5820">
        <f ca="1"/>
        <v>115.82</v>
      </c>
      <c r="C1242" vm="5118">
        <f ca="1"/>
        <v>116.49</v>
      </c>
      <c r="D1242" vm="5821">
        <f ca="1"/>
        <v>115.1575</v>
      </c>
      <c r="E1242" vm="5822">
        <f ca="1"/>
        <v>115.79</v>
      </c>
      <c r="F1242" vm="5823">
        <f ca="1"/>
        <v>6499594</v>
      </c>
    </row>
    <row r="1243" spans="1:6" x14ac:dyDescent="0.25">
      <c r="A1243" vm="5824">
        <f ca="1"/>
        <v>45327</v>
      </c>
      <c r="B1243" vm="5817">
        <f ca="1"/>
        <v>115.53</v>
      </c>
      <c r="C1243" vm="5825">
        <f ca="1"/>
        <v>116.715</v>
      </c>
      <c r="D1243" vm="5826">
        <f ca="1"/>
        <v>114.77</v>
      </c>
      <c r="E1243" vm="5026">
        <f ca="1"/>
        <v>116.39</v>
      </c>
      <c r="F1243" vm="5827">
        <f ca="1"/>
        <v>8084508</v>
      </c>
    </row>
    <row r="1244" spans="1:6" x14ac:dyDescent="0.25">
      <c r="A1244" vm="5828">
        <f ca="1"/>
        <v>45328</v>
      </c>
      <c r="B1244" vm="5829">
        <f ca="1"/>
        <v>116.74</v>
      </c>
      <c r="C1244" vm="5830">
        <f ca="1"/>
        <v>116.95</v>
      </c>
      <c r="D1244" vm="5831">
        <f ca="1"/>
        <v>114.98</v>
      </c>
      <c r="E1244" vm="5832">
        <f ca="1"/>
        <v>115.3</v>
      </c>
      <c r="F1244" vm="5833">
        <f ca="1"/>
        <v>4639268</v>
      </c>
    </row>
    <row r="1245" spans="1:6" x14ac:dyDescent="0.25">
      <c r="A1245" vm="5834">
        <f ca="1"/>
        <v>45329</v>
      </c>
      <c r="B1245" vm="5835">
        <f ca="1"/>
        <v>115.8</v>
      </c>
      <c r="C1245" vm="5836">
        <f ca="1"/>
        <v>117.59</v>
      </c>
      <c r="D1245" vm="5832">
        <f ca="1"/>
        <v>115.3</v>
      </c>
      <c r="E1245" vm="5837">
        <f ca="1"/>
        <v>117.27</v>
      </c>
      <c r="F1245" vm="5838">
        <f ca="1"/>
        <v>7672882</v>
      </c>
    </row>
    <row r="1246" spans="1:6" x14ac:dyDescent="0.25">
      <c r="A1246" vm="5839">
        <f ca="1"/>
        <v>45330</v>
      </c>
      <c r="B1246" vm="5083">
        <f ca="1"/>
        <v>117.09</v>
      </c>
      <c r="C1246" vm="5840">
        <f ca="1"/>
        <v>117.7872</v>
      </c>
      <c r="D1246" vm="5841">
        <f ca="1"/>
        <v>115.97</v>
      </c>
      <c r="E1246" vm="4969">
        <f ca="1"/>
        <v>116.68</v>
      </c>
      <c r="F1246" vm="5842">
        <f ca="1"/>
        <v>4472770</v>
      </c>
    </row>
    <row r="1247" spans="1:6" x14ac:dyDescent="0.25">
      <c r="A1247" vm="5843">
        <f ca="1"/>
        <v>45331</v>
      </c>
      <c r="B1247" vm="5844">
        <f ca="1"/>
        <v>117.06</v>
      </c>
      <c r="C1247" vm="5604">
        <f ca="1"/>
        <v>117.34</v>
      </c>
      <c r="D1247" vm="5232">
        <f ca="1"/>
        <v>115.73</v>
      </c>
      <c r="E1247" vm="5845">
        <f ca="1"/>
        <v>116.64</v>
      </c>
      <c r="F1247" vm="5846">
        <f ca="1"/>
        <v>5787142</v>
      </c>
    </row>
    <row r="1248" spans="1:6" x14ac:dyDescent="0.25">
      <c r="A1248" vm="5847">
        <f ca="1"/>
        <v>45334</v>
      </c>
      <c r="B1248" vm="5021">
        <f ca="1"/>
        <v>116.26</v>
      </c>
      <c r="C1248" vm="5236">
        <f ca="1"/>
        <v>117.1</v>
      </c>
      <c r="D1248" vm="5848">
        <f ca="1"/>
        <v>115.38</v>
      </c>
      <c r="E1248" vm="5849">
        <f ca="1"/>
        <v>115.84</v>
      </c>
      <c r="F1248" vm="5850">
        <f ca="1"/>
        <v>5439629</v>
      </c>
    </row>
    <row r="1249" spans="1:6" x14ac:dyDescent="0.25">
      <c r="A1249" vm="5851">
        <f ca="1"/>
        <v>45335</v>
      </c>
      <c r="B1249" vm="5852">
        <f ca="1"/>
        <v>113.79</v>
      </c>
      <c r="C1249" vm="5853">
        <f ca="1"/>
        <v>114.21</v>
      </c>
      <c r="D1249" vm="5854">
        <f ca="1"/>
        <v>113</v>
      </c>
      <c r="E1249" vm="5855">
        <f ca="1"/>
        <v>113.68</v>
      </c>
      <c r="F1249" vm="5856">
        <f ca="1"/>
        <v>8171722</v>
      </c>
    </row>
    <row r="1250" spans="1:6" x14ac:dyDescent="0.25">
      <c r="A1250" vm="5857">
        <f ca="1"/>
        <v>45336</v>
      </c>
      <c r="B1250" vm="5161">
        <f ca="1"/>
        <v>114.32</v>
      </c>
      <c r="C1250" vm="5858">
        <f ca="1"/>
        <v>114.72</v>
      </c>
      <c r="D1250" vm="5859">
        <f ca="1"/>
        <v>113.53</v>
      </c>
      <c r="E1250" vm="5167">
        <f ca="1"/>
        <v>114.26</v>
      </c>
      <c r="F1250" vm="5860">
        <f ca="1"/>
        <v>5946116</v>
      </c>
    </row>
    <row r="1251" spans="1:6" x14ac:dyDescent="0.25">
      <c r="A1251" vm="5861">
        <f ca="1"/>
        <v>45337</v>
      </c>
      <c r="B1251" vm="5862">
        <f ca="1"/>
        <v>114.25</v>
      </c>
      <c r="C1251" vm="5789">
        <f ca="1"/>
        <v>114.31</v>
      </c>
      <c r="D1251" vm="5863">
        <f ca="1"/>
        <v>112.57</v>
      </c>
      <c r="E1251" vm="5555">
        <f ca="1"/>
        <v>112.78</v>
      </c>
      <c r="F1251" vm="5864">
        <f ca="1"/>
        <v>8455623</v>
      </c>
    </row>
    <row r="1252" spans="1:6" x14ac:dyDescent="0.25">
      <c r="A1252" vm="5865">
        <f ca="1"/>
        <v>45338</v>
      </c>
      <c r="B1252" vm="5866">
        <f ca="1"/>
        <v>113.02</v>
      </c>
      <c r="C1252" vm="5867">
        <f ca="1"/>
        <v>113.11</v>
      </c>
      <c r="D1252" vm="5868">
        <f ca="1"/>
        <v>111.245</v>
      </c>
      <c r="E1252" vm="5869">
        <f ca="1"/>
        <v>111.31</v>
      </c>
      <c r="F1252" vm="5870">
        <f ca="1"/>
        <v>8936016</v>
      </c>
    </row>
    <row r="1253" spans="1:6" x14ac:dyDescent="0.25">
      <c r="A1253" vm="5871">
        <f ca="1"/>
        <v>45342</v>
      </c>
      <c r="B1253" vm="5872">
        <f ca="1"/>
        <v>110.54</v>
      </c>
      <c r="C1253" vm="5873">
        <f ca="1"/>
        <v>110.765</v>
      </c>
      <c r="D1253" vm="5874">
        <f ca="1"/>
        <v>107.68</v>
      </c>
      <c r="E1253" vm="5364">
        <f ca="1"/>
        <v>108.45</v>
      </c>
      <c r="F1253" vm="5875">
        <f ca="1"/>
        <v>10975638</v>
      </c>
    </row>
    <row r="1254" spans="1:6" x14ac:dyDescent="0.25">
      <c r="A1254" vm="5876">
        <f ca="1"/>
        <v>45343</v>
      </c>
      <c r="B1254" vm="5877">
        <f ca="1"/>
        <v>106.76</v>
      </c>
      <c r="C1254" vm="5878">
        <f ca="1"/>
        <v>108.375</v>
      </c>
      <c r="D1254" vm="5879">
        <f ca="1"/>
        <v>106.51</v>
      </c>
      <c r="E1254" vm="5880">
        <f ca="1"/>
        <v>108.16</v>
      </c>
      <c r="F1254" vm="5881">
        <f ca="1"/>
        <v>7867610</v>
      </c>
    </row>
    <row r="1255" spans="1:6" x14ac:dyDescent="0.25">
      <c r="A1255" vm="5882">
        <f ca="1"/>
        <v>45344</v>
      </c>
      <c r="B1255" vm="5883">
        <f ca="1"/>
        <v>111.49</v>
      </c>
      <c r="C1255" vm="5884">
        <f ca="1"/>
        <v>111.88500000000001</v>
      </c>
      <c r="D1255" vm="5885">
        <f ca="1"/>
        <v>109.66</v>
      </c>
      <c r="E1255" vm="5886">
        <f ca="1"/>
        <v>111.01</v>
      </c>
      <c r="F1255" vm="5887">
        <f ca="1"/>
        <v>8957789</v>
      </c>
    </row>
    <row r="1256" spans="1:6" x14ac:dyDescent="0.25">
      <c r="A1256" vm="5888">
        <f ca="1"/>
        <v>45345</v>
      </c>
      <c r="B1256" vm="5889">
        <f ca="1"/>
        <v>112</v>
      </c>
      <c r="C1256" vm="5890">
        <f ca="1"/>
        <v>113.37</v>
      </c>
      <c r="D1256" vm="5343">
        <f ca="1"/>
        <v>111.71</v>
      </c>
      <c r="E1256" vm="5326">
        <f ca="1"/>
        <v>111.95</v>
      </c>
      <c r="F1256" vm="5891">
        <f ca="1"/>
        <v>7504506</v>
      </c>
    </row>
    <row r="1257" spans="1:6" x14ac:dyDescent="0.25">
      <c r="A1257" vm="5892">
        <f ca="1"/>
        <v>45348</v>
      </c>
      <c r="B1257" vm="5889">
        <f ca="1"/>
        <v>112</v>
      </c>
      <c r="C1257" vm="5893">
        <f ca="1"/>
        <v>112.54</v>
      </c>
      <c r="D1257" vm="5894">
        <f ca="1"/>
        <v>110.93</v>
      </c>
      <c r="E1257" vm="5420">
        <f ca="1"/>
        <v>110.97</v>
      </c>
      <c r="F1257" vm="5895">
        <f ca="1"/>
        <v>6342943</v>
      </c>
    </row>
    <row r="1258" spans="1:6" x14ac:dyDescent="0.25">
      <c r="A1258" vm="5896">
        <f ca="1"/>
        <v>45349</v>
      </c>
      <c r="B1258" vm="5897">
        <f ca="1"/>
        <v>110.62</v>
      </c>
      <c r="C1258" vm="5353">
        <f ca="1"/>
        <v>111.51</v>
      </c>
      <c r="D1258" vm="5454">
        <f ca="1"/>
        <v>109.79</v>
      </c>
      <c r="E1258" vm="5898">
        <f ca="1"/>
        <v>111.38</v>
      </c>
      <c r="F1258" vm="5899">
        <f ca="1"/>
        <v>6593144</v>
      </c>
    </row>
    <row r="1259" spans="1:6" x14ac:dyDescent="0.25">
      <c r="A1259" vm="5900">
        <f ca="1"/>
        <v>45350</v>
      </c>
      <c r="B1259" vm="5901">
        <f ca="1"/>
        <v>111.26</v>
      </c>
      <c r="C1259" vm="5902">
        <f ca="1"/>
        <v>112.02</v>
      </c>
      <c r="D1259" vm="5903">
        <f ca="1"/>
        <v>111.1</v>
      </c>
      <c r="E1259" vm="5904">
        <f ca="1"/>
        <v>111.68</v>
      </c>
      <c r="F1259" vm="5905">
        <f ca="1"/>
        <v>5278179</v>
      </c>
    </row>
    <row r="1260" spans="1:6" x14ac:dyDescent="0.25">
      <c r="A1260" vm="5906">
        <f ca="1"/>
        <v>45351</v>
      </c>
      <c r="B1260" vm="5904">
        <f ca="1"/>
        <v>111.68</v>
      </c>
      <c r="C1260" vm="5907">
        <f ca="1"/>
        <v>112.4423</v>
      </c>
      <c r="D1260" vm="5908">
        <f ca="1"/>
        <v>110.63500000000001</v>
      </c>
      <c r="E1260" vm="5904">
        <f ca="1"/>
        <v>111.68</v>
      </c>
      <c r="F1260" vm="5909">
        <f ca="1"/>
        <v>12193860</v>
      </c>
    </row>
    <row r="1261" spans="1:6" x14ac:dyDescent="0.25">
      <c r="A1261" vm="5910">
        <f ca="1"/>
        <v>45352</v>
      </c>
      <c r="B1261" vm="5904">
        <f ca="1"/>
        <v>111.68</v>
      </c>
      <c r="C1261" vm="5911">
        <f ca="1"/>
        <v>113.94</v>
      </c>
      <c r="D1261" vm="5912">
        <f ca="1"/>
        <v>111.52</v>
      </c>
      <c r="E1261" vm="5191">
        <f ca="1"/>
        <v>113.78</v>
      </c>
      <c r="F1261" vm="5913">
        <f ca="1"/>
        <v>7605145</v>
      </c>
    </row>
    <row r="1262" spans="1:6" x14ac:dyDescent="0.25">
      <c r="A1262" vm="5914">
        <f ca="1"/>
        <v>45355</v>
      </c>
      <c r="B1262" vm="5915">
        <f ca="1"/>
        <v>113.58</v>
      </c>
      <c r="C1262" vm="5916">
        <f ca="1"/>
        <v>114.6</v>
      </c>
      <c r="D1262" vm="5917">
        <f ca="1"/>
        <v>113.39</v>
      </c>
      <c r="E1262" vm="5566">
        <f ca="1"/>
        <v>114.06</v>
      </c>
      <c r="F1262" vm="5918">
        <f ca="1"/>
        <v>6588062</v>
      </c>
    </row>
    <row r="1263" spans="1:6" x14ac:dyDescent="0.25">
      <c r="A1263" vm="5919">
        <f ca="1"/>
        <v>45356</v>
      </c>
      <c r="B1263" vm="5920">
        <f ca="1"/>
        <v>112.82</v>
      </c>
      <c r="C1263" vm="5921">
        <f ca="1"/>
        <v>113.2</v>
      </c>
      <c r="D1263" vm="5922">
        <f ca="1"/>
        <v>110.36499999999999</v>
      </c>
      <c r="E1263" vm="5923">
        <f ca="1"/>
        <v>110.94</v>
      </c>
      <c r="F1263" vm="5924">
        <f ca="1"/>
        <v>8241978</v>
      </c>
    </row>
    <row r="1264" spans="1:6" x14ac:dyDescent="0.25">
      <c r="A1264" vm="5925">
        <f ca="1"/>
        <v>45357</v>
      </c>
      <c r="B1264" vm="5926">
        <f ca="1"/>
        <v>111.5</v>
      </c>
      <c r="C1264" vm="5927">
        <f ca="1"/>
        <v>113.05</v>
      </c>
      <c r="D1264" vm="5928">
        <f ca="1"/>
        <v>110.67</v>
      </c>
      <c r="E1264" vm="5929">
        <f ca="1"/>
        <v>112.27</v>
      </c>
      <c r="F1264" vm="5930">
        <f ca="1"/>
        <v>6706372</v>
      </c>
    </row>
    <row r="1265" spans="1:6" x14ac:dyDescent="0.25">
      <c r="A1265" vm="5931">
        <f ca="1"/>
        <v>45358</v>
      </c>
      <c r="B1265" vm="5911">
        <f ca="1"/>
        <v>113.94</v>
      </c>
      <c r="C1265" vm="5932">
        <f ca="1"/>
        <v>114.8</v>
      </c>
      <c r="D1265" vm="5933">
        <f ca="1"/>
        <v>112.29</v>
      </c>
      <c r="E1265" vm="5934">
        <f ca="1"/>
        <v>114.54</v>
      </c>
      <c r="F1265" vm="5935">
        <f ca="1"/>
        <v>7670135</v>
      </c>
    </row>
    <row r="1266" spans="1:6" x14ac:dyDescent="0.25">
      <c r="A1266" vm="5936">
        <f ca="1"/>
        <v>45359</v>
      </c>
      <c r="B1266" vm="5937">
        <f ca="1"/>
        <v>114.07</v>
      </c>
      <c r="C1266" vm="5938">
        <f ca="1"/>
        <v>114.33</v>
      </c>
      <c r="D1266" vm="5939">
        <f ca="1"/>
        <v>111.54</v>
      </c>
      <c r="E1266" vm="5940">
        <f ca="1"/>
        <v>112.42</v>
      </c>
      <c r="F1266" vm="5941">
        <f ca="1"/>
        <v>8312943</v>
      </c>
    </row>
    <row r="1267" spans="1:6" x14ac:dyDescent="0.25">
      <c r="A1267" vm="5942">
        <f ca="1"/>
        <v>45362</v>
      </c>
      <c r="B1267" vm="5546">
        <f ca="1"/>
        <v>111.61</v>
      </c>
      <c r="C1267" vm="5943">
        <f ca="1"/>
        <v>114.75</v>
      </c>
      <c r="D1267" vm="5944">
        <f ca="1"/>
        <v>111.18</v>
      </c>
      <c r="E1267" vm="5945">
        <f ca="1"/>
        <v>114.13</v>
      </c>
      <c r="F1267" vm="5946">
        <f ca="1"/>
        <v>20438335</v>
      </c>
    </row>
    <row r="1268" spans="1:6" x14ac:dyDescent="0.25">
      <c r="A1268" vm="5947">
        <f ca="1"/>
        <v>45363</v>
      </c>
      <c r="B1268" vm="5948">
        <f ca="1"/>
        <v>126.26</v>
      </c>
      <c r="C1268" vm="5949">
        <f ca="1"/>
        <v>129.37</v>
      </c>
      <c r="D1268" vm="5950">
        <f ca="1"/>
        <v>124.6</v>
      </c>
      <c r="E1268" vm="4979">
        <f ca="1"/>
        <v>127.54</v>
      </c>
      <c r="F1268" vm="5951">
        <f ca="1"/>
        <v>48536077</v>
      </c>
    </row>
    <row r="1269" spans="1:6" x14ac:dyDescent="0.25">
      <c r="A1269" vm="5952">
        <f ca="1"/>
        <v>45364</v>
      </c>
      <c r="B1269" vm="5953">
        <f ca="1"/>
        <v>128</v>
      </c>
      <c r="C1269" vm="5954">
        <f ca="1"/>
        <v>128.80000000000001</v>
      </c>
      <c r="D1269" vm="5955">
        <f ca="1"/>
        <v>124.83</v>
      </c>
      <c r="E1269" vm="5956">
        <f ca="1"/>
        <v>125.52</v>
      </c>
      <c r="F1269" vm="5957">
        <f ca="1"/>
        <v>15870346</v>
      </c>
    </row>
    <row r="1270" spans="1:6" x14ac:dyDescent="0.25">
      <c r="A1270" vm="5958">
        <f ca="1"/>
        <v>45365</v>
      </c>
      <c r="B1270" vm="5959">
        <f ca="1"/>
        <v>127.23</v>
      </c>
      <c r="C1270" vm="5960">
        <f ca="1"/>
        <v>127.8</v>
      </c>
      <c r="D1270" vm="5961">
        <f ca="1"/>
        <v>124.94</v>
      </c>
      <c r="E1270" vm="5962">
        <f ca="1"/>
        <v>125.53</v>
      </c>
      <c r="F1270" vm="5963">
        <f ca="1"/>
        <v>10965902</v>
      </c>
    </row>
    <row r="1271" spans="1:6" x14ac:dyDescent="0.25">
      <c r="A1271" vm="5964">
        <f ca="1"/>
        <v>45366</v>
      </c>
      <c r="B1271" vm="5965">
        <f ca="1"/>
        <v>124.04</v>
      </c>
      <c r="C1271" vm="5966">
        <f ca="1"/>
        <v>126.01</v>
      </c>
      <c r="D1271" vm="5967">
        <f ca="1"/>
        <v>123.5586</v>
      </c>
      <c r="E1271" vm="5968">
        <f ca="1"/>
        <v>125.54</v>
      </c>
      <c r="F1271" vm="5969">
        <f ca="1"/>
        <v>17844884</v>
      </c>
    </row>
    <row r="1272" spans="1:6" x14ac:dyDescent="0.25">
      <c r="A1272" vm="5970">
        <f ca="1"/>
        <v>45369</v>
      </c>
      <c r="B1272" vm="5971">
        <f ca="1"/>
        <v>127.2</v>
      </c>
      <c r="C1272" vm="5972">
        <f ca="1"/>
        <v>128.94999999999999</v>
      </c>
      <c r="D1272" vm="5973">
        <f ca="1"/>
        <v>126.88</v>
      </c>
      <c r="E1272" vm="5960">
        <f ca="1"/>
        <v>127.8</v>
      </c>
      <c r="F1272" vm="5974">
        <f ca="1"/>
        <v>12231423</v>
      </c>
    </row>
    <row r="1273" spans="1:6" x14ac:dyDescent="0.25">
      <c r="A1273" vm="5975">
        <f ca="1"/>
        <v>45370</v>
      </c>
      <c r="B1273" vm="5976">
        <f ca="1"/>
        <v>127.745</v>
      </c>
      <c r="C1273" vm="5977">
        <f ca="1"/>
        <v>129.21</v>
      </c>
      <c r="D1273" vm="5978">
        <f ca="1"/>
        <v>126.49</v>
      </c>
      <c r="E1273" vm="5979">
        <f ca="1"/>
        <v>129.19</v>
      </c>
      <c r="F1273" vm="5980">
        <f ca="1"/>
        <v>10220950</v>
      </c>
    </row>
    <row r="1274" spans="1:6" x14ac:dyDescent="0.25">
      <c r="A1274" vm="5981">
        <f ca="1"/>
        <v>45371</v>
      </c>
      <c r="B1274" vm="5982">
        <f ca="1"/>
        <v>129.97999999999999</v>
      </c>
      <c r="C1274" vm="5983">
        <f ca="1"/>
        <v>130.69</v>
      </c>
      <c r="D1274" vm="5984">
        <f ca="1"/>
        <v>128.27000000000001</v>
      </c>
      <c r="E1274" vm="5985">
        <f ca="1"/>
        <v>129.24</v>
      </c>
      <c r="F1274" vm="5986">
        <f ca="1"/>
        <v>8373330</v>
      </c>
    </row>
    <row r="1275" spans="1:6" x14ac:dyDescent="0.25">
      <c r="A1275" vm="5987">
        <f ca="1"/>
        <v>45372</v>
      </c>
      <c r="B1275" vm="5988">
        <f ca="1"/>
        <v>130.52000000000001</v>
      </c>
      <c r="C1275" vm="5989">
        <f ca="1"/>
        <v>132.77369999999999</v>
      </c>
      <c r="D1275" vm="5972">
        <f ca="1"/>
        <v>128.94999999999999</v>
      </c>
      <c r="E1275" vm="5990">
        <f ca="1"/>
        <v>129.01</v>
      </c>
      <c r="F1275" vm="5991">
        <f ca="1"/>
        <v>17842357</v>
      </c>
    </row>
    <row r="1276" spans="1:6" x14ac:dyDescent="0.25">
      <c r="A1276" vm="5992">
        <f ca="1"/>
        <v>45373</v>
      </c>
      <c r="B1276" vm="5990">
        <f ca="1"/>
        <v>129.01</v>
      </c>
      <c r="C1276" vm="5993">
        <f ca="1"/>
        <v>129.20500000000001</v>
      </c>
      <c r="D1276" vm="5994">
        <f ca="1"/>
        <v>127.55</v>
      </c>
      <c r="E1276" vm="5995">
        <f ca="1"/>
        <v>127.79</v>
      </c>
      <c r="F1276" vm="5996">
        <f ca="1"/>
        <v>6659950</v>
      </c>
    </row>
    <row r="1277" spans="1:6" x14ac:dyDescent="0.25">
      <c r="A1277" vm="5997">
        <f ca="1"/>
        <v>45376</v>
      </c>
      <c r="B1277" vm="5998">
        <f ca="1"/>
        <v>127.67</v>
      </c>
      <c r="C1277" vm="5998">
        <f ca="1"/>
        <v>127.67</v>
      </c>
      <c r="D1277" vm="5999">
        <f ca="1"/>
        <v>126.05</v>
      </c>
      <c r="E1277" vm="6000">
        <f ca="1"/>
        <v>126.08</v>
      </c>
      <c r="F1277" vm="6001">
        <f ca="1"/>
        <v>7446068</v>
      </c>
    </row>
    <row r="1278" spans="1:6" x14ac:dyDescent="0.25">
      <c r="A1278" vm="6002">
        <f ca="1"/>
        <v>45377</v>
      </c>
      <c r="B1278" vm="6003">
        <f ca="1"/>
        <v>126.75</v>
      </c>
      <c r="C1278" vm="6004">
        <f ca="1"/>
        <v>126.935</v>
      </c>
      <c r="D1278" vm="6005">
        <f ca="1"/>
        <v>125.84</v>
      </c>
      <c r="E1278" vm="6006">
        <f ca="1"/>
        <v>126.47</v>
      </c>
      <c r="F1278" vm="6007">
        <f ca="1"/>
        <v>7063930</v>
      </c>
    </row>
    <row r="1279" spans="1:6" x14ac:dyDescent="0.25">
      <c r="A1279" vm="6008">
        <f ca="1"/>
        <v>45378</v>
      </c>
      <c r="B1279" vm="6009">
        <f ca="1"/>
        <v>127.33</v>
      </c>
      <c r="C1279" vm="6010">
        <f ca="1"/>
        <v>127.82</v>
      </c>
      <c r="D1279" vm="6011">
        <f ca="1"/>
        <v>124.47</v>
      </c>
      <c r="E1279" vm="6012">
        <f ca="1"/>
        <v>125.27</v>
      </c>
      <c r="F1279" vm="6013">
        <f ca="1"/>
        <v>8115884</v>
      </c>
    </row>
    <row r="1280" spans="1:6" x14ac:dyDescent="0.25">
      <c r="A1280" vm="6014">
        <f ca="1"/>
        <v>45379</v>
      </c>
      <c r="B1280" vm="6015">
        <f ca="1"/>
        <v>125.39</v>
      </c>
      <c r="C1280" vm="6016">
        <f ca="1"/>
        <v>126.17</v>
      </c>
      <c r="D1280" vm="6017">
        <f ca="1"/>
        <v>125.2</v>
      </c>
      <c r="E1280" vm="6018">
        <f ca="1"/>
        <v>125.61</v>
      </c>
      <c r="F1280" vm="6019">
        <f ca="1"/>
        <v>6587431</v>
      </c>
    </row>
    <row r="1281" spans="1:6" x14ac:dyDescent="0.25">
      <c r="A1281" vm="6020">
        <f ca="1"/>
        <v>45383</v>
      </c>
      <c r="B1281" vm="5968">
        <f ca="1"/>
        <v>125.54</v>
      </c>
      <c r="C1281" vm="6021">
        <f ca="1"/>
        <v>126.27200000000001</v>
      </c>
      <c r="D1281" vm="6022">
        <f ca="1"/>
        <v>124.56</v>
      </c>
      <c r="E1281" vm="6023">
        <f ca="1"/>
        <v>125.48</v>
      </c>
      <c r="F1281" vm="6024">
        <f ca="1"/>
        <v>4133571</v>
      </c>
    </row>
    <row r="1282" spans="1:6" x14ac:dyDescent="0.25">
      <c r="A1282" vm="6025">
        <f ca="1"/>
        <v>45384</v>
      </c>
      <c r="B1282" vm="6026">
        <f ca="1"/>
        <v>124.51</v>
      </c>
      <c r="C1282" vm="6027">
        <f ca="1"/>
        <v>124.93</v>
      </c>
      <c r="D1282" vm="6028">
        <f ca="1"/>
        <v>123.43</v>
      </c>
      <c r="E1282" vm="6029">
        <f ca="1"/>
        <v>124.34</v>
      </c>
      <c r="F1282" vm="6030">
        <f ca="1"/>
        <v>4862415</v>
      </c>
    </row>
    <row r="1283" spans="1:6" x14ac:dyDescent="0.25">
      <c r="A1283" vm="6031">
        <f ca="1"/>
        <v>45385</v>
      </c>
      <c r="B1283" vm="6032">
        <f ca="1"/>
        <v>124.26</v>
      </c>
      <c r="C1283" vm="6033">
        <f ca="1"/>
        <v>126.405</v>
      </c>
      <c r="D1283" vm="6034">
        <f ca="1"/>
        <v>124.06</v>
      </c>
      <c r="E1283" vm="6035">
        <f ca="1"/>
        <v>126.24</v>
      </c>
      <c r="F1283" vm="6036">
        <f ca="1"/>
        <v>7429977</v>
      </c>
    </row>
    <row r="1284" spans="1:6" x14ac:dyDescent="0.25">
      <c r="A1284" vm="6037">
        <f ca="1"/>
        <v>45386</v>
      </c>
      <c r="B1284" vm="6038">
        <f ca="1"/>
        <v>127.6</v>
      </c>
      <c r="C1284" vm="6039">
        <f ca="1"/>
        <v>127.99</v>
      </c>
      <c r="D1284" vm="6040">
        <f ca="1"/>
        <v>124.03</v>
      </c>
      <c r="E1284" vm="6041">
        <f ca="1"/>
        <v>124.19</v>
      </c>
      <c r="F1284" vm="6042">
        <f ca="1"/>
        <v>7588298</v>
      </c>
    </row>
    <row r="1285" spans="1:6" x14ac:dyDescent="0.25">
      <c r="A1285" vm="6043">
        <f ca="1"/>
        <v>45387</v>
      </c>
      <c r="B1285" vm="6044">
        <f ca="1"/>
        <v>124.42</v>
      </c>
      <c r="C1285" vm="6045">
        <f ca="1"/>
        <v>125.995</v>
      </c>
      <c r="D1285" vm="6046">
        <f ca="1"/>
        <v>124.14</v>
      </c>
      <c r="E1285" vm="6047">
        <f ca="1"/>
        <v>124.9</v>
      </c>
      <c r="F1285" vm="6048">
        <f ca="1"/>
        <v>4899499</v>
      </c>
    </row>
    <row r="1286" spans="1:6" x14ac:dyDescent="0.25">
      <c r="A1286" vm="6049">
        <f ca="1"/>
        <v>45390</v>
      </c>
      <c r="B1286" vm="6050">
        <f ca="1"/>
        <v>125</v>
      </c>
      <c r="C1286" vm="6051">
        <f ca="1"/>
        <v>125.11499999999999</v>
      </c>
      <c r="D1286" vm="6052">
        <f ca="1"/>
        <v>123.76</v>
      </c>
      <c r="E1286" vm="6053">
        <f ca="1"/>
        <v>124.35</v>
      </c>
      <c r="F1286" vm="6054">
        <f ca="1"/>
        <v>6119225</v>
      </c>
    </row>
    <row r="1287" spans="1:6" x14ac:dyDescent="0.25">
      <c r="A1287" vm="6055">
        <f ca="1"/>
        <v>45391</v>
      </c>
      <c r="B1287" vm="6053">
        <f ca="1"/>
        <v>124.35</v>
      </c>
      <c r="C1287" vm="6056">
        <f ca="1"/>
        <v>124.75</v>
      </c>
      <c r="D1287" vm="6057">
        <f ca="1"/>
        <v>121.24</v>
      </c>
      <c r="E1287" vm="6058">
        <f ca="1"/>
        <v>123.23</v>
      </c>
      <c r="F1287" vm="6059">
        <f ca="1"/>
        <v>5564905</v>
      </c>
    </row>
    <row r="1288" spans="1:6" x14ac:dyDescent="0.25">
      <c r="A1288" vm="6060">
        <f ca="1"/>
        <v>45392</v>
      </c>
      <c r="B1288" vm="6061">
        <f ca="1"/>
        <v>121.35</v>
      </c>
      <c r="C1288" vm="6062">
        <f ca="1"/>
        <v>123.08</v>
      </c>
      <c r="D1288" vm="6063">
        <f ca="1"/>
        <v>121.32</v>
      </c>
      <c r="E1288" vm="6064">
        <f ca="1"/>
        <v>121.75</v>
      </c>
      <c r="F1288" vm="6065">
        <f ca="1"/>
        <v>4509869</v>
      </c>
    </row>
    <row r="1289" spans="1:6" x14ac:dyDescent="0.25">
      <c r="A1289" vm="6066">
        <f ca="1"/>
        <v>45393</v>
      </c>
      <c r="B1289" vm="6067">
        <f ca="1"/>
        <v>121.72</v>
      </c>
      <c r="C1289" vm="6068">
        <f ca="1"/>
        <v>123.82</v>
      </c>
      <c r="D1289" vm="6069">
        <f ca="1"/>
        <v>121.36</v>
      </c>
      <c r="E1289" vm="6070">
        <f ca="1"/>
        <v>123.24</v>
      </c>
      <c r="F1289" vm="6071">
        <f ca="1"/>
        <v>7315241</v>
      </c>
    </row>
    <row r="1290" spans="1:6" x14ac:dyDescent="0.25">
      <c r="A1290" vm="6072">
        <f ca="1"/>
        <v>45394</v>
      </c>
      <c r="B1290" vm="6073">
        <f ca="1"/>
        <v>121.74</v>
      </c>
      <c r="C1290" vm="6074">
        <f ca="1"/>
        <v>121.84</v>
      </c>
      <c r="D1290" vm="6075">
        <f ca="1"/>
        <v>120.41500000000001</v>
      </c>
      <c r="E1290" vm="6076">
        <f ca="1"/>
        <v>121.11</v>
      </c>
      <c r="F1290" vm="6077">
        <f ca="1"/>
        <v>6196877</v>
      </c>
    </row>
    <row r="1291" spans="1:6" x14ac:dyDescent="0.25">
      <c r="A1291" vm="6078">
        <f ca="1"/>
        <v>45397</v>
      </c>
      <c r="B1291" vm="6079">
        <f ca="1"/>
        <v>122.18</v>
      </c>
      <c r="C1291" vm="6080">
        <f ca="1"/>
        <v>122.47</v>
      </c>
      <c r="D1291" vm="6081">
        <f ca="1"/>
        <v>119.44</v>
      </c>
      <c r="E1291" vm="6082">
        <f ca="1"/>
        <v>119.88</v>
      </c>
      <c r="F1291" vm="6083">
        <f ca="1"/>
        <v>5101455</v>
      </c>
    </row>
    <row r="1292" spans="1:6" x14ac:dyDescent="0.25">
      <c r="A1292" vm="6084">
        <f ca="1"/>
        <v>45398</v>
      </c>
      <c r="B1292" vm="5278">
        <f ca="1"/>
        <v>120.09</v>
      </c>
      <c r="C1292" vm="6085">
        <f ca="1"/>
        <v>121.4426</v>
      </c>
      <c r="D1292" vm="6086">
        <f ca="1"/>
        <v>119.75</v>
      </c>
      <c r="E1292" vm="6087">
        <f ca="1"/>
        <v>120.62</v>
      </c>
      <c r="F1292" vm="6088">
        <f ca="1"/>
        <v>6999959</v>
      </c>
    </row>
    <row r="1293" spans="1:6" x14ac:dyDescent="0.25">
      <c r="A1293" vm="6089">
        <f ca="1"/>
        <v>45399</v>
      </c>
      <c r="B1293" vm="6090">
        <f ca="1"/>
        <v>120.98</v>
      </c>
      <c r="C1293" vm="6091">
        <f ca="1"/>
        <v>121.04</v>
      </c>
      <c r="D1293" vm="6092">
        <f ca="1"/>
        <v>118.61</v>
      </c>
      <c r="E1293" vm="6093">
        <f ca="1"/>
        <v>118.67</v>
      </c>
      <c r="F1293" vm="6094">
        <f ca="1"/>
        <v>5366587</v>
      </c>
    </row>
    <row r="1294" spans="1:6" x14ac:dyDescent="0.25">
      <c r="A1294" vm="6095">
        <f ca="1"/>
        <v>45400</v>
      </c>
      <c r="B1294" vm="6096">
        <f ca="1"/>
        <v>118.76</v>
      </c>
      <c r="C1294" vm="6096">
        <f ca="1"/>
        <v>118.76</v>
      </c>
      <c r="D1294" vm="5254">
        <f ca="1"/>
        <v>115.7</v>
      </c>
      <c r="E1294" vm="5600">
        <f ca="1"/>
        <v>116</v>
      </c>
      <c r="F1294" vm="6097">
        <f ca="1"/>
        <v>6662406</v>
      </c>
    </row>
    <row r="1295" spans="1:6" x14ac:dyDescent="0.25">
      <c r="A1295" vm="6098">
        <f ca="1"/>
        <v>45401</v>
      </c>
      <c r="B1295" vm="6099">
        <f ca="1"/>
        <v>116.12</v>
      </c>
      <c r="C1295" vm="5596">
        <f ca="1"/>
        <v>116.77</v>
      </c>
      <c r="D1295" vm="6100">
        <f ca="1"/>
        <v>114.46</v>
      </c>
      <c r="E1295" vm="5075">
        <f ca="1"/>
        <v>114.88</v>
      </c>
      <c r="F1295" vm="6101">
        <f ca="1"/>
        <v>8251495</v>
      </c>
    </row>
    <row r="1296" spans="1:6" x14ac:dyDescent="0.25">
      <c r="A1296" vm="6102">
        <f ca="1"/>
        <v>45404</v>
      </c>
      <c r="B1296" vm="6103">
        <f ca="1"/>
        <v>116.03</v>
      </c>
      <c r="C1296" vm="6104">
        <f ca="1"/>
        <v>116.33499999999999</v>
      </c>
      <c r="D1296" vm="4961">
        <f ca="1"/>
        <v>114.34</v>
      </c>
      <c r="E1296" vm="5622">
        <f ca="1"/>
        <v>114.53</v>
      </c>
      <c r="F1296" vm="6105">
        <f ca="1"/>
        <v>7125490</v>
      </c>
    </row>
    <row r="1297" spans="1:6" x14ac:dyDescent="0.25">
      <c r="A1297" vm="6106">
        <f ca="1"/>
        <v>45405</v>
      </c>
      <c r="B1297" vm="6107">
        <f ca="1"/>
        <v>115.17</v>
      </c>
      <c r="C1297" vm="6108">
        <f ca="1"/>
        <v>115.86</v>
      </c>
      <c r="D1297" vm="5943">
        <f ca="1"/>
        <v>114.75</v>
      </c>
      <c r="E1297" vm="6109">
        <f ca="1"/>
        <v>115.09</v>
      </c>
      <c r="F1297" vm="6110">
        <f ca="1"/>
        <v>5494823</v>
      </c>
    </row>
    <row r="1298" spans="1:6" x14ac:dyDescent="0.25">
      <c r="A1298" vm="6111">
        <f ca="1"/>
        <v>45406</v>
      </c>
      <c r="B1298" vm="5848">
        <f ca="1"/>
        <v>115.38</v>
      </c>
      <c r="C1298" vm="5232">
        <f ca="1"/>
        <v>115.73</v>
      </c>
      <c r="D1298" vm="6112">
        <f ca="1"/>
        <v>113.88</v>
      </c>
      <c r="E1298" vm="5171">
        <f ca="1"/>
        <v>115.34</v>
      </c>
      <c r="F1298" vm="6113">
        <f ca="1"/>
        <v>5791761</v>
      </c>
    </row>
    <row r="1299" spans="1:6" x14ac:dyDescent="0.25">
      <c r="A1299" vm="6114">
        <f ca="1"/>
        <v>45407</v>
      </c>
      <c r="B1299" vm="6115">
        <f ca="1"/>
        <v>113.63</v>
      </c>
      <c r="C1299" vm="5626">
        <f ca="1"/>
        <v>114.99</v>
      </c>
      <c r="D1299" vm="5555">
        <f ca="1"/>
        <v>112.78</v>
      </c>
      <c r="E1299" vm="5792">
        <f ca="1"/>
        <v>114.89</v>
      </c>
      <c r="F1299" vm="6116">
        <f ca="1"/>
        <v>6796627</v>
      </c>
    </row>
    <row r="1300" spans="1:6" x14ac:dyDescent="0.25">
      <c r="A1300" vm="6117">
        <f ca="1"/>
        <v>45408</v>
      </c>
      <c r="B1300" vm="6118">
        <f ca="1"/>
        <v>117.04</v>
      </c>
      <c r="C1300" vm="6119">
        <f ca="1"/>
        <v>119.21</v>
      </c>
      <c r="D1300" vm="5563">
        <f ca="1"/>
        <v>116.15</v>
      </c>
      <c r="E1300" vm="5583">
        <f ca="1"/>
        <v>117.21</v>
      </c>
      <c r="F1300" vm="6120">
        <f ca="1"/>
        <v>8355111</v>
      </c>
    </row>
    <row r="1301" spans="1:6" x14ac:dyDescent="0.25">
      <c r="A1301" vm="6121">
        <f ca="1"/>
        <v>45411</v>
      </c>
      <c r="B1301" vm="5221">
        <f ca="1"/>
        <v>116.99</v>
      </c>
      <c r="C1301" vm="6122">
        <f ca="1"/>
        <v>117.31</v>
      </c>
      <c r="D1301" vm="6123">
        <f ca="1"/>
        <v>115.29</v>
      </c>
      <c r="E1301" vm="5118">
        <f ca="1"/>
        <v>116.49</v>
      </c>
      <c r="F1301" vm="6124">
        <f ca="1"/>
        <v>5190565</v>
      </c>
    </row>
    <row r="1302" spans="1:6" x14ac:dyDescent="0.25">
      <c r="A1302" vm="6125">
        <f ca="1"/>
        <v>45412</v>
      </c>
      <c r="B1302" vm="6109">
        <f ca="1"/>
        <v>115.09</v>
      </c>
      <c r="C1302" vm="6126">
        <f ca="1"/>
        <v>115.52</v>
      </c>
      <c r="D1302" vm="6127">
        <f ca="1"/>
        <v>113.69</v>
      </c>
      <c r="E1302" vm="5803">
        <f ca="1"/>
        <v>113.75</v>
      </c>
      <c r="F1302" vm="6128">
        <f ca="1"/>
        <v>6234710</v>
      </c>
    </row>
    <row r="1303" spans="1:6" x14ac:dyDescent="0.25">
      <c r="A1303" vm="6129">
        <f ca="1"/>
        <v>45413</v>
      </c>
      <c r="B1303" vm="5332">
        <f ca="1"/>
        <v>113.91</v>
      </c>
      <c r="C1303" vm="5085">
        <f ca="1"/>
        <v>116.76</v>
      </c>
      <c r="D1303" vm="6130">
        <f ca="1"/>
        <v>113.65</v>
      </c>
      <c r="E1303" vm="5032">
        <f ca="1"/>
        <v>114.63</v>
      </c>
      <c r="F1303" vm="6131">
        <f ca="1"/>
        <v>5583638</v>
      </c>
    </row>
    <row r="1304" spans="1:6" x14ac:dyDescent="0.25">
      <c r="A1304" vm="6132">
        <f ca="1"/>
        <v>45414</v>
      </c>
      <c r="B1304" vm="5114">
        <f ca="1"/>
        <v>115.23</v>
      </c>
      <c r="C1304" vm="5055">
        <f ca="1"/>
        <v>115.81</v>
      </c>
      <c r="D1304" vm="5167">
        <f ca="1"/>
        <v>114.26</v>
      </c>
      <c r="E1304" vm="6133">
        <f ca="1"/>
        <v>114.96</v>
      </c>
      <c r="F1304" vm="6134">
        <f ca="1"/>
        <v>5001045</v>
      </c>
    </row>
    <row r="1305" spans="1:6" x14ac:dyDescent="0.25">
      <c r="A1305" vm="6135">
        <f ca="1"/>
        <v>45415</v>
      </c>
      <c r="B1305" vm="5061">
        <f ca="1"/>
        <v>115.98</v>
      </c>
      <c r="C1305" vm="5119">
        <f ca="1"/>
        <v>116.21</v>
      </c>
      <c r="D1305" vm="5178">
        <f ca="1"/>
        <v>115.07</v>
      </c>
      <c r="E1305" vm="5835">
        <f ca="1"/>
        <v>115.8</v>
      </c>
      <c r="F1305" vm="6136">
        <f ca="1"/>
        <v>4484976</v>
      </c>
    </row>
    <row r="1306" spans="1:6" x14ac:dyDescent="0.25">
      <c r="A1306" vm="6137">
        <f ca="1"/>
        <v>45418</v>
      </c>
      <c r="B1306" vm="6138">
        <f ca="1"/>
        <v>116.33</v>
      </c>
      <c r="C1306" vm="6139">
        <f ca="1"/>
        <v>118.36</v>
      </c>
      <c r="D1306" vm="5793">
        <f ca="1"/>
        <v>116.18</v>
      </c>
      <c r="E1306" vm="6140">
        <f ca="1"/>
        <v>118.34</v>
      </c>
      <c r="F1306" vm="6141">
        <f ca="1"/>
        <v>6052397</v>
      </c>
    </row>
    <row r="1307" spans="1:6" x14ac:dyDescent="0.25">
      <c r="A1307" vm="6142">
        <f ca="1"/>
        <v>45419</v>
      </c>
      <c r="B1307" vm="6143">
        <f ca="1"/>
        <v>118</v>
      </c>
      <c r="C1307" vm="6144">
        <f ca="1"/>
        <v>119.129</v>
      </c>
      <c r="D1307" vm="5210">
        <f ca="1"/>
        <v>117.29</v>
      </c>
      <c r="E1307" vm="6145">
        <f ca="1"/>
        <v>117.93</v>
      </c>
      <c r="F1307" vm="6146">
        <f ca="1"/>
        <v>6437743</v>
      </c>
    </row>
    <row r="1308" spans="1:6" x14ac:dyDescent="0.25">
      <c r="A1308" vm="6147">
        <f ca="1"/>
        <v>45420</v>
      </c>
      <c r="B1308" vm="5253">
        <f ca="1"/>
        <v>117.71</v>
      </c>
      <c r="C1308" vm="5129">
        <f ca="1"/>
        <v>117.98</v>
      </c>
      <c r="D1308" vm="6148">
        <f ca="1"/>
        <v>117.11</v>
      </c>
      <c r="E1308" vm="6149">
        <f ca="1"/>
        <v>117.39</v>
      </c>
      <c r="F1308" vm="6150">
        <f ca="1"/>
        <v>4635960</v>
      </c>
    </row>
    <row r="1309" spans="1:6" x14ac:dyDescent="0.25">
      <c r="A1309" vm="6151">
        <f ca="1"/>
        <v>45421</v>
      </c>
      <c r="B1309" vm="6149">
        <f ca="1"/>
        <v>117.39</v>
      </c>
      <c r="C1309" vm="6152">
        <f ca="1"/>
        <v>117.7256</v>
      </c>
      <c r="D1309" vm="4972">
        <f ca="1"/>
        <v>116.5</v>
      </c>
      <c r="E1309" vm="5845">
        <f ca="1"/>
        <v>116.64</v>
      </c>
      <c r="F1309" vm="6153">
        <f ca="1"/>
        <v>3236316</v>
      </c>
    </row>
    <row r="1310" spans="1:6" x14ac:dyDescent="0.25">
      <c r="A1310" vm="6154">
        <f ca="1"/>
        <v>45422</v>
      </c>
      <c r="B1310" vm="5045">
        <f ca="1"/>
        <v>117.15</v>
      </c>
      <c r="C1310" vm="6155">
        <f ca="1"/>
        <v>117.63</v>
      </c>
      <c r="D1310" vm="6156">
        <f ca="1"/>
        <v>115.91</v>
      </c>
      <c r="E1310" vm="6157">
        <f ca="1"/>
        <v>116.67</v>
      </c>
      <c r="F1310" vm="6158">
        <f ca="1"/>
        <v>4122531</v>
      </c>
    </row>
    <row r="1311" spans="1:6" x14ac:dyDescent="0.25">
      <c r="A1311" vm="6159">
        <f ca="1"/>
        <v>45425</v>
      </c>
      <c r="B1311" vm="6160">
        <f ca="1"/>
        <v>117.13</v>
      </c>
      <c r="C1311" vm="6161">
        <f ca="1"/>
        <v>117.19</v>
      </c>
      <c r="D1311" vm="6162">
        <f ca="1"/>
        <v>116.19499999999999</v>
      </c>
      <c r="E1311" vm="5252">
        <f ca="1"/>
        <v>116.37</v>
      </c>
      <c r="F1311" vm="6163">
        <f ca="1"/>
        <v>4139953</v>
      </c>
    </row>
    <row r="1312" spans="1:6" x14ac:dyDescent="0.25">
      <c r="A1312" vm="6164">
        <f ca="1"/>
        <v>45426</v>
      </c>
      <c r="B1312" vm="4972">
        <f ca="1"/>
        <v>116.5</v>
      </c>
      <c r="C1312" vm="6165">
        <f ca="1"/>
        <v>122.55</v>
      </c>
      <c r="D1312" vm="6166">
        <f ca="1"/>
        <v>116.13</v>
      </c>
      <c r="E1312" vm="6167">
        <f ca="1"/>
        <v>120.87</v>
      </c>
      <c r="F1312" vm="6168">
        <f ca="1"/>
        <v>17811221</v>
      </c>
    </row>
    <row r="1313" spans="1:6" x14ac:dyDescent="0.25">
      <c r="A1313" vm="6169">
        <f ca="1"/>
        <v>45427</v>
      </c>
      <c r="B1313" vm="6170">
        <f ca="1"/>
        <v>120.17</v>
      </c>
      <c r="C1313" vm="6171">
        <f ca="1"/>
        <v>122.09</v>
      </c>
      <c r="D1313" vm="6172">
        <f ca="1"/>
        <v>119.67</v>
      </c>
      <c r="E1313" vm="6173">
        <f ca="1"/>
        <v>121.63</v>
      </c>
      <c r="F1313" vm="6174">
        <f ca="1"/>
        <v>6604632</v>
      </c>
    </row>
    <row r="1314" spans="1:6" x14ac:dyDescent="0.25">
      <c r="A1314" vm="6175">
        <f ca="1"/>
        <v>45428</v>
      </c>
      <c r="B1314" vm="6176">
        <f ca="1"/>
        <v>121.94</v>
      </c>
      <c r="C1314" vm="6177">
        <f ca="1"/>
        <v>122.45</v>
      </c>
      <c r="D1314" vm="6178">
        <f ca="1"/>
        <v>121.21</v>
      </c>
      <c r="E1314" vm="6179">
        <f ca="1"/>
        <v>122.16</v>
      </c>
      <c r="F1314" vm="6180">
        <f ca="1"/>
        <v>5159256</v>
      </c>
    </row>
    <row r="1315" spans="1:6" x14ac:dyDescent="0.25">
      <c r="A1315" vm="6181">
        <f ca="1"/>
        <v>45429</v>
      </c>
      <c r="B1315" vm="6182">
        <f ca="1"/>
        <v>123.18</v>
      </c>
      <c r="C1315" vm="6183">
        <f ca="1"/>
        <v>123.58</v>
      </c>
      <c r="D1315" vm="6184">
        <f ca="1"/>
        <v>122.08</v>
      </c>
      <c r="E1315" vm="6185">
        <f ca="1"/>
        <v>123.5</v>
      </c>
      <c r="F1315" vm="6186">
        <f ca="1"/>
        <v>6179367</v>
      </c>
    </row>
    <row r="1316" spans="1:6" x14ac:dyDescent="0.25">
      <c r="A1316" vm="6187">
        <f ca="1"/>
        <v>45432</v>
      </c>
      <c r="B1316" vm="6188">
        <f ca="1"/>
        <v>123.8</v>
      </c>
      <c r="C1316" vm="6189">
        <f ca="1"/>
        <v>124.68</v>
      </c>
      <c r="D1316" vm="6070">
        <f ca="1"/>
        <v>123.24</v>
      </c>
      <c r="E1316" vm="6190">
        <f ca="1"/>
        <v>124.52</v>
      </c>
      <c r="F1316" vm="6191">
        <f ca="1"/>
        <v>5989022</v>
      </c>
    </row>
    <row r="1317" spans="1:6" x14ac:dyDescent="0.25">
      <c r="A1317" vm="6192">
        <f ca="1"/>
        <v>45433</v>
      </c>
      <c r="B1317" vm="6193">
        <f ca="1"/>
        <v>124.46</v>
      </c>
      <c r="C1317" vm="6194">
        <f ca="1"/>
        <v>125.36</v>
      </c>
      <c r="D1317" vm="6195">
        <f ca="1"/>
        <v>123.92</v>
      </c>
      <c r="E1317" vm="6196">
        <f ca="1"/>
        <v>124.63</v>
      </c>
      <c r="F1317" vm="6197">
        <f ca="1"/>
        <v>5549456</v>
      </c>
    </row>
    <row r="1318" spans="1:6" x14ac:dyDescent="0.25">
      <c r="A1318" vm="6198">
        <f ca="1"/>
        <v>45434</v>
      </c>
      <c r="B1318" vm="6196">
        <f ca="1"/>
        <v>124.63</v>
      </c>
      <c r="C1318" vm="6199">
        <f ca="1"/>
        <v>125.16</v>
      </c>
      <c r="D1318" vm="6200">
        <f ca="1"/>
        <v>123.295</v>
      </c>
      <c r="E1318" vm="5950">
        <f ca="1"/>
        <v>124.6</v>
      </c>
      <c r="F1318" vm="6201">
        <f ca="1"/>
        <v>5705042</v>
      </c>
    </row>
    <row r="1319" spans="1:6" x14ac:dyDescent="0.25">
      <c r="A1319" vm="6202">
        <f ca="1"/>
        <v>45435</v>
      </c>
      <c r="B1319" vm="4981">
        <f ca="1"/>
        <v>126.55</v>
      </c>
      <c r="C1319" vm="6203">
        <f ca="1"/>
        <v>126.7</v>
      </c>
      <c r="D1319" vm="6204">
        <f ca="1"/>
        <v>123.16</v>
      </c>
      <c r="E1319" vm="6205">
        <f ca="1"/>
        <v>124.09</v>
      </c>
      <c r="F1319" vm="6206">
        <f ca="1"/>
        <v>6108584</v>
      </c>
    </row>
    <row r="1320" spans="1:6" x14ac:dyDescent="0.25">
      <c r="A1320" vm="6207">
        <f ca="1"/>
        <v>45436</v>
      </c>
      <c r="B1320" vm="6208">
        <f ca="1"/>
        <v>123.42</v>
      </c>
      <c r="C1320" vm="6209">
        <f ca="1"/>
        <v>123.51</v>
      </c>
      <c r="D1320" vm="6210">
        <f ca="1"/>
        <v>121.42</v>
      </c>
      <c r="E1320" vm="6211">
        <f ca="1"/>
        <v>122.91</v>
      </c>
      <c r="F1320" vm="6212">
        <f ca="1"/>
        <v>7173435</v>
      </c>
    </row>
    <row r="1321" spans="1:6" x14ac:dyDescent="0.25">
      <c r="A1321" vm="6213">
        <f ca="1"/>
        <v>45440</v>
      </c>
      <c r="B1321" vm="6070">
        <f ca="1"/>
        <v>123.24</v>
      </c>
      <c r="C1321" vm="6214">
        <f ca="1"/>
        <v>124.82</v>
      </c>
      <c r="D1321" vm="6215">
        <f ca="1"/>
        <v>123.011</v>
      </c>
      <c r="E1321" vm="6216">
        <f ca="1"/>
        <v>124.49</v>
      </c>
      <c r="F1321" vm="6217">
        <f ca="1"/>
        <v>6911394</v>
      </c>
    </row>
    <row r="1322" spans="1:6" x14ac:dyDescent="0.25">
      <c r="A1322" vm="6218">
        <f ca="1"/>
        <v>45441</v>
      </c>
      <c r="B1322" vm="6219">
        <f ca="1"/>
        <v>122.99</v>
      </c>
      <c r="C1322" vm="6195">
        <f ca="1"/>
        <v>123.92</v>
      </c>
      <c r="D1322" vm="6220">
        <f ca="1"/>
        <v>122.77</v>
      </c>
      <c r="E1322" vm="6221">
        <f ca="1"/>
        <v>123.74</v>
      </c>
      <c r="F1322" vm="6222">
        <f ca="1"/>
        <v>4735091</v>
      </c>
    </row>
    <row r="1323" spans="1:6" x14ac:dyDescent="0.25">
      <c r="A1323" vm="6223">
        <f ca="1"/>
        <v>45442</v>
      </c>
      <c r="B1323" vm="6170">
        <f ca="1"/>
        <v>120.17</v>
      </c>
      <c r="C1323" vm="6224">
        <f ca="1"/>
        <v>121.44</v>
      </c>
      <c r="D1323" vm="6225">
        <f ca="1"/>
        <v>117.03</v>
      </c>
      <c r="E1323" vm="5083">
        <f ca="1"/>
        <v>117.09</v>
      </c>
      <c r="F1323" vm="6226">
        <f ca="1"/>
        <v>10851552</v>
      </c>
    </row>
    <row r="1324" spans="1:6" x14ac:dyDescent="0.25">
      <c r="A1324" vm="6227">
        <f ca="1"/>
        <v>45443</v>
      </c>
      <c r="B1324" vm="5229">
        <f ca="1"/>
        <v>116.59</v>
      </c>
      <c r="C1324" vm="6228">
        <f ca="1"/>
        <v>117.4175</v>
      </c>
      <c r="D1324" vm="5168">
        <f ca="1"/>
        <v>114.55</v>
      </c>
      <c r="E1324" vm="6161">
        <f ca="1"/>
        <v>117.19</v>
      </c>
      <c r="F1324" vm="6229">
        <f ca="1"/>
        <v>12755639</v>
      </c>
    </row>
    <row r="1325" spans="1:6" x14ac:dyDescent="0.25">
      <c r="A1325" vm="6230">
        <f ca="1"/>
        <v>45446</v>
      </c>
      <c r="B1325" vm="6231">
        <f ca="1"/>
        <v>117.53</v>
      </c>
      <c r="C1325" vm="6232">
        <f ca="1"/>
        <v>119.33</v>
      </c>
      <c r="D1325" vm="5604">
        <f ca="1"/>
        <v>117.34</v>
      </c>
      <c r="E1325" vm="6233">
        <f ca="1"/>
        <v>119.28</v>
      </c>
      <c r="F1325" vm="6234">
        <f ca="1"/>
        <v>7256308</v>
      </c>
    </row>
    <row r="1326" spans="1:6" x14ac:dyDescent="0.25">
      <c r="A1326" vm="6235">
        <f ca="1"/>
        <v>45447</v>
      </c>
      <c r="B1326" vm="6236">
        <f ca="1"/>
        <v>119.02</v>
      </c>
      <c r="C1326" vm="6237">
        <f ca="1"/>
        <v>120.37</v>
      </c>
      <c r="D1326" vm="6238">
        <f ca="1"/>
        <v>118.72</v>
      </c>
      <c r="E1326" vm="5003">
        <f ca="1"/>
        <v>120.07</v>
      </c>
      <c r="F1326" vm="6239">
        <f ca="1"/>
        <v>7367975</v>
      </c>
    </row>
    <row r="1327" spans="1:6" x14ac:dyDescent="0.25">
      <c r="A1327" vm="6240">
        <f ca="1"/>
        <v>45448</v>
      </c>
      <c r="B1327" vm="6241">
        <f ca="1"/>
        <v>121.65</v>
      </c>
      <c r="C1327" vm="6242">
        <f ca="1"/>
        <v>122.79</v>
      </c>
      <c r="D1327" vm="6243">
        <f ca="1"/>
        <v>120.5077</v>
      </c>
      <c r="E1327" vm="6244">
        <f ca="1"/>
        <v>122.63</v>
      </c>
      <c r="F1327" vm="6245">
        <f ca="1"/>
        <v>5973706</v>
      </c>
    </row>
    <row r="1328" spans="1:6" x14ac:dyDescent="0.25">
      <c r="A1328" vm="6246">
        <f ca="1"/>
        <v>45449</v>
      </c>
      <c r="B1328" vm="6247">
        <f ca="1"/>
        <v>122.88</v>
      </c>
      <c r="C1328" vm="6248">
        <f ca="1"/>
        <v>124.27</v>
      </c>
      <c r="D1328" vm="6249">
        <f ca="1"/>
        <v>122.25</v>
      </c>
      <c r="E1328" vm="6185">
        <f ca="1"/>
        <v>123.5</v>
      </c>
      <c r="F1328" vm="6250">
        <f ca="1"/>
        <v>7347249</v>
      </c>
    </row>
    <row r="1329" spans="1:6" x14ac:dyDescent="0.25">
      <c r="A1329" vm="6251">
        <f ca="1"/>
        <v>45450</v>
      </c>
      <c r="B1329" vm="6252">
        <f ca="1"/>
        <v>124.21</v>
      </c>
      <c r="C1329" vm="6253">
        <f ca="1"/>
        <v>126.22</v>
      </c>
      <c r="D1329" vm="6254">
        <f ca="1"/>
        <v>123.27</v>
      </c>
      <c r="E1329" vm="6255">
        <f ca="1"/>
        <v>125.92</v>
      </c>
      <c r="F1329" vm="6256">
        <f ca="1"/>
        <v>11544957</v>
      </c>
    </row>
    <row r="1330" spans="1:6" x14ac:dyDescent="0.25">
      <c r="A1330" vm="6257">
        <f ca="1"/>
        <v>45453</v>
      </c>
      <c r="B1330" vm="6258">
        <f ca="1"/>
        <v>125.73</v>
      </c>
      <c r="C1330" vm="6259">
        <f ca="1"/>
        <v>126.95</v>
      </c>
      <c r="D1330" vm="6260">
        <f ca="1"/>
        <v>124.05</v>
      </c>
      <c r="E1330" vm="6261">
        <f ca="1"/>
        <v>124.5</v>
      </c>
      <c r="F1330" vm="6262">
        <f ca="1"/>
        <v>10190447</v>
      </c>
    </row>
    <row r="1331" spans="1:6" x14ac:dyDescent="0.25">
      <c r="A1331" vm="6263">
        <f ca="1"/>
        <v>45454</v>
      </c>
      <c r="B1331" vm="6260">
        <f ca="1"/>
        <v>124.05</v>
      </c>
      <c r="C1331" vm="5955">
        <f ca="1"/>
        <v>124.83</v>
      </c>
      <c r="D1331" vm="6264">
        <f ca="1"/>
        <v>122.29</v>
      </c>
      <c r="E1331" vm="6265">
        <f ca="1"/>
        <v>123.88</v>
      </c>
      <c r="F1331" vm="6266">
        <f ca="1"/>
        <v>18373935</v>
      </c>
    </row>
    <row r="1332" spans="1:6" x14ac:dyDescent="0.25">
      <c r="A1332" vm="6267">
        <f ca="1"/>
        <v>45455</v>
      </c>
      <c r="B1332" vm="6268">
        <f ca="1"/>
        <v>134.69</v>
      </c>
      <c r="C1332" vm="6269">
        <f ca="1"/>
        <v>140.95500000000001</v>
      </c>
      <c r="D1332" vm="6270">
        <f ca="1"/>
        <v>133.96</v>
      </c>
      <c r="E1332" vm="6271">
        <f ca="1"/>
        <v>140.38</v>
      </c>
      <c r="F1332" vm="6272">
        <f ca="1"/>
        <v>40871317</v>
      </c>
    </row>
    <row r="1333" spans="1:6" x14ac:dyDescent="0.25">
      <c r="A1333" vm="6273">
        <f ca="1"/>
        <v>45456</v>
      </c>
      <c r="B1333" vm="6274">
        <f ca="1"/>
        <v>140.43</v>
      </c>
      <c r="C1333" vm="6275">
        <f ca="1"/>
        <v>142.4</v>
      </c>
      <c r="D1333" vm="6276">
        <f ca="1"/>
        <v>138.77000000000001</v>
      </c>
      <c r="E1333" vm="6277">
        <f ca="1"/>
        <v>139.85</v>
      </c>
      <c r="F1333" vm="6278">
        <f ca="1"/>
        <v>13733247</v>
      </c>
    </row>
    <row r="1334" spans="1:6" x14ac:dyDescent="0.25">
      <c r="A1334" vm="6279">
        <f ca="1"/>
        <v>45457</v>
      </c>
      <c r="B1334" vm="6280">
        <f ca="1"/>
        <v>139.26</v>
      </c>
      <c r="C1334" vm="6281">
        <f ca="1"/>
        <v>139.97</v>
      </c>
      <c r="D1334" vm="6282">
        <f ca="1"/>
        <v>137.38</v>
      </c>
      <c r="E1334" vm="6283">
        <f ca="1"/>
        <v>138.13</v>
      </c>
      <c r="F1334" vm="6284">
        <f ca="1"/>
        <v>11330789</v>
      </c>
    </row>
    <row r="1335" spans="1:6" x14ac:dyDescent="0.25">
      <c r="A1335" vm="6285">
        <f ca="1"/>
        <v>45460</v>
      </c>
      <c r="B1335" vm="6286">
        <f ca="1"/>
        <v>138.80000000000001</v>
      </c>
      <c r="C1335" vm="6287">
        <f ca="1"/>
        <v>141.44</v>
      </c>
      <c r="D1335" vm="6288">
        <f ca="1"/>
        <v>138.25</v>
      </c>
      <c r="E1335" vm="6289">
        <f ca="1"/>
        <v>141.31</v>
      </c>
      <c r="F1335" vm="6290">
        <f ca="1"/>
        <v>11232754</v>
      </c>
    </row>
    <row r="1336" spans="1:6" x14ac:dyDescent="0.25">
      <c r="A1336" vm="6291">
        <f ca="1"/>
        <v>45461</v>
      </c>
      <c r="B1336" vm="6292">
        <f ca="1"/>
        <v>141.22</v>
      </c>
      <c r="C1336" vm="6293">
        <f ca="1"/>
        <v>145.06</v>
      </c>
      <c r="D1336" vm="6292">
        <f ca="1"/>
        <v>141.22</v>
      </c>
      <c r="E1336" vm="6294">
        <f ca="1"/>
        <v>144.63999999999999</v>
      </c>
      <c r="F1336" vm="6295">
        <f ca="1"/>
        <v>11629395</v>
      </c>
    </row>
    <row r="1337" spans="1:6" x14ac:dyDescent="0.25">
      <c r="A1337" vm="6296">
        <f ca="1"/>
        <v>45463</v>
      </c>
      <c r="B1337" vm="6297">
        <f ca="1"/>
        <v>145.32</v>
      </c>
      <c r="C1337" vm="6297">
        <f ca="1"/>
        <v>145.32</v>
      </c>
      <c r="D1337" vm="6298">
        <f ca="1"/>
        <v>141.94999999999999</v>
      </c>
      <c r="E1337" vm="6299">
        <f ca="1"/>
        <v>142.91</v>
      </c>
      <c r="F1337" vm="6300">
        <f ca="1"/>
        <v>8940005</v>
      </c>
    </row>
    <row r="1338" spans="1:6" x14ac:dyDescent="0.25">
      <c r="A1338" vm="6301">
        <f ca="1"/>
        <v>45464</v>
      </c>
      <c r="B1338" vm="6302">
        <f ca="1"/>
        <v>143.72</v>
      </c>
      <c r="C1338" vm="6302">
        <f ca="1"/>
        <v>143.72</v>
      </c>
      <c r="D1338" vm="6303">
        <f ca="1"/>
        <v>140.44</v>
      </c>
      <c r="E1338" vm="6304">
        <f ca="1"/>
        <v>141.5</v>
      </c>
      <c r="F1338" vm="6305">
        <f ca="1"/>
        <v>14930875</v>
      </c>
    </row>
    <row r="1339" spans="1:6" x14ac:dyDescent="0.25">
      <c r="A1339" vm="6306">
        <f ca="1"/>
        <v>45467</v>
      </c>
      <c r="B1339" vm="6307">
        <f ca="1"/>
        <v>140</v>
      </c>
      <c r="C1339" vm="6308">
        <f ca="1"/>
        <v>141.53</v>
      </c>
      <c r="D1339" vm="6309">
        <f ca="1"/>
        <v>139.12</v>
      </c>
      <c r="E1339" vm="6310">
        <f ca="1"/>
        <v>139.88999999999999</v>
      </c>
      <c r="F1339" vm="6311">
        <f ca="1"/>
        <v>7793293</v>
      </c>
    </row>
    <row r="1340" spans="1:6" x14ac:dyDescent="0.25">
      <c r="A1340" vm="6312">
        <f ca="1"/>
        <v>45468</v>
      </c>
      <c r="B1340" vm="6313">
        <f ca="1"/>
        <v>139</v>
      </c>
      <c r="C1340" vm="6314">
        <f ca="1"/>
        <v>139.55000000000001</v>
      </c>
      <c r="D1340" vm="6315">
        <f ca="1"/>
        <v>137.56</v>
      </c>
      <c r="E1340" vm="6316">
        <f ca="1"/>
        <v>139.16999999999999</v>
      </c>
      <c r="F1340" vm="6317">
        <f ca="1"/>
        <v>8469641</v>
      </c>
    </row>
    <row r="1341" spans="1:6" x14ac:dyDescent="0.25">
      <c r="A1341" vm="6318">
        <f ca="1"/>
        <v>45469</v>
      </c>
      <c r="B1341" vm="6319">
        <f ca="1"/>
        <v>139.49</v>
      </c>
      <c r="C1341" vm="6320">
        <f ca="1"/>
        <v>140.745</v>
      </c>
      <c r="D1341" vm="6321">
        <f ca="1"/>
        <v>138.08000000000001</v>
      </c>
      <c r="E1341" vm="6322">
        <f ca="1"/>
        <v>138.22999999999999</v>
      </c>
      <c r="F1341" vm="6323">
        <f ca="1"/>
        <v>8036309</v>
      </c>
    </row>
    <row r="1342" spans="1:6" x14ac:dyDescent="0.25">
      <c r="A1342" vm="6324">
        <f ca="1"/>
        <v>45470</v>
      </c>
      <c r="B1342" vm="6325">
        <f ca="1"/>
        <v>139.25</v>
      </c>
      <c r="C1342" vm="6326">
        <f ca="1"/>
        <v>141.41999999999999</v>
      </c>
      <c r="D1342" vm="6327">
        <f ca="1"/>
        <v>138.81</v>
      </c>
      <c r="E1342" vm="6328">
        <f ca="1"/>
        <v>140.18</v>
      </c>
      <c r="F1342" vm="6329">
        <f ca="1"/>
        <v>7518199</v>
      </c>
    </row>
    <row r="1343" spans="1:6" x14ac:dyDescent="0.25">
      <c r="A1343" vm="6330">
        <f ca="1"/>
        <v>45471</v>
      </c>
      <c r="B1343" vm="6331">
        <f ca="1"/>
        <v>139.435</v>
      </c>
      <c r="C1343" vm="6332">
        <f ca="1"/>
        <v>142.82</v>
      </c>
      <c r="D1343" vm="6333">
        <f ca="1"/>
        <v>139.27000000000001</v>
      </c>
      <c r="E1343" vm="6334">
        <f ca="1"/>
        <v>141.19999999999999</v>
      </c>
      <c r="F1343" vm="6335">
        <f ca="1"/>
        <v>25814821</v>
      </c>
    </row>
    <row r="1344" spans="1:6" x14ac:dyDescent="0.25">
      <c r="A1344" vm="6336">
        <f ca="1"/>
        <v>45474</v>
      </c>
      <c r="B1344" vm="6337">
        <f ca="1"/>
        <v>141.69</v>
      </c>
      <c r="C1344" vm="6338">
        <f ca="1"/>
        <v>144.05500000000001</v>
      </c>
      <c r="D1344" vm="6339">
        <f ca="1"/>
        <v>141.07</v>
      </c>
      <c r="E1344" vm="6340">
        <f ca="1"/>
        <v>143.09</v>
      </c>
      <c r="F1344" vm="6341">
        <f ca="1"/>
        <v>6552353</v>
      </c>
    </row>
    <row r="1345" spans="1:6" x14ac:dyDescent="0.25">
      <c r="A1345" vm="6342">
        <f ca="1"/>
        <v>45475</v>
      </c>
      <c r="B1345" vm="6343">
        <f ca="1"/>
        <v>142.63</v>
      </c>
      <c r="C1345" vm="6344">
        <f ca="1"/>
        <v>144.22</v>
      </c>
      <c r="D1345" vm="6345">
        <f ca="1"/>
        <v>142.55000000000001</v>
      </c>
      <c r="E1345" vm="6346">
        <f ca="1"/>
        <v>143.28</v>
      </c>
      <c r="F1345" vm="6347">
        <f ca="1"/>
        <v>5920529</v>
      </c>
    </row>
    <row r="1346" spans="1:6" x14ac:dyDescent="0.25">
      <c r="A1346" vm="6348">
        <f ca="1"/>
        <v>45476</v>
      </c>
      <c r="B1346" vm="6349">
        <f ca="1"/>
        <v>143.75</v>
      </c>
      <c r="C1346" vm="6350">
        <f ca="1"/>
        <v>144.65</v>
      </c>
      <c r="D1346" vm="6351">
        <f ca="1"/>
        <v>143.5</v>
      </c>
      <c r="E1346" vm="6352">
        <f ca="1"/>
        <v>144.38</v>
      </c>
      <c r="F1346" vm="6353">
        <f ca="1"/>
        <v>3560778</v>
      </c>
    </row>
    <row r="1347" spans="1:6" x14ac:dyDescent="0.25">
      <c r="A1347" vm="6354">
        <f ca="1"/>
        <v>45478</v>
      </c>
      <c r="B1347" vm="6355">
        <f ca="1"/>
        <v>144.94999999999999</v>
      </c>
      <c r="C1347" vm="6356">
        <f ca="1"/>
        <v>145.785</v>
      </c>
      <c r="D1347" vm="6357">
        <f ca="1"/>
        <v>144.02000000000001</v>
      </c>
      <c r="E1347" vm="6358">
        <f ca="1"/>
        <v>144.83000000000001</v>
      </c>
      <c r="F1347" vm="6359">
        <f ca="1"/>
        <v>5365527</v>
      </c>
    </row>
    <row r="1348" spans="1:6" x14ac:dyDescent="0.25">
      <c r="A1348" vm="6360">
        <f ca="1"/>
        <v>45481</v>
      </c>
      <c r="B1348" vm="6361">
        <f ca="1"/>
        <v>144.76</v>
      </c>
      <c r="C1348" vm="6362">
        <f ca="1"/>
        <v>145.22999999999999</v>
      </c>
      <c r="D1348" vm="6363">
        <f ca="1"/>
        <v>143.43</v>
      </c>
      <c r="E1348" vm="6364">
        <f ca="1"/>
        <v>145.03</v>
      </c>
      <c r="F1348" vm="6365">
        <f ca="1"/>
        <v>8622633</v>
      </c>
    </row>
    <row r="1349" spans="1:6" x14ac:dyDescent="0.25">
      <c r="A1349" vm="6366">
        <f ca="1"/>
        <v>45482</v>
      </c>
      <c r="B1349" vm="6367">
        <f ca="1"/>
        <v>145.13</v>
      </c>
      <c r="C1349" vm="6368">
        <f ca="1"/>
        <v>145.69990000000001</v>
      </c>
      <c r="D1349" vm="6369">
        <f ca="1"/>
        <v>138</v>
      </c>
      <c r="E1349" vm="6370">
        <f ca="1"/>
        <v>140.68</v>
      </c>
      <c r="F1349" vm="6371">
        <f ca="1"/>
        <v>14340040</v>
      </c>
    </row>
    <row r="1350" spans="1:6" x14ac:dyDescent="0.25">
      <c r="A1350" vm="6372">
        <f ca="1"/>
        <v>45483</v>
      </c>
      <c r="B1350" vm="6373">
        <f ca="1"/>
        <v>141.12</v>
      </c>
      <c r="C1350" vm="6374">
        <f ca="1"/>
        <v>142.38</v>
      </c>
      <c r="D1350" vm="6375">
        <f ca="1"/>
        <v>139.73500000000001</v>
      </c>
      <c r="E1350" vm="6376">
        <f ca="1"/>
        <v>142.07</v>
      </c>
      <c r="F1350" vm="6377">
        <f ca="1"/>
        <v>6350258</v>
      </c>
    </row>
    <row r="1351" spans="1:6" x14ac:dyDescent="0.25">
      <c r="A1351" vm="6378">
        <f ca="1"/>
        <v>45484</v>
      </c>
      <c r="B1351" vm="6379">
        <f ca="1"/>
        <v>142.36000000000001</v>
      </c>
      <c r="C1351" vm="6380">
        <f ca="1"/>
        <v>143.47999999999999</v>
      </c>
      <c r="D1351" vm="6381">
        <f ca="1"/>
        <v>141.67840000000001</v>
      </c>
      <c r="E1351" vm="6382">
        <f ca="1"/>
        <v>142.76</v>
      </c>
      <c r="F1351" vm="6383">
        <f ca="1"/>
        <v>5246402</v>
      </c>
    </row>
    <row r="1352" spans="1:6" x14ac:dyDescent="0.25">
      <c r="A1352" vm="6384">
        <f ca="1"/>
        <v>45485</v>
      </c>
      <c r="B1352" vm="6385">
        <f ca="1"/>
        <v>142.71</v>
      </c>
      <c r="C1352" vm="6367">
        <f ca="1"/>
        <v>145.13</v>
      </c>
      <c r="D1352" vm="6386">
        <f ca="1"/>
        <v>141.26</v>
      </c>
      <c r="E1352" vm="6387">
        <f ca="1"/>
        <v>144.77000000000001</v>
      </c>
      <c r="F1352" vm="6388">
        <f ca="1"/>
        <v>7361770</v>
      </c>
    </row>
    <row r="1353" spans="1:6" x14ac:dyDescent="0.25">
      <c r="A1353" vm="6389">
        <f ca="1"/>
        <v>45488</v>
      </c>
      <c r="B1353" vm="6390">
        <f ca="1"/>
        <v>145.72999999999999</v>
      </c>
      <c r="C1353" vm="6391">
        <f ca="1"/>
        <v>146.59</v>
      </c>
      <c r="D1353" vm="6392">
        <f ca="1"/>
        <v>141.91999999999999</v>
      </c>
      <c r="E1353" vm="6393">
        <f ca="1"/>
        <v>143.07</v>
      </c>
      <c r="F1353" vm="6394">
        <f ca="1"/>
        <v>8687837</v>
      </c>
    </row>
    <row r="1354" spans="1:6" x14ac:dyDescent="0.25">
      <c r="A1354" vm="6395">
        <f ca="1"/>
        <v>45489</v>
      </c>
      <c r="B1354" vm="6393">
        <f ca="1"/>
        <v>143.07</v>
      </c>
      <c r="C1354" vm="6351">
        <f ca="1"/>
        <v>143.5</v>
      </c>
      <c r="D1354" vm="6396">
        <f ca="1"/>
        <v>142.05000000000001</v>
      </c>
      <c r="E1354" vm="6397">
        <f ca="1"/>
        <v>142.61000000000001</v>
      </c>
      <c r="F1354" vm="6398">
        <f ca="1"/>
        <v>7181470</v>
      </c>
    </row>
    <row r="1355" spans="1:6" x14ac:dyDescent="0.25">
      <c r="A1355" vm="6399">
        <f ca="1"/>
        <v>45490</v>
      </c>
      <c r="B1355" vm="6400">
        <f ca="1"/>
        <v>140.47999999999999</v>
      </c>
      <c r="C1355" vm="6401">
        <f ca="1"/>
        <v>141.79</v>
      </c>
      <c r="D1355" vm="6402">
        <f ca="1"/>
        <v>138.68010000000001</v>
      </c>
      <c r="E1355" vm="6280">
        <f ca="1"/>
        <v>139.26</v>
      </c>
      <c r="F1355" vm="6403">
        <f ca="1"/>
        <v>9157003</v>
      </c>
    </row>
    <row r="1356" spans="1:6" x14ac:dyDescent="0.25">
      <c r="A1356" vm="6404">
        <f ca="1"/>
        <v>45491</v>
      </c>
      <c r="B1356" vm="6405">
        <f ca="1"/>
        <v>139.36000000000001</v>
      </c>
      <c r="C1356" vm="6406">
        <f ca="1"/>
        <v>140.06</v>
      </c>
      <c r="D1356" vm="6407">
        <f ca="1"/>
        <v>137.202</v>
      </c>
      <c r="E1356" vm="6408">
        <f ca="1"/>
        <v>138.03</v>
      </c>
      <c r="F1356" vm="6409">
        <f ca="1"/>
        <v>5998726</v>
      </c>
    </row>
    <row r="1357" spans="1:6" x14ac:dyDescent="0.25">
      <c r="A1357" vm="6410">
        <f ca="1"/>
        <v>45492</v>
      </c>
      <c r="B1357" vm="6411">
        <f ca="1"/>
        <v>138.35</v>
      </c>
      <c r="C1357" vm="6303">
        <f ca="1"/>
        <v>140.44</v>
      </c>
      <c r="D1357" vm="6321">
        <f ca="1"/>
        <v>138.08000000000001</v>
      </c>
      <c r="E1357" vm="6412">
        <f ca="1"/>
        <v>138.56</v>
      </c>
      <c r="F1357" vm="6413">
        <f ca="1"/>
        <v>6111941</v>
      </c>
    </row>
    <row r="1358" spans="1:6" x14ac:dyDescent="0.25">
      <c r="A1358" vm="6414">
        <f ca="1"/>
        <v>45495</v>
      </c>
      <c r="B1358" vm="6415">
        <f ca="1"/>
        <v>139.74</v>
      </c>
      <c r="C1358" vm="6370">
        <f ca="1"/>
        <v>140.68</v>
      </c>
      <c r="D1358" vm="6309">
        <f ca="1"/>
        <v>139.12</v>
      </c>
      <c r="E1358" vm="6416">
        <f ca="1"/>
        <v>140.16999999999999</v>
      </c>
      <c r="F1358" vm="6417">
        <f ca="1"/>
        <v>5387176</v>
      </c>
    </row>
    <row r="1359" spans="1:6" x14ac:dyDescent="0.25">
      <c r="A1359" vm="6418">
        <f ca="1"/>
        <v>45496</v>
      </c>
      <c r="B1359" vm="6419">
        <f ca="1"/>
        <v>141.30000000000001</v>
      </c>
      <c r="C1359" vm="6420">
        <f ca="1"/>
        <v>143.22</v>
      </c>
      <c r="D1359" vm="6421">
        <f ca="1"/>
        <v>141.21</v>
      </c>
      <c r="E1359" vm="6422">
        <f ca="1"/>
        <v>143.11000000000001</v>
      </c>
      <c r="F1359" vm="6423">
        <f ca="1"/>
        <v>6697410</v>
      </c>
    </row>
    <row r="1360" spans="1:6" x14ac:dyDescent="0.25">
      <c r="A1360" vm="6424">
        <f ca="1"/>
        <v>45497</v>
      </c>
      <c r="B1360" vm="6425">
        <f ca="1"/>
        <v>141.69999999999999</v>
      </c>
      <c r="C1360" vm="6426">
        <f ca="1"/>
        <v>142.66</v>
      </c>
      <c r="D1360" vm="6427">
        <f ca="1"/>
        <v>138.4</v>
      </c>
      <c r="E1360" vm="6276">
        <f ca="1"/>
        <v>138.77000000000001</v>
      </c>
      <c r="F1360" vm="6428">
        <f ca="1"/>
        <v>8018807</v>
      </c>
    </row>
    <row r="1361" spans="1:6" x14ac:dyDescent="0.25">
      <c r="A1361" vm="6429">
        <f ca="1"/>
        <v>45498</v>
      </c>
      <c r="B1361" vm="6430">
        <f ca="1"/>
        <v>140.15</v>
      </c>
      <c r="C1361" vm="6339">
        <f ca="1"/>
        <v>141.07</v>
      </c>
      <c r="D1361" vm="6431">
        <f ca="1"/>
        <v>137.69999999999999</v>
      </c>
      <c r="E1361" vm="6432">
        <f ca="1"/>
        <v>137.82</v>
      </c>
      <c r="F1361" vm="6433">
        <f ca="1"/>
        <v>7654625</v>
      </c>
    </row>
    <row r="1362" spans="1:6" x14ac:dyDescent="0.25">
      <c r="A1362" vm="6434">
        <f ca="1"/>
        <v>45499</v>
      </c>
      <c r="B1362" vm="6435">
        <f ca="1"/>
        <v>138.87</v>
      </c>
      <c r="C1362" vm="6436">
        <f ca="1"/>
        <v>139.96</v>
      </c>
      <c r="D1362" vm="6437">
        <f ca="1"/>
        <v>138.38</v>
      </c>
      <c r="E1362" vm="6438">
        <f ca="1"/>
        <v>139.01</v>
      </c>
      <c r="F1362" vm="6439">
        <f ca="1"/>
        <v>5139377</v>
      </c>
    </row>
    <row r="1363" spans="1:6" x14ac:dyDescent="0.25">
      <c r="A1363" vm="6440">
        <f ca="1"/>
        <v>45502</v>
      </c>
      <c r="B1363" vm="6333">
        <f ca="1"/>
        <v>139.27000000000001</v>
      </c>
      <c r="C1363" vm="6441">
        <f ca="1"/>
        <v>139.78</v>
      </c>
      <c r="D1363" vm="6442">
        <f ca="1"/>
        <v>137.82499999999999</v>
      </c>
      <c r="E1363" vm="6443">
        <f ca="1"/>
        <v>138.31</v>
      </c>
      <c r="F1363" vm="6444">
        <f ca="1"/>
        <v>4054647</v>
      </c>
    </row>
    <row r="1364" spans="1:6" x14ac:dyDescent="0.25">
      <c r="A1364" vm="6445">
        <f ca="1"/>
        <v>45503</v>
      </c>
      <c r="B1364" vm="6446">
        <f ca="1"/>
        <v>139.07</v>
      </c>
      <c r="C1364" vm="6447">
        <f ca="1"/>
        <v>139.565</v>
      </c>
      <c r="D1364" vm="6448">
        <f ca="1"/>
        <v>134.96</v>
      </c>
      <c r="E1364" vm="6449">
        <f ca="1"/>
        <v>135.66999999999999</v>
      </c>
      <c r="F1364" vm="6450">
        <f ca="1"/>
        <v>6505701</v>
      </c>
    </row>
    <row r="1365" spans="1:6" x14ac:dyDescent="0.25">
      <c r="A1365" vm="6451">
        <f ca="1"/>
        <v>45504</v>
      </c>
      <c r="B1365" vm="6452">
        <f ca="1"/>
        <v>139.69</v>
      </c>
      <c r="C1365" vm="6453">
        <f ca="1"/>
        <v>141.55000000000001</v>
      </c>
      <c r="D1365" vm="6454">
        <f ca="1"/>
        <v>138.66</v>
      </c>
      <c r="E1365" vm="6455">
        <f ca="1"/>
        <v>139.44999999999999</v>
      </c>
      <c r="F1365" vm="6456">
        <f ca="1"/>
        <v>7188043</v>
      </c>
    </row>
    <row r="1366" spans="1:6" x14ac:dyDescent="0.25">
      <c r="A1366" vm="6457">
        <f ca="1"/>
        <v>45505</v>
      </c>
      <c r="B1366" vm="6458">
        <f ca="1"/>
        <v>139.29</v>
      </c>
      <c r="C1366" vm="6459">
        <f ca="1"/>
        <v>140.38999999999999</v>
      </c>
      <c r="D1366" vm="6460">
        <f ca="1"/>
        <v>135.77000000000001</v>
      </c>
      <c r="E1366" vm="6461">
        <f ca="1"/>
        <v>137.51</v>
      </c>
      <c r="F1366" vm="6462">
        <f ca="1"/>
        <v>5906808</v>
      </c>
    </row>
    <row r="1367" spans="1:6" x14ac:dyDescent="0.25">
      <c r="A1367" vm="6463">
        <f ca="1"/>
        <v>45506</v>
      </c>
      <c r="B1367" vm="6464">
        <f ca="1"/>
        <v>132.77000000000001</v>
      </c>
      <c r="C1367" vm="6465">
        <f ca="1"/>
        <v>134.30000000000001</v>
      </c>
      <c r="D1367" vm="6466">
        <f ca="1"/>
        <v>131.80000000000001</v>
      </c>
      <c r="E1367" vm="6467">
        <f ca="1"/>
        <v>133.28</v>
      </c>
      <c r="F1367" vm="6468">
        <f ca="1"/>
        <v>8251585</v>
      </c>
    </row>
    <row r="1368" spans="1:6" x14ac:dyDescent="0.25">
      <c r="A1368" vm="6469">
        <f ca="1"/>
        <v>45509</v>
      </c>
      <c r="B1368" vm="6470">
        <f ca="1"/>
        <v>127.89</v>
      </c>
      <c r="C1368" vm="6471">
        <f ca="1"/>
        <v>129.97</v>
      </c>
      <c r="D1368" vm="6472">
        <f ca="1"/>
        <v>126.6639</v>
      </c>
      <c r="E1368" vm="6473">
        <f ca="1"/>
        <v>127.86</v>
      </c>
      <c r="F1368" vm="6474">
        <f ca="1"/>
        <v>10354987</v>
      </c>
    </row>
    <row r="1369" spans="1:6" x14ac:dyDescent="0.25">
      <c r="A1369" vm="6475">
        <f ca="1"/>
        <v>45510</v>
      </c>
      <c r="B1369" vm="6476">
        <f ca="1"/>
        <v>130.54</v>
      </c>
      <c r="C1369" vm="6477">
        <f ca="1"/>
        <v>131.03749999999999</v>
      </c>
      <c r="D1369" vm="6478">
        <f ca="1"/>
        <v>128.08000000000001</v>
      </c>
      <c r="E1369" vm="6479">
        <f ca="1"/>
        <v>128.21</v>
      </c>
      <c r="F1369" vm="6480">
        <f ca="1"/>
        <v>8373891</v>
      </c>
    </row>
    <row r="1370" spans="1:6" x14ac:dyDescent="0.25">
      <c r="A1370" vm="6481">
        <f ca="1"/>
        <v>45511</v>
      </c>
      <c r="B1370" vm="6482">
        <f ca="1"/>
        <v>128.91999999999999</v>
      </c>
      <c r="C1370" vm="6483">
        <f ca="1"/>
        <v>130.30000000000001</v>
      </c>
      <c r="D1370" vm="6484">
        <f ca="1"/>
        <v>125.75</v>
      </c>
      <c r="E1370" vm="6485">
        <f ca="1"/>
        <v>125.9</v>
      </c>
      <c r="F1370" vm="6486">
        <f ca="1"/>
        <v>8617652</v>
      </c>
    </row>
    <row r="1371" spans="1:6" x14ac:dyDescent="0.25">
      <c r="A1371" vm="6487">
        <f ca="1"/>
        <v>45512</v>
      </c>
      <c r="B1371" vm="5953">
        <f ca="1"/>
        <v>128</v>
      </c>
      <c r="C1371" vm="6488">
        <f ca="1"/>
        <v>129.82</v>
      </c>
      <c r="D1371" vm="6489">
        <f ca="1"/>
        <v>127.65</v>
      </c>
      <c r="E1371" vm="6490">
        <f ca="1"/>
        <v>128.96</v>
      </c>
      <c r="F1371" vm="6491">
        <f ca="1"/>
        <v>6243219</v>
      </c>
    </row>
    <row r="1372" spans="1:6" x14ac:dyDescent="0.25">
      <c r="A1372" vm="6492">
        <f ca="1"/>
        <v>45513</v>
      </c>
      <c r="B1372" vm="6493">
        <f ca="1"/>
        <v>128.4</v>
      </c>
      <c r="C1372" vm="6494">
        <f ca="1"/>
        <v>132.37</v>
      </c>
      <c r="D1372" vm="6495">
        <f ca="1"/>
        <v>128.34</v>
      </c>
      <c r="E1372" vm="6496">
        <f ca="1"/>
        <v>132.06</v>
      </c>
      <c r="F1372" vm="6497">
        <f ca="1"/>
        <v>5597278</v>
      </c>
    </row>
    <row r="1373" spans="1:6" x14ac:dyDescent="0.25">
      <c r="A1373" vm="6498">
        <f ca="1"/>
        <v>45516</v>
      </c>
      <c r="B1373" vm="6499">
        <f ca="1"/>
        <v>132.25</v>
      </c>
      <c r="C1373" vm="6500">
        <f ca="1"/>
        <v>132.71</v>
      </c>
      <c r="D1373" vm="6501">
        <f ca="1"/>
        <v>131.21</v>
      </c>
      <c r="E1373" vm="6502">
        <f ca="1"/>
        <v>132.58000000000001</v>
      </c>
      <c r="F1373" vm="6503">
        <f ca="1"/>
        <v>5600826</v>
      </c>
    </row>
    <row r="1374" spans="1:6" x14ac:dyDescent="0.25">
      <c r="A1374" vm="6504">
        <f ca="1"/>
        <v>45517</v>
      </c>
      <c r="B1374" vm="6505">
        <f ca="1"/>
        <v>132.97</v>
      </c>
      <c r="C1374" vm="6506">
        <f ca="1"/>
        <v>134.54</v>
      </c>
      <c r="D1374" vm="6507">
        <f ca="1"/>
        <v>132.81</v>
      </c>
      <c r="E1374" vm="6508">
        <f ca="1"/>
        <v>134.26</v>
      </c>
      <c r="F1374" vm="6509">
        <f ca="1"/>
        <v>4324038</v>
      </c>
    </row>
    <row r="1375" spans="1:6" x14ac:dyDescent="0.25">
      <c r="A1375" vm="6510">
        <f ca="1"/>
        <v>45518</v>
      </c>
      <c r="B1375" vm="6511">
        <f ca="1"/>
        <v>134.04</v>
      </c>
      <c r="C1375" vm="6512">
        <f ca="1"/>
        <v>135.97</v>
      </c>
      <c r="D1375" vm="6513">
        <f ca="1"/>
        <v>134.01</v>
      </c>
      <c r="E1375" vm="6514">
        <f ca="1"/>
        <v>135.6</v>
      </c>
      <c r="F1375" vm="6515">
        <f ca="1"/>
        <v>4044630</v>
      </c>
    </row>
    <row r="1376" spans="1:6" x14ac:dyDescent="0.25">
      <c r="A1376" vm="6516">
        <f ca="1"/>
        <v>45519</v>
      </c>
      <c r="B1376" vm="6517">
        <f ca="1"/>
        <v>136.93</v>
      </c>
      <c r="C1376" vm="6518">
        <f ca="1"/>
        <v>137.25</v>
      </c>
      <c r="D1376" vm="6519">
        <f ca="1"/>
        <v>135.72</v>
      </c>
      <c r="E1376" vm="6517">
        <f ca="1"/>
        <v>136.93</v>
      </c>
      <c r="F1376" vm="6520">
        <f ca="1"/>
        <v>4698128</v>
      </c>
    </row>
    <row r="1377" spans="1:6" x14ac:dyDescent="0.25">
      <c r="A1377" vm="6521">
        <f ca="1"/>
        <v>45520</v>
      </c>
      <c r="B1377" vm="6522">
        <f ca="1"/>
        <v>136.79</v>
      </c>
      <c r="C1377" vm="6432">
        <f ca="1"/>
        <v>137.82</v>
      </c>
      <c r="D1377" vm="6523">
        <f ca="1"/>
        <v>136.38999999999999</v>
      </c>
      <c r="E1377" vm="6524">
        <f ca="1"/>
        <v>137.47</v>
      </c>
      <c r="F1377" vm="6525">
        <f ca="1"/>
        <v>4893787</v>
      </c>
    </row>
    <row r="1378" spans="1:6" x14ac:dyDescent="0.25">
      <c r="A1378" vm="6526">
        <f ca="1"/>
        <v>45523</v>
      </c>
      <c r="B1378" vm="6527">
        <f ca="1"/>
        <v>137.53</v>
      </c>
      <c r="C1378" vm="6528">
        <f ca="1"/>
        <v>137.94999999999999</v>
      </c>
      <c r="D1378" vm="6529">
        <f ca="1"/>
        <v>136.45500000000001</v>
      </c>
      <c r="E1378" vm="6530">
        <f ca="1"/>
        <v>137.91999999999999</v>
      </c>
      <c r="F1378" vm="6531">
        <f ca="1"/>
        <v>3641585</v>
      </c>
    </row>
    <row r="1379" spans="1:6" x14ac:dyDescent="0.25">
      <c r="A1379" vm="6532">
        <f ca="1"/>
        <v>45524</v>
      </c>
      <c r="B1379" vm="6432">
        <f ca="1"/>
        <v>137.82</v>
      </c>
      <c r="C1379" vm="6533">
        <f ca="1"/>
        <v>139.79</v>
      </c>
      <c r="D1379" vm="6432">
        <f ca="1"/>
        <v>137.82</v>
      </c>
      <c r="E1379" vm="6316">
        <f ca="1"/>
        <v>139.16999999999999</v>
      </c>
      <c r="F1379" vm="6534">
        <f ca="1"/>
        <v>3738261</v>
      </c>
    </row>
    <row r="1380" spans="1:6" x14ac:dyDescent="0.25">
      <c r="A1380" vm="6535">
        <f ca="1"/>
        <v>45525</v>
      </c>
      <c r="B1380" vm="6286">
        <f ca="1"/>
        <v>138.80000000000001</v>
      </c>
      <c r="C1380" vm="6536">
        <f ca="1"/>
        <v>140.30000000000001</v>
      </c>
      <c r="D1380" vm="6537">
        <f ca="1"/>
        <v>138.55000000000001</v>
      </c>
      <c r="E1380" vm="6538">
        <f ca="1"/>
        <v>140.19999999999999</v>
      </c>
      <c r="F1380" vm="6539">
        <f ca="1"/>
        <v>3776768</v>
      </c>
    </row>
    <row r="1381" spans="1:6" x14ac:dyDescent="0.25">
      <c r="A1381" vm="6540">
        <f ca="1"/>
        <v>45526</v>
      </c>
      <c r="B1381" vm="6541">
        <f ca="1"/>
        <v>140.69999999999999</v>
      </c>
      <c r="C1381" vm="6542">
        <f ca="1"/>
        <v>141.08000000000001</v>
      </c>
      <c r="D1381" vm="6543">
        <f ca="1"/>
        <v>137.65</v>
      </c>
      <c r="E1381" vm="6321">
        <f ca="1"/>
        <v>138.08000000000001</v>
      </c>
      <c r="F1381" vm="6544">
        <f ca="1"/>
        <v>5162189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5EEBA-EEE9-4444-AF0E-87B4078DE19F}">
  <sheetPr codeName="Sheet2"/>
  <dimension ref="A1:Y1407"/>
  <sheetViews>
    <sheetView workbookViewId="0">
      <pane ySplit="2" topLeftCell="A1354" activePane="bottomLeft" state="frozen"/>
      <selection pane="bottomLeft" activeCell="E1379" sqref="E1379"/>
    </sheetView>
  </sheetViews>
  <sheetFormatPr defaultRowHeight="15" x14ac:dyDescent="0.25"/>
  <cols>
    <col min="1" max="1" width="11.5703125" customWidth="1"/>
    <col min="2" max="5" width="11.42578125" customWidth="1"/>
    <col min="6" max="6" width="12.28515625" customWidth="1"/>
    <col min="9" max="9" width="10.28515625" customWidth="1"/>
    <col min="10" max="11" width="8.5703125" customWidth="1"/>
    <col min="12" max="14" width="10.28515625" customWidth="1"/>
    <col min="15" max="15" width="21.42578125" customWidth="1"/>
    <col min="16" max="17" width="7.5703125" customWidth="1"/>
    <col min="18" max="19" width="9.140625" customWidth="1"/>
    <col min="20" max="20" width="14.7109375" customWidth="1"/>
    <col min="21" max="21" width="14.42578125" customWidth="1"/>
  </cols>
  <sheetData>
    <row r="1" spans="1:22" x14ac:dyDescent="0.25">
      <c r="A1" t="e" vm="1">
        <f>Data!A1</f>
        <v>#VALUE!</v>
      </c>
      <c r="G1" s="3"/>
      <c r="U1" s="5" t="s">
        <v>12</v>
      </c>
      <c r="V1">
        <v>1.96</v>
      </c>
    </row>
    <row r="2" spans="1:22" x14ac:dyDescent="0.25">
      <c r="A2" s="1" t="s">
        <v>0</v>
      </c>
      <c r="B2" t="s">
        <v>1</v>
      </c>
      <c r="C2" t="s">
        <v>2</v>
      </c>
      <c r="D2" t="s">
        <v>3</v>
      </c>
      <c r="E2" t="s">
        <v>4</v>
      </c>
      <c r="F2" t="s">
        <v>5</v>
      </c>
      <c r="G2" t="s">
        <v>6</v>
      </c>
      <c r="H2" t="s">
        <v>7</v>
      </c>
      <c r="I2" t="s">
        <v>14</v>
      </c>
      <c r="J2" t="s">
        <v>19</v>
      </c>
      <c r="K2" t="s">
        <v>20</v>
      </c>
      <c r="L2" t="s">
        <v>21</v>
      </c>
      <c r="M2" t="s">
        <v>22</v>
      </c>
      <c r="N2" t="s">
        <v>23</v>
      </c>
      <c r="O2" t="s">
        <v>24</v>
      </c>
      <c r="P2" t="s">
        <v>25</v>
      </c>
      <c r="Q2" t="s">
        <v>26</v>
      </c>
      <c r="R2" t="s">
        <v>8</v>
      </c>
      <c r="S2" t="s">
        <v>9</v>
      </c>
      <c r="T2" t="s">
        <v>10</v>
      </c>
      <c r="U2" t="s">
        <v>13</v>
      </c>
      <c r="V2" t="s">
        <v>11</v>
      </c>
    </row>
    <row r="3" spans="1:22" x14ac:dyDescent="0.25">
      <c r="A3" s="1" vm="6545">
        <v>43504</v>
      </c>
      <c r="B3" vm="6546">
        <v>50.09</v>
      </c>
      <c r="C3" vm="6547">
        <v>51.03</v>
      </c>
      <c r="D3" vm="6548">
        <v>49.82</v>
      </c>
      <c r="E3" vm="6547">
        <v>51.03</v>
      </c>
      <c r="F3" vm="6549">
        <v>11535561</v>
      </c>
      <c r="G3" s="2"/>
      <c r="H3" s="2"/>
    </row>
    <row r="4" spans="1:22" x14ac:dyDescent="0.25">
      <c r="A4" s="1" vm="6550">
        <v>43507</v>
      </c>
      <c r="B4" vm="1042">
        <v>50.96</v>
      </c>
      <c r="C4" vm="6551">
        <v>51.475000000000001</v>
      </c>
      <c r="D4" vm="6552">
        <v>50.95</v>
      </c>
      <c r="E4" vm="1347">
        <v>51.23</v>
      </c>
      <c r="F4" vm="6553">
        <v>9419662</v>
      </c>
      <c r="G4" s="2"/>
      <c r="H4" s="2"/>
    </row>
    <row r="5" spans="1:22" x14ac:dyDescent="0.25">
      <c r="A5" s="1" vm="6554">
        <v>43508</v>
      </c>
      <c r="B5" vm="301">
        <v>51.46</v>
      </c>
      <c r="C5" vm="612">
        <v>51.55</v>
      </c>
      <c r="D5" vm="6555">
        <v>51.19</v>
      </c>
      <c r="E5" vm="6556">
        <v>51.22</v>
      </c>
      <c r="F5" vm="6557">
        <v>13945269</v>
      </c>
      <c r="G5" s="2"/>
      <c r="H5" s="2"/>
    </row>
    <row r="6" spans="1:22" x14ac:dyDescent="0.25">
      <c r="A6" s="1" vm="6558">
        <v>43509</v>
      </c>
      <c r="B6" vm="585">
        <v>51.25</v>
      </c>
      <c r="C6" vm="612">
        <v>51.55</v>
      </c>
      <c r="D6" vm="6552">
        <v>50.95</v>
      </c>
      <c r="E6" vm="6559">
        <v>51.42</v>
      </c>
      <c r="F6" vm="6560">
        <v>11342571</v>
      </c>
      <c r="G6" s="2"/>
      <c r="H6" s="2"/>
    </row>
    <row r="7" spans="1:22" x14ac:dyDescent="0.25">
      <c r="A7" s="1" vm="6561">
        <v>43510</v>
      </c>
      <c r="B7" vm="305">
        <v>51.24</v>
      </c>
      <c r="C7" vm="290">
        <v>51.75</v>
      </c>
      <c r="D7" vm="6562">
        <v>51.09</v>
      </c>
      <c r="E7" vm="6563">
        <v>51.48</v>
      </c>
      <c r="F7" vm="6564">
        <v>11155293</v>
      </c>
      <c r="G7" s="2"/>
      <c r="H7" s="2"/>
    </row>
    <row r="8" spans="1:22" x14ac:dyDescent="0.25">
      <c r="A8" s="1" vm="6565">
        <v>43511</v>
      </c>
      <c r="B8" vm="6566">
        <v>51.13</v>
      </c>
      <c r="C8" vm="302">
        <v>51.72</v>
      </c>
      <c r="D8" vm="6567">
        <v>51.07</v>
      </c>
      <c r="E8" vm="302">
        <v>51.72</v>
      </c>
      <c r="F8" vm="6568">
        <v>13822166</v>
      </c>
      <c r="G8" s="2"/>
      <c r="H8" s="2"/>
    </row>
    <row r="9" spans="1:22" x14ac:dyDescent="0.25">
      <c r="A9" s="1" vm="6569">
        <v>43515</v>
      </c>
      <c r="B9" vm="6563">
        <v>51.48</v>
      </c>
      <c r="C9" vm="6570">
        <v>52.18</v>
      </c>
      <c r="D9" vm="305">
        <v>51.24</v>
      </c>
      <c r="E9" vm="320">
        <v>52.02</v>
      </c>
      <c r="F9" vm="6571">
        <v>12357469</v>
      </c>
      <c r="G9" s="2"/>
      <c r="H9" s="2"/>
    </row>
    <row r="10" spans="1:22" x14ac:dyDescent="0.25">
      <c r="A10" s="1" vm="6572">
        <v>43516</v>
      </c>
      <c r="B10" vm="611">
        <v>52</v>
      </c>
      <c r="C10" vm="6573">
        <v>52.204999999999998</v>
      </c>
      <c r="D10" vm="1359">
        <v>51.5</v>
      </c>
      <c r="E10" vm="1237">
        <v>51.77</v>
      </c>
      <c r="F10" vm="6574">
        <v>13440874</v>
      </c>
      <c r="G10" s="2"/>
      <c r="H10" s="2"/>
    </row>
    <row r="11" spans="1:22" x14ac:dyDescent="0.25">
      <c r="A11" s="1" vm="6575">
        <v>43517</v>
      </c>
      <c r="B11" vm="6576">
        <v>51.63</v>
      </c>
      <c r="C11" vm="17">
        <v>52.35</v>
      </c>
      <c r="D11" vm="6577">
        <v>51.51</v>
      </c>
      <c r="E11" vm="6578">
        <v>52.11</v>
      </c>
      <c r="F11" vm="6579">
        <v>14759499</v>
      </c>
      <c r="G11" s="2"/>
      <c r="H11" s="2"/>
    </row>
    <row r="12" spans="1:22" x14ac:dyDescent="0.25">
      <c r="A12" s="1" vm="6580">
        <v>43518</v>
      </c>
      <c r="B12" vm="596">
        <v>52.39</v>
      </c>
      <c r="C12" vm="1276">
        <v>52.6</v>
      </c>
      <c r="D12" vm="20">
        <v>52.2</v>
      </c>
      <c r="E12" vm="6581">
        <v>52.48</v>
      </c>
      <c r="F12" vm="6582">
        <v>11689681</v>
      </c>
      <c r="G12" s="2"/>
      <c r="H12" s="2"/>
    </row>
    <row r="13" spans="1:22" x14ac:dyDescent="0.25">
      <c r="A13" s="1" vm="6583">
        <v>43521</v>
      </c>
      <c r="B13" vm="15">
        <v>52.75</v>
      </c>
      <c r="C13" vm="1358">
        <v>53.03</v>
      </c>
      <c r="D13" vm="6584">
        <v>52.46</v>
      </c>
      <c r="E13" vm="82">
        <v>52.56</v>
      </c>
      <c r="F13" vm="6585">
        <v>14722184</v>
      </c>
      <c r="G13" s="2"/>
      <c r="H13" s="2"/>
    </row>
    <row r="14" spans="1:22" x14ac:dyDescent="0.25">
      <c r="A14" s="1" vm="6586">
        <v>43522</v>
      </c>
      <c r="B14" vm="6584">
        <v>52.46</v>
      </c>
      <c r="C14" vm="6587">
        <v>52.88</v>
      </c>
      <c r="D14" vm="6588">
        <v>52.240099999999998</v>
      </c>
      <c r="E14" vm="1276">
        <v>52.6</v>
      </c>
      <c r="F14" vm="6589">
        <v>12041308</v>
      </c>
      <c r="G14" s="2"/>
      <c r="H14" s="2"/>
    </row>
    <row r="15" spans="1:22" x14ac:dyDescent="0.25">
      <c r="A15" s="1" vm="6590">
        <v>43523</v>
      </c>
      <c r="B15" vm="1299">
        <v>52.52</v>
      </c>
      <c r="C15" vm="71">
        <v>52.64</v>
      </c>
      <c r="D15" vm="6591">
        <v>52.26</v>
      </c>
      <c r="E15" vm="1260">
        <v>52.38</v>
      </c>
      <c r="F15" vm="6592">
        <v>10674216</v>
      </c>
      <c r="G15" s="2"/>
      <c r="H15" s="2"/>
    </row>
    <row r="16" spans="1:22" x14ac:dyDescent="0.25">
      <c r="A16" s="1" vm="6593">
        <v>43524</v>
      </c>
      <c r="B16" vm="20">
        <v>52.2</v>
      </c>
      <c r="C16" vm="283">
        <v>52.51</v>
      </c>
      <c r="D16" vm="6594">
        <v>52.045000000000002</v>
      </c>
      <c r="E16" vm="16">
        <v>52.13</v>
      </c>
      <c r="F16" vm="6595">
        <v>31856866</v>
      </c>
      <c r="G16" s="2"/>
      <c r="H16" s="2"/>
    </row>
    <row r="17" spans="1:8" x14ac:dyDescent="0.25">
      <c r="A17" s="1" vm="6596">
        <v>43525</v>
      </c>
      <c r="B17" vm="606">
        <v>52.5</v>
      </c>
      <c r="C17" vm="986">
        <v>52.73</v>
      </c>
      <c r="D17" vm="6597">
        <v>52.37</v>
      </c>
      <c r="E17" vm="283">
        <v>52.51</v>
      </c>
      <c r="F17" vm="6598">
        <v>15757663</v>
      </c>
      <c r="G17" s="2"/>
      <c r="H17" s="2"/>
    </row>
    <row r="18" spans="1:8" x14ac:dyDescent="0.25">
      <c r="A18" s="1" vm="2">
        <v>43528</v>
      </c>
      <c r="B18" vm="3">
        <v>52.67</v>
      </c>
      <c r="C18" vm="4">
        <v>52.844999999999999</v>
      </c>
      <c r="D18" vm="5">
        <v>51.57</v>
      </c>
      <c r="E18" vm="6">
        <v>52.04</v>
      </c>
      <c r="F18" vm="7">
        <v>14850055</v>
      </c>
      <c r="G18" s="2"/>
      <c r="H18" s="2"/>
    </row>
    <row r="19" spans="1:8" x14ac:dyDescent="0.25">
      <c r="A19" s="1" vm="8">
        <v>43529</v>
      </c>
      <c r="B19" vm="6">
        <v>52.04</v>
      </c>
      <c r="C19" vm="9">
        <v>52.586799999999997</v>
      </c>
      <c r="D19" vm="10">
        <v>52.015000000000001</v>
      </c>
      <c r="E19" vm="11">
        <v>52.36</v>
      </c>
      <c r="F19" vm="12">
        <v>16291901</v>
      </c>
      <c r="G19" s="2"/>
      <c r="H19" s="2"/>
    </row>
    <row r="20" spans="1:8" x14ac:dyDescent="0.25">
      <c r="A20" s="1" vm="13">
        <v>43530</v>
      </c>
      <c r="B20" vm="14">
        <v>52.31</v>
      </c>
      <c r="C20" vm="15">
        <v>52.75</v>
      </c>
      <c r="D20" vm="16">
        <v>52.13</v>
      </c>
      <c r="E20" vm="17">
        <v>52.35</v>
      </c>
      <c r="F20" vm="18">
        <v>12389327</v>
      </c>
      <c r="G20" s="2"/>
      <c r="H20" s="2"/>
    </row>
    <row r="21" spans="1:8" x14ac:dyDescent="0.25">
      <c r="A21" s="1" vm="19">
        <v>43531</v>
      </c>
      <c r="B21" vm="20">
        <v>52.2</v>
      </c>
      <c r="C21" vm="21">
        <v>53.13</v>
      </c>
      <c r="D21" vm="22">
        <v>52.19</v>
      </c>
      <c r="E21" vm="23">
        <v>52.58</v>
      </c>
      <c r="F21" vm="24">
        <v>16624134</v>
      </c>
      <c r="G21" s="2"/>
      <c r="H21" s="2"/>
    </row>
    <row r="22" spans="1:8" x14ac:dyDescent="0.25">
      <c r="A22" s="1" vm="25">
        <v>43532</v>
      </c>
      <c r="B22" vm="17">
        <v>52.35</v>
      </c>
      <c r="C22" vm="26">
        <v>52.78</v>
      </c>
      <c r="D22" vm="16">
        <v>52.13</v>
      </c>
      <c r="E22" vm="27">
        <v>52.77</v>
      </c>
      <c r="F22" vm="28">
        <v>15071067</v>
      </c>
      <c r="G22" s="2"/>
      <c r="H22" s="2"/>
    </row>
    <row r="23" spans="1:8" x14ac:dyDescent="0.25">
      <c r="A23" s="1" vm="29">
        <v>43535</v>
      </c>
      <c r="B23" vm="30">
        <v>51.94</v>
      </c>
      <c r="C23" vm="31">
        <v>53.174999999999997</v>
      </c>
      <c r="D23" vm="32">
        <v>51.905000000000001</v>
      </c>
      <c r="E23" vm="33">
        <v>52.66</v>
      </c>
      <c r="F23" vm="34">
        <v>20027695</v>
      </c>
      <c r="G23" s="2"/>
      <c r="H23" s="2"/>
    </row>
    <row r="24" spans="1:8" x14ac:dyDescent="0.25">
      <c r="A24" s="1" vm="35">
        <v>43536</v>
      </c>
      <c r="B24" vm="3">
        <v>52.67</v>
      </c>
      <c r="C24" vm="36">
        <v>53.29</v>
      </c>
      <c r="D24" vm="23">
        <v>52.58</v>
      </c>
      <c r="E24" vm="37">
        <v>52.8</v>
      </c>
      <c r="F24" vm="38">
        <v>18048545</v>
      </c>
      <c r="G24" s="2"/>
      <c r="H24" s="2"/>
    </row>
    <row r="25" spans="1:8" x14ac:dyDescent="0.25">
      <c r="A25" s="1" vm="39">
        <v>43537</v>
      </c>
      <c r="B25" vm="40">
        <v>53.06</v>
      </c>
      <c r="C25" vm="41">
        <v>53.47</v>
      </c>
      <c r="D25" vm="42">
        <v>52.74</v>
      </c>
      <c r="E25" vm="40">
        <v>53.06</v>
      </c>
      <c r="F25" vm="43">
        <v>19490842</v>
      </c>
      <c r="G25" s="2"/>
      <c r="H25" s="2"/>
    </row>
    <row r="26" spans="1:8" x14ac:dyDescent="0.25">
      <c r="A26" s="1" vm="44">
        <v>43538</v>
      </c>
      <c r="B26" vm="45">
        <v>52.98</v>
      </c>
      <c r="C26" vm="46">
        <v>53.395000000000003</v>
      </c>
      <c r="D26" vm="47">
        <v>52.85</v>
      </c>
      <c r="E26" vm="48">
        <v>53.05</v>
      </c>
      <c r="F26" vm="49">
        <v>24000329</v>
      </c>
      <c r="G26" s="2"/>
      <c r="H26" s="2"/>
    </row>
    <row r="27" spans="1:8" x14ac:dyDescent="0.25">
      <c r="A27" s="1" vm="50">
        <v>43539</v>
      </c>
      <c r="B27" vm="51">
        <v>51.4</v>
      </c>
      <c r="C27" vm="52">
        <v>53.39</v>
      </c>
      <c r="D27" vm="53">
        <v>51</v>
      </c>
      <c r="E27" vm="54">
        <v>52.94</v>
      </c>
      <c r="F27" vm="55">
        <v>43340219</v>
      </c>
      <c r="G27" s="2"/>
      <c r="H27" s="2"/>
    </row>
    <row r="28" spans="1:8" x14ac:dyDescent="0.25">
      <c r="A28" s="1" vm="56">
        <v>43542</v>
      </c>
      <c r="B28" vm="57">
        <v>52.87</v>
      </c>
      <c r="C28" vm="58">
        <v>53.96</v>
      </c>
      <c r="D28" vm="26">
        <v>52.78</v>
      </c>
      <c r="E28" vm="59">
        <v>53.46</v>
      </c>
      <c r="F28" vm="60">
        <v>21953604</v>
      </c>
      <c r="G28" s="2"/>
      <c r="H28" s="2"/>
    </row>
    <row r="29" spans="1:8" x14ac:dyDescent="0.25">
      <c r="A29" s="1" vm="61">
        <v>43543</v>
      </c>
      <c r="B29" vm="62">
        <v>53.8</v>
      </c>
      <c r="C29" vm="63">
        <v>54.375</v>
      </c>
      <c r="D29" vm="64">
        <v>53.75</v>
      </c>
      <c r="E29" vm="65">
        <v>54.04</v>
      </c>
      <c r="F29" vm="66">
        <v>19214018</v>
      </c>
      <c r="G29" s="2"/>
      <c r="H29" s="2"/>
    </row>
    <row r="30" spans="1:8" x14ac:dyDescent="0.25">
      <c r="A30" s="1" vm="67">
        <v>43544</v>
      </c>
      <c r="B30" vm="68">
        <v>53.89</v>
      </c>
      <c r="C30" vm="69">
        <v>54.19</v>
      </c>
      <c r="D30" vm="70">
        <v>52.505000000000003</v>
      </c>
      <c r="E30" vm="71">
        <v>52.64</v>
      </c>
      <c r="F30" vm="72">
        <v>24111603</v>
      </c>
      <c r="G30" s="2"/>
      <c r="H30" s="2"/>
    </row>
    <row r="31" spans="1:8" x14ac:dyDescent="0.25">
      <c r="A31" s="1" vm="73">
        <v>43545</v>
      </c>
      <c r="B31" vm="74">
        <v>52.63</v>
      </c>
      <c r="C31" vm="75">
        <v>54.05</v>
      </c>
      <c r="D31" vm="17">
        <v>52.35</v>
      </c>
      <c r="E31" vm="65">
        <v>54.04</v>
      </c>
      <c r="F31" vm="76">
        <v>16686327</v>
      </c>
      <c r="G31" s="2"/>
      <c r="H31" s="2"/>
    </row>
    <row r="32" spans="1:8" x14ac:dyDescent="0.25">
      <c r="A32" s="1" vm="77">
        <v>43546</v>
      </c>
      <c r="B32" vm="78">
        <v>53.62</v>
      </c>
      <c r="C32" vm="79">
        <v>53.88</v>
      </c>
      <c r="D32" vm="42">
        <v>52.74</v>
      </c>
      <c r="E32" vm="27">
        <v>52.77</v>
      </c>
      <c r="F32" vm="80">
        <v>16201521</v>
      </c>
      <c r="G32" s="2"/>
      <c r="H32" s="2"/>
    </row>
    <row r="33" spans="1:8" x14ac:dyDescent="0.25">
      <c r="A33" s="1" vm="81">
        <v>43549</v>
      </c>
      <c r="B33" vm="82">
        <v>52.56</v>
      </c>
      <c r="C33" vm="54">
        <v>52.94</v>
      </c>
      <c r="D33" vm="83">
        <v>52.234000000000002</v>
      </c>
      <c r="E33" vm="42">
        <v>52.74</v>
      </c>
      <c r="F33" vm="84">
        <v>11755914</v>
      </c>
      <c r="G33" s="2"/>
      <c r="H33" s="2"/>
    </row>
    <row r="34" spans="1:8" x14ac:dyDescent="0.25">
      <c r="A34" s="1" vm="85">
        <v>43550</v>
      </c>
      <c r="B34" vm="36">
        <v>53.29</v>
      </c>
      <c r="C34" vm="86">
        <v>53.54</v>
      </c>
      <c r="D34" vm="40">
        <v>53.06</v>
      </c>
      <c r="E34" vm="87">
        <v>53.28</v>
      </c>
      <c r="F34" vm="88">
        <v>11657558</v>
      </c>
      <c r="G34" s="2"/>
      <c r="H34" s="2"/>
    </row>
    <row r="35" spans="1:8" x14ac:dyDescent="0.25">
      <c r="A35" s="1" vm="89">
        <v>43551</v>
      </c>
      <c r="B35" vm="87">
        <v>53.28</v>
      </c>
      <c r="C35" vm="90">
        <v>53.65</v>
      </c>
      <c r="D35" vm="14">
        <v>52.31</v>
      </c>
      <c r="E35" vm="91">
        <v>52.81</v>
      </c>
      <c r="F35" vm="92">
        <v>12636047</v>
      </c>
      <c r="G35" s="2"/>
      <c r="H35" s="2"/>
    </row>
    <row r="36" spans="1:8" x14ac:dyDescent="0.25">
      <c r="A36" s="1" vm="93">
        <v>43552</v>
      </c>
      <c r="B36" vm="94">
        <v>53</v>
      </c>
      <c r="C36" vm="95">
        <v>53.295000000000002</v>
      </c>
      <c r="D36" vm="96">
        <v>52.79</v>
      </c>
      <c r="E36" vm="97">
        <v>53.19</v>
      </c>
      <c r="F36" vm="98">
        <v>9103127</v>
      </c>
      <c r="G36" s="2"/>
      <c r="H36" s="2"/>
    </row>
    <row r="37" spans="1:8" x14ac:dyDescent="0.25">
      <c r="A37" s="1" vm="99">
        <v>43553</v>
      </c>
      <c r="B37" vm="41">
        <v>53.47</v>
      </c>
      <c r="C37" vm="100">
        <v>53.734999999999999</v>
      </c>
      <c r="D37" vm="101">
        <v>53.25</v>
      </c>
      <c r="E37" vm="102">
        <v>53.71</v>
      </c>
      <c r="F37" vm="103">
        <v>11485721</v>
      </c>
      <c r="G37" s="2"/>
      <c r="H37" s="2"/>
    </row>
    <row r="38" spans="1:8" x14ac:dyDescent="0.25">
      <c r="A38" s="1" vm="104">
        <v>43556</v>
      </c>
      <c r="B38" vm="79">
        <v>53.88</v>
      </c>
      <c r="C38" vm="105">
        <v>54.65</v>
      </c>
      <c r="D38" vm="106">
        <v>53.85</v>
      </c>
      <c r="E38" vm="107">
        <v>54.58</v>
      </c>
      <c r="F38" vm="108">
        <v>15191712</v>
      </c>
      <c r="G38" s="2"/>
      <c r="H38" s="2"/>
    </row>
    <row r="39" spans="1:8" x14ac:dyDescent="0.25">
      <c r="A39" s="1" vm="109">
        <v>43557</v>
      </c>
      <c r="B39" vm="110">
        <v>54.41</v>
      </c>
      <c r="C39" vm="111">
        <v>54.5</v>
      </c>
      <c r="D39" vm="79">
        <v>53.88</v>
      </c>
      <c r="E39" vm="112">
        <v>54.15</v>
      </c>
      <c r="F39" vm="113">
        <v>10812078</v>
      </c>
      <c r="G39" s="2"/>
      <c r="H39" s="2"/>
    </row>
    <row r="40" spans="1:8" x14ac:dyDescent="0.25">
      <c r="A40" s="1" vm="114">
        <v>43558</v>
      </c>
      <c r="B40" vm="115">
        <v>54.16</v>
      </c>
      <c r="C40" vm="116">
        <v>54.39</v>
      </c>
      <c r="D40" vm="117">
        <v>53.854999999999997</v>
      </c>
      <c r="E40" vm="118">
        <v>54.06</v>
      </c>
      <c r="F40" vm="119">
        <v>12853422</v>
      </c>
      <c r="G40" s="2"/>
      <c r="H40" s="2"/>
    </row>
    <row r="41" spans="1:8" x14ac:dyDescent="0.25">
      <c r="A41" s="1" vm="120">
        <v>43559</v>
      </c>
      <c r="B41" vm="121">
        <v>53.86</v>
      </c>
      <c r="C41" vm="112">
        <v>54.15</v>
      </c>
      <c r="D41" vm="122">
        <v>53.41</v>
      </c>
      <c r="E41" vm="123">
        <v>53.82</v>
      </c>
      <c r="F41" vm="124">
        <v>9978761</v>
      </c>
      <c r="G41" s="2"/>
      <c r="H41" s="2"/>
    </row>
    <row r="42" spans="1:8" x14ac:dyDescent="0.25">
      <c r="A42" s="1" vm="125">
        <v>43560</v>
      </c>
      <c r="B42" vm="126">
        <v>53.74</v>
      </c>
      <c r="C42" vm="69">
        <v>54.19</v>
      </c>
      <c r="D42" vm="126">
        <v>53.74</v>
      </c>
      <c r="E42" vm="127">
        <v>53.93</v>
      </c>
      <c r="F42" vm="128">
        <v>10016462</v>
      </c>
      <c r="G42" s="2"/>
      <c r="H42" s="2"/>
    </row>
    <row r="43" spans="1:8" x14ac:dyDescent="0.25">
      <c r="A43" s="1" vm="129">
        <v>43563</v>
      </c>
      <c r="B43" vm="130">
        <v>53.73</v>
      </c>
      <c r="C43" vm="131">
        <v>53.924999999999997</v>
      </c>
      <c r="D43" vm="132">
        <v>53.33</v>
      </c>
      <c r="E43" vm="133">
        <v>53.72</v>
      </c>
      <c r="F43" vm="134">
        <v>10126799</v>
      </c>
      <c r="G43" s="2"/>
      <c r="H43" s="2"/>
    </row>
    <row r="44" spans="1:8" x14ac:dyDescent="0.25">
      <c r="A44" s="1" vm="135">
        <v>43564</v>
      </c>
      <c r="B44" vm="136">
        <v>53.5</v>
      </c>
      <c r="C44" vm="137">
        <v>54.1</v>
      </c>
      <c r="D44" vm="41">
        <v>53.47</v>
      </c>
      <c r="E44" vm="138">
        <v>53.83</v>
      </c>
      <c r="F44" vm="139">
        <v>9789013</v>
      </c>
      <c r="G44" s="2"/>
      <c r="H44" s="2"/>
    </row>
    <row r="45" spans="1:8" x14ac:dyDescent="0.25">
      <c r="A45" s="1" vm="140">
        <v>43565</v>
      </c>
      <c r="B45" vm="78">
        <v>53.62</v>
      </c>
      <c r="C45" vm="115">
        <v>54.16</v>
      </c>
      <c r="D45" vm="141">
        <v>53.6</v>
      </c>
      <c r="E45" vm="142">
        <v>53.97</v>
      </c>
      <c r="F45" vm="143">
        <v>8477336</v>
      </c>
      <c r="G45" s="2"/>
      <c r="H45" s="2"/>
    </row>
    <row r="46" spans="1:8" x14ac:dyDescent="0.25">
      <c r="A46" s="1" vm="144">
        <v>43566</v>
      </c>
      <c r="B46" vm="75">
        <v>54.05</v>
      </c>
      <c r="C46" vm="69">
        <v>54.19</v>
      </c>
      <c r="D46" vm="145">
        <v>53.52</v>
      </c>
      <c r="E46" vm="146">
        <v>53.79</v>
      </c>
      <c r="F46" vm="147">
        <v>8147643</v>
      </c>
      <c r="G46" s="2"/>
      <c r="H46" s="2"/>
    </row>
    <row r="47" spans="1:8" x14ac:dyDescent="0.25">
      <c r="A47" s="1" vm="148">
        <v>43567</v>
      </c>
      <c r="B47" vm="137">
        <v>54.1</v>
      </c>
      <c r="C47" vm="111">
        <v>54.5</v>
      </c>
      <c r="D47" vm="149">
        <v>53.87</v>
      </c>
      <c r="E47" vm="111">
        <v>54.5</v>
      </c>
      <c r="F47" vm="150">
        <v>9013994</v>
      </c>
      <c r="G47" s="2"/>
      <c r="H47" s="2"/>
    </row>
    <row r="48" spans="1:8" x14ac:dyDescent="0.25">
      <c r="A48" s="1" vm="151">
        <v>43570</v>
      </c>
      <c r="B48" vm="111">
        <v>54.5</v>
      </c>
      <c r="C48" vm="152">
        <v>54.75</v>
      </c>
      <c r="D48" vm="153">
        <v>54.31</v>
      </c>
      <c r="E48" vm="154">
        <v>54.63</v>
      </c>
      <c r="F48" vm="155">
        <v>7694969</v>
      </c>
      <c r="G48" s="2"/>
      <c r="H48" s="2"/>
    </row>
    <row r="49" spans="1:8" x14ac:dyDescent="0.25">
      <c r="A49" s="1" vm="156">
        <v>43571</v>
      </c>
      <c r="B49" vm="157">
        <v>54.67</v>
      </c>
      <c r="C49" vm="158">
        <v>54.91</v>
      </c>
      <c r="D49" vm="159">
        <v>54.325000000000003</v>
      </c>
      <c r="E49" vm="160">
        <v>54.59</v>
      </c>
      <c r="F49" vm="161">
        <v>7265205</v>
      </c>
      <c r="G49" s="2"/>
      <c r="H49" s="2"/>
    </row>
    <row r="50" spans="1:8" x14ac:dyDescent="0.25">
      <c r="A50" s="1" vm="162">
        <v>43572</v>
      </c>
      <c r="B50" vm="163">
        <v>54.68</v>
      </c>
      <c r="C50" vm="164">
        <v>54.83</v>
      </c>
      <c r="D50" vm="116">
        <v>54.39</v>
      </c>
      <c r="E50" vm="165">
        <v>54.48</v>
      </c>
      <c r="F50" vm="166">
        <v>7792166</v>
      </c>
      <c r="G50" s="2"/>
      <c r="H50" s="2"/>
    </row>
    <row r="51" spans="1:8" x14ac:dyDescent="0.25">
      <c r="A51" s="1" vm="167">
        <v>43573</v>
      </c>
      <c r="B51" vm="168">
        <v>54.44</v>
      </c>
      <c r="C51" vm="157">
        <v>54.67</v>
      </c>
      <c r="D51" vm="169">
        <v>54.225900000000003</v>
      </c>
      <c r="E51" vm="170">
        <v>54.52</v>
      </c>
      <c r="F51" vm="171">
        <v>8233110</v>
      </c>
      <c r="G51" s="2"/>
      <c r="H51" s="2"/>
    </row>
    <row r="52" spans="1:8" x14ac:dyDescent="0.25">
      <c r="A52" s="1" vm="172">
        <v>43577</v>
      </c>
      <c r="B52" vm="173">
        <v>54.4</v>
      </c>
      <c r="C52" vm="163">
        <v>54.68</v>
      </c>
      <c r="D52" vm="174">
        <v>54.2</v>
      </c>
      <c r="E52" vm="175">
        <v>54.62</v>
      </c>
      <c r="F52" vm="176">
        <v>6088127</v>
      </c>
      <c r="G52" s="2">
        <f>AVERAGE(E3:E52)</f>
        <v>53.022799999999989</v>
      </c>
      <c r="H52" s="2"/>
    </row>
    <row r="53" spans="1:8" x14ac:dyDescent="0.25">
      <c r="A53" s="1" vm="177">
        <v>43578</v>
      </c>
      <c r="B53" vm="152">
        <v>54.75</v>
      </c>
      <c r="C53" vm="178">
        <v>55.14</v>
      </c>
      <c r="D53" vm="179">
        <v>54.72</v>
      </c>
      <c r="E53" vm="180">
        <v>54.94</v>
      </c>
      <c r="F53" vm="181">
        <v>10923390</v>
      </c>
      <c r="G53" s="2">
        <f>AVERAGE(E4:E53)</f>
        <v>53.100999999999992</v>
      </c>
      <c r="H53" s="2"/>
    </row>
    <row r="54" spans="1:8" x14ac:dyDescent="0.25">
      <c r="A54" s="1" vm="182">
        <v>43579</v>
      </c>
      <c r="B54" vm="183">
        <v>55</v>
      </c>
      <c r="C54" vm="184">
        <v>55.53</v>
      </c>
      <c r="D54" vm="185">
        <v>54.96</v>
      </c>
      <c r="E54" vm="186">
        <v>55.18</v>
      </c>
      <c r="F54" vm="187">
        <v>8769848</v>
      </c>
      <c r="G54" s="2">
        <f t="shared" ref="G54:G117" si="0">AVERAGE(E5:E54)</f>
        <v>53.179999999999993</v>
      </c>
      <c r="H54" s="2"/>
    </row>
    <row r="55" spans="1:8" x14ac:dyDescent="0.25">
      <c r="A55" s="1" vm="188">
        <v>43580</v>
      </c>
      <c r="B55" vm="189">
        <v>55.15</v>
      </c>
      <c r="C55" vm="190">
        <v>55.22</v>
      </c>
      <c r="D55" vm="107">
        <v>54.58</v>
      </c>
      <c r="E55" vm="191">
        <v>55.01</v>
      </c>
      <c r="F55" vm="192">
        <v>8226211</v>
      </c>
      <c r="G55" s="2">
        <f t="shared" si="0"/>
        <v>53.255800000000001</v>
      </c>
      <c r="H55" s="2"/>
    </row>
    <row r="56" spans="1:8" x14ac:dyDescent="0.25">
      <c r="A56" s="1" vm="193">
        <v>43581</v>
      </c>
      <c r="B56" vm="190">
        <v>55.22</v>
      </c>
      <c r="C56" vm="194">
        <v>55.49</v>
      </c>
      <c r="D56" vm="191">
        <v>55.01</v>
      </c>
      <c r="E56" vm="195">
        <v>55.41</v>
      </c>
      <c r="F56" vm="196">
        <v>7101579</v>
      </c>
      <c r="G56" s="2">
        <f t="shared" si="0"/>
        <v>53.335600000000007</v>
      </c>
      <c r="H56" s="2"/>
    </row>
    <row r="57" spans="1:8" x14ac:dyDescent="0.25">
      <c r="A57" s="1" vm="197">
        <v>43584</v>
      </c>
      <c r="B57" vm="198">
        <v>55.29</v>
      </c>
      <c r="C57" vm="194">
        <v>55.49</v>
      </c>
      <c r="D57" vm="199">
        <v>55.08</v>
      </c>
      <c r="E57" vm="199">
        <v>55.08</v>
      </c>
      <c r="F57" vm="200">
        <v>6442963</v>
      </c>
      <c r="G57" s="2">
        <f t="shared" si="0"/>
        <v>53.407600000000002</v>
      </c>
      <c r="H57" s="2"/>
    </row>
    <row r="58" spans="1:8" x14ac:dyDescent="0.25">
      <c r="A58" s="1" vm="201">
        <v>43585</v>
      </c>
      <c r="B58" vm="202">
        <v>55.06</v>
      </c>
      <c r="C58" vm="203">
        <v>55.38</v>
      </c>
      <c r="D58" vm="204">
        <v>54.835000000000001</v>
      </c>
      <c r="E58" vm="205">
        <v>55.33</v>
      </c>
      <c r="F58" vm="206">
        <v>10562254</v>
      </c>
      <c r="G58" s="2">
        <f t="shared" si="0"/>
        <v>53.479799999999997</v>
      </c>
      <c r="H58" s="2"/>
    </row>
    <row r="59" spans="1:8" x14ac:dyDescent="0.25">
      <c r="A59" s="1" vm="207">
        <v>43586</v>
      </c>
      <c r="B59" vm="208">
        <v>55.32</v>
      </c>
      <c r="C59" vm="209">
        <v>55.414999999999999</v>
      </c>
      <c r="D59" vm="210">
        <v>54.8</v>
      </c>
      <c r="E59" vm="211">
        <v>54.88</v>
      </c>
      <c r="F59" vm="212">
        <v>7792905</v>
      </c>
      <c r="G59" s="2">
        <f t="shared" si="0"/>
        <v>53.536999999999999</v>
      </c>
      <c r="H59" s="2"/>
    </row>
    <row r="60" spans="1:8" x14ac:dyDescent="0.25">
      <c r="A60" s="1" vm="213">
        <v>43587</v>
      </c>
      <c r="B60" vm="214">
        <v>54.81</v>
      </c>
      <c r="C60" vm="215">
        <v>55.05</v>
      </c>
      <c r="D60" vm="216">
        <v>54.46</v>
      </c>
      <c r="E60" vm="217">
        <v>54.6</v>
      </c>
      <c r="F60" vm="218">
        <v>9652179</v>
      </c>
      <c r="G60" s="2">
        <f t="shared" si="0"/>
        <v>53.593599999999995</v>
      </c>
      <c r="H60" s="2"/>
    </row>
    <row r="61" spans="1:8" x14ac:dyDescent="0.25">
      <c r="A61" s="1" vm="219">
        <v>43588</v>
      </c>
      <c r="B61" vm="210">
        <v>54.8</v>
      </c>
      <c r="C61" vm="220">
        <v>55.02</v>
      </c>
      <c r="D61" vm="157">
        <v>54.67</v>
      </c>
      <c r="E61" vm="221">
        <v>54.79</v>
      </c>
      <c r="F61" vm="222">
        <v>11066476</v>
      </c>
      <c r="G61" s="2">
        <f t="shared" si="0"/>
        <v>53.647199999999991</v>
      </c>
      <c r="H61" s="2"/>
    </row>
    <row r="62" spans="1:8" x14ac:dyDescent="0.25">
      <c r="A62" s="1" vm="223">
        <v>43591</v>
      </c>
      <c r="B62" vm="224">
        <v>53.9</v>
      </c>
      <c r="C62" vm="183">
        <v>55</v>
      </c>
      <c r="D62" vm="138">
        <v>53.83</v>
      </c>
      <c r="E62" vm="225">
        <v>54.85</v>
      </c>
      <c r="F62" vm="226">
        <v>9305412</v>
      </c>
      <c r="G62" s="2">
        <f t="shared" si="0"/>
        <v>53.694599999999994</v>
      </c>
      <c r="H62" s="2"/>
    </row>
    <row r="63" spans="1:8" x14ac:dyDescent="0.25">
      <c r="A63" s="1" vm="227">
        <v>43592</v>
      </c>
      <c r="B63" vm="174">
        <v>54.2</v>
      </c>
      <c r="C63" vm="228">
        <v>54.64</v>
      </c>
      <c r="D63" vm="229">
        <v>53.654000000000003</v>
      </c>
      <c r="E63" vm="230">
        <v>54</v>
      </c>
      <c r="F63" vm="231">
        <v>11712353</v>
      </c>
      <c r="G63" s="2">
        <f t="shared" si="0"/>
        <v>53.723399999999991</v>
      </c>
      <c r="H63" s="2"/>
    </row>
    <row r="64" spans="1:8" x14ac:dyDescent="0.25">
      <c r="A64" s="1" vm="232">
        <v>43593</v>
      </c>
      <c r="B64" vm="233">
        <v>54.35</v>
      </c>
      <c r="C64" vm="234">
        <v>54.43</v>
      </c>
      <c r="D64" vm="235">
        <v>53.81</v>
      </c>
      <c r="E64" vm="236">
        <v>53.99</v>
      </c>
      <c r="F64" vm="237">
        <v>10729819</v>
      </c>
      <c r="G64" s="2">
        <f t="shared" si="0"/>
        <v>53.751199999999983</v>
      </c>
      <c r="H64" s="2"/>
    </row>
    <row r="65" spans="1:8" x14ac:dyDescent="0.25">
      <c r="A65" s="1" vm="238">
        <v>43594</v>
      </c>
      <c r="B65" vm="59">
        <v>53.46</v>
      </c>
      <c r="C65" vm="233">
        <v>54.35</v>
      </c>
      <c r="D65" vm="239">
        <v>53.08</v>
      </c>
      <c r="E65" vm="240">
        <v>54.25</v>
      </c>
      <c r="F65" vm="241">
        <v>10711773</v>
      </c>
      <c r="G65" s="2">
        <f t="shared" si="0"/>
        <v>53.788599999999988</v>
      </c>
      <c r="H65" s="2"/>
    </row>
    <row r="66" spans="1:8" x14ac:dyDescent="0.25">
      <c r="A66" s="1" vm="242">
        <v>43595</v>
      </c>
      <c r="B66" vm="243">
        <v>53.77</v>
      </c>
      <c r="C66" vm="244">
        <v>54.965000000000003</v>
      </c>
      <c r="D66" vm="245">
        <v>53.51</v>
      </c>
      <c r="E66" vm="105">
        <v>54.65</v>
      </c>
      <c r="F66" vm="246">
        <v>11200287</v>
      </c>
      <c r="G66" s="2">
        <f t="shared" si="0"/>
        <v>53.838999999999984</v>
      </c>
      <c r="H66" s="2"/>
    </row>
    <row r="67" spans="1:8" x14ac:dyDescent="0.25">
      <c r="A67" s="1" vm="247">
        <v>43598</v>
      </c>
      <c r="B67" vm="133">
        <v>53.72</v>
      </c>
      <c r="C67" vm="248">
        <v>53.95</v>
      </c>
      <c r="D67" vm="52">
        <v>53.39</v>
      </c>
      <c r="E67" vm="249">
        <v>53.43</v>
      </c>
      <c r="F67" vm="250">
        <v>10664674</v>
      </c>
      <c r="G67" s="2">
        <f t="shared" si="0"/>
        <v>53.857399999999991</v>
      </c>
      <c r="H67" s="2"/>
    </row>
    <row r="68" spans="1:8" x14ac:dyDescent="0.25">
      <c r="A68" s="1" vm="251">
        <v>43599</v>
      </c>
      <c r="B68" vm="252">
        <v>53.64</v>
      </c>
      <c r="C68" vm="175">
        <v>54.62</v>
      </c>
      <c r="D68" vm="253">
        <v>53.36</v>
      </c>
      <c r="E68" vm="254">
        <v>54.13</v>
      </c>
      <c r="F68" vm="255">
        <v>11520824</v>
      </c>
      <c r="G68" s="2">
        <f t="shared" si="0"/>
        <v>53.899199999999993</v>
      </c>
      <c r="H68" s="2"/>
    </row>
    <row r="69" spans="1:8" x14ac:dyDescent="0.25">
      <c r="A69" s="1" vm="256">
        <v>43600</v>
      </c>
      <c r="B69" vm="257">
        <v>53.91</v>
      </c>
      <c r="C69" vm="214">
        <v>54.81</v>
      </c>
      <c r="D69" vm="258">
        <v>53.84</v>
      </c>
      <c r="E69" vm="259">
        <v>54.56</v>
      </c>
      <c r="F69" vm="260">
        <v>8573131</v>
      </c>
      <c r="G69" s="2">
        <f t="shared" si="0"/>
        <v>53.943199999999997</v>
      </c>
      <c r="H69" s="2"/>
    </row>
    <row r="70" spans="1:8" x14ac:dyDescent="0.25">
      <c r="A70" s="1" vm="261">
        <v>43601</v>
      </c>
      <c r="B70" vm="158">
        <v>54.91</v>
      </c>
      <c r="C70" vm="262">
        <v>55.145000000000003</v>
      </c>
      <c r="D70" vm="263">
        <v>54.55</v>
      </c>
      <c r="E70" vm="228">
        <v>54.64</v>
      </c>
      <c r="F70" vm="264">
        <v>10013804</v>
      </c>
      <c r="G70" s="2">
        <f t="shared" si="0"/>
        <v>53.98899999999999</v>
      </c>
      <c r="H70" s="2"/>
    </row>
    <row r="71" spans="1:8" x14ac:dyDescent="0.25">
      <c r="A71" s="1" vm="265">
        <v>43602</v>
      </c>
      <c r="B71" vm="69">
        <v>54.19</v>
      </c>
      <c r="C71" vm="266">
        <v>54.92</v>
      </c>
      <c r="D71" vm="69">
        <v>54.19</v>
      </c>
      <c r="E71" vm="111">
        <v>54.5</v>
      </c>
      <c r="F71" vm="267">
        <v>9057070</v>
      </c>
      <c r="G71" s="2">
        <f t="shared" si="0"/>
        <v>54.027399999999986</v>
      </c>
      <c r="H71" s="2"/>
    </row>
    <row r="72" spans="1:8" x14ac:dyDescent="0.25">
      <c r="A72" s="1" vm="268">
        <v>43605</v>
      </c>
      <c r="B72" vm="248">
        <v>53.95</v>
      </c>
      <c r="C72" vm="269">
        <v>54.36</v>
      </c>
      <c r="D72" vm="270">
        <v>53.53</v>
      </c>
      <c r="E72" vm="271">
        <v>53.66</v>
      </c>
      <c r="F72" vm="272">
        <v>9820306</v>
      </c>
      <c r="G72" s="2">
        <f t="shared" si="0"/>
        <v>54.045199999999987</v>
      </c>
      <c r="H72" s="2"/>
    </row>
    <row r="73" spans="1:8" x14ac:dyDescent="0.25">
      <c r="A73" s="1" vm="273">
        <v>43606</v>
      </c>
      <c r="B73" vm="274">
        <v>54.21</v>
      </c>
      <c r="C73" vm="275">
        <v>54.27</v>
      </c>
      <c r="D73" vm="276">
        <v>54.024999999999999</v>
      </c>
      <c r="E73" vm="277">
        <v>54.17</v>
      </c>
      <c r="F73" vm="278">
        <v>8482013</v>
      </c>
      <c r="G73" s="2">
        <f t="shared" si="0"/>
        <v>54.075399999999988</v>
      </c>
      <c r="H73" s="2"/>
    </row>
    <row r="74" spans="1:8" x14ac:dyDescent="0.25">
      <c r="A74" s="1" vm="279">
        <v>43607</v>
      </c>
      <c r="B74" vm="280">
        <v>54.23</v>
      </c>
      <c r="C74" vm="263">
        <v>54.55</v>
      </c>
      <c r="D74" vm="65">
        <v>54.04</v>
      </c>
      <c r="E74" vm="174">
        <v>54.2</v>
      </c>
      <c r="F74" vm="281">
        <v>8389651</v>
      </c>
      <c r="G74" s="2">
        <f t="shared" si="0"/>
        <v>54.103399999999986</v>
      </c>
      <c r="H74" s="2"/>
    </row>
    <row r="75" spans="1:8" x14ac:dyDescent="0.25">
      <c r="A75" s="1" vm="282">
        <v>43608</v>
      </c>
      <c r="B75" vm="133">
        <v>53.72</v>
      </c>
      <c r="C75" vm="133">
        <v>53.72</v>
      </c>
      <c r="D75" vm="283">
        <v>52.51</v>
      </c>
      <c r="E75" vm="239">
        <v>53.08</v>
      </c>
      <c r="F75" vm="284">
        <v>11213892</v>
      </c>
      <c r="G75" s="2">
        <f t="shared" si="0"/>
        <v>54.103799999999985</v>
      </c>
      <c r="H75" s="2"/>
    </row>
    <row r="76" spans="1:8" x14ac:dyDescent="0.25">
      <c r="A76" s="1" vm="285">
        <v>43609</v>
      </c>
      <c r="B76" vm="286">
        <v>53.38</v>
      </c>
      <c r="C76" vm="41">
        <v>53.47</v>
      </c>
      <c r="D76" vm="287">
        <v>52.59</v>
      </c>
      <c r="E76" vm="27">
        <v>52.77</v>
      </c>
      <c r="F76" vm="288">
        <v>9090777</v>
      </c>
      <c r="G76" s="2">
        <f t="shared" si="0"/>
        <v>54.098199999999991</v>
      </c>
      <c r="H76" s="2"/>
    </row>
    <row r="77" spans="1:8" x14ac:dyDescent="0.25">
      <c r="A77" s="1" vm="289">
        <v>43613</v>
      </c>
      <c r="B77" vm="239">
        <v>53.08</v>
      </c>
      <c r="C77" vm="87">
        <v>53.28</v>
      </c>
      <c r="D77" vm="290">
        <v>51.75</v>
      </c>
      <c r="E77" vm="290">
        <v>51.75</v>
      </c>
      <c r="F77" vm="291">
        <v>28230397</v>
      </c>
      <c r="G77" s="2">
        <f t="shared" si="0"/>
        <v>54.074399999999997</v>
      </c>
      <c r="H77" s="2"/>
    </row>
    <row r="78" spans="1:8" x14ac:dyDescent="0.25">
      <c r="A78" s="1" vm="292">
        <v>43614</v>
      </c>
      <c r="B78" vm="293">
        <v>51.43</v>
      </c>
      <c r="C78" vm="294">
        <v>51.81</v>
      </c>
      <c r="D78" vm="295">
        <v>51.05</v>
      </c>
      <c r="E78" vm="296">
        <v>51.69</v>
      </c>
      <c r="F78" vm="297">
        <v>12448661</v>
      </c>
      <c r="G78" s="2">
        <f t="shared" si="0"/>
        <v>54.038999999999987</v>
      </c>
      <c r="H78" s="2"/>
    </row>
    <row r="79" spans="1:8" x14ac:dyDescent="0.25">
      <c r="A79" s="1" vm="298">
        <v>43615</v>
      </c>
      <c r="B79" vm="299">
        <v>51.93</v>
      </c>
      <c r="C79" vm="300">
        <v>52.03</v>
      </c>
      <c r="D79" vm="301">
        <v>51.46</v>
      </c>
      <c r="E79" vm="302">
        <v>51.72</v>
      </c>
      <c r="F79" vm="303">
        <v>8569531</v>
      </c>
      <c r="G79" s="2">
        <f t="shared" si="0"/>
        <v>53.992599999999982</v>
      </c>
      <c r="H79" s="2"/>
    </row>
    <row r="80" spans="1:8" x14ac:dyDescent="0.25">
      <c r="A80" s="1" vm="304">
        <v>43616</v>
      </c>
      <c r="B80" vm="305">
        <v>51.24</v>
      </c>
      <c r="C80" vm="306">
        <v>51.36</v>
      </c>
      <c r="D80" vm="307">
        <v>50.51</v>
      </c>
      <c r="E80" vm="308">
        <v>50.6</v>
      </c>
      <c r="F80" vm="309">
        <v>11847089</v>
      </c>
      <c r="G80" s="2">
        <f t="shared" si="0"/>
        <v>53.951799999999984</v>
      </c>
      <c r="H80" s="2"/>
    </row>
    <row r="81" spans="1:8" x14ac:dyDescent="0.25">
      <c r="A81" s="1" vm="310">
        <v>43619</v>
      </c>
      <c r="B81" vm="311">
        <v>50.56</v>
      </c>
      <c r="C81" vm="312">
        <v>51.075000000000003</v>
      </c>
      <c r="D81" vm="313">
        <v>49.89</v>
      </c>
      <c r="E81" vm="314">
        <v>50.24</v>
      </c>
      <c r="F81" vm="315">
        <v>17434453</v>
      </c>
      <c r="G81" s="2">
        <f t="shared" si="0"/>
        <v>53.875799999999991</v>
      </c>
      <c r="H81" s="2"/>
    </row>
    <row r="82" spans="1:8" x14ac:dyDescent="0.25">
      <c r="A82" s="1" vm="316">
        <v>43620</v>
      </c>
      <c r="B82" vm="317">
        <v>50.79</v>
      </c>
      <c r="C82" vm="318">
        <v>52.24</v>
      </c>
      <c r="D82" vm="319">
        <v>50.63</v>
      </c>
      <c r="E82" vm="320">
        <v>52.02</v>
      </c>
      <c r="F82" vm="321">
        <v>17073297</v>
      </c>
      <c r="G82" s="2">
        <f t="shared" si="0"/>
        <v>53.86079999999999</v>
      </c>
      <c r="H82" s="2"/>
    </row>
    <row r="83" spans="1:8" x14ac:dyDescent="0.25">
      <c r="A83" s="1" vm="322">
        <v>43621</v>
      </c>
      <c r="B83" vm="26">
        <v>52.78</v>
      </c>
      <c r="C83" vm="323">
        <v>53.24</v>
      </c>
      <c r="D83" vm="324">
        <v>51.844999999999999</v>
      </c>
      <c r="E83" vm="325">
        <v>52.1</v>
      </c>
      <c r="F83" vm="326">
        <v>15855294</v>
      </c>
      <c r="G83" s="2">
        <f t="shared" si="0"/>
        <v>53.847999999999992</v>
      </c>
      <c r="H83" s="2"/>
    </row>
    <row r="84" spans="1:8" x14ac:dyDescent="0.25">
      <c r="A84" s="1" vm="327">
        <v>43622</v>
      </c>
      <c r="B84" vm="328">
        <v>52.09</v>
      </c>
      <c r="C84" vm="42">
        <v>52.74</v>
      </c>
      <c r="D84" vm="329">
        <v>51.86</v>
      </c>
      <c r="E84" vm="287">
        <v>52.59</v>
      </c>
      <c r="F84" vm="330">
        <v>10266909</v>
      </c>
      <c r="G84" s="2">
        <f t="shared" si="0"/>
        <v>53.834199999999989</v>
      </c>
      <c r="H84" s="2"/>
    </row>
    <row r="85" spans="1:8" x14ac:dyDescent="0.25">
      <c r="A85" s="1" vm="331">
        <v>43623</v>
      </c>
      <c r="B85" vm="37">
        <v>52.8</v>
      </c>
      <c r="C85" vm="332">
        <v>53.42</v>
      </c>
      <c r="D85" vm="26">
        <v>52.78</v>
      </c>
      <c r="E85" vm="333">
        <v>53.26</v>
      </c>
      <c r="F85" vm="334">
        <v>11591841</v>
      </c>
      <c r="G85" s="2">
        <f t="shared" si="0"/>
        <v>53.843199999999996</v>
      </c>
      <c r="H85" s="2"/>
    </row>
    <row r="86" spans="1:8" x14ac:dyDescent="0.25">
      <c r="A86" s="1" vm="335">
        <v>43626</v>
      </c>
      <c r="B86" vm="336">
        <v>53.68</v>
      </c>
      <c r="C86" vm="110">
        <v>54.41</v>
      </c>
      <c r="D86" vm="337">
        <v>53.57</v>
      </c>
      <c r="E86" vm="338">
        <v>54.01</v>
      </c>
      <c r="F86" vm="339">
        <v>12984592</v>
      </c>
      <c r="G86" s="2">
        <f t="shared" si="0"/>
        <v>53.8596</v>
      </c>
      <c r="H86" s="2"/>
    </row>
    <row r="87" spans="1:8" x14ac:dyDescent="0.25">
      <c r="A87" s="1" vm="340">
        <v>43627</v>
      </c>
      <c r="B87" vm="111">
        <v>54.5</v>
      </c>
      <c r="C87" vm="341">
        <v>54.61</v>
      </c>
      <c r="D87" vm="258">
        <v>53.84</v>
      </c>
      <c r="E87" vm="342">
        <v>53.94</v>
      </c>
      <c r="F87" vm="343">
        <v>11288443</v>
      </c>
      <c r="G87" s="2">
        <f t="shared" si="0"/>
        <v>53.864200000000004</v>
      </c>
      <c r="H87" s="2"/>
    </row>
    <row r="88" spans="1:8" x14ac:dyDescent="0.25">
      <c r="A88" s="1" vm="344">
        <v>43628</v>
      </c>
      <c r="B88" vm="336">
        <v>53.68</v>
      </c>
      <c r="C88" vm="75">
        <v>54.05</v>
      </c>
      <c r="D88" vm="249">
        <v>53.43</v>
      </c>
      <c r="E88" vm="78">
        <v>53.62</v>
      </c>
      <c r="F88" vm="345">
        <v>10235475</v>
      </c>
      <c r="G88" s="2">
        <f t="shared" si="0"/>
        <v>53.845000000000006</v>
      </c>
      <c r="H88" s="2"/>
    </row>
    <row r="89" spans="1:8" x14ac:dyDescent="0.25">
      <c r="A89" s="1" vm="346">
        <v>43629</v>
      </c>
      <c r="B89" vm="347">
        <v>53.98</v>
      </c>
      <c r="C89" vm="347">
        <v>53.98</v>
      </c>
      <c r="D89" vm="348">
        <v>53.44</v>
      </c>
      <c r="E89" vm="258">
        <v>53.84</v>
      </c>
      <c r="F89" vm="349">
        <v>11289078</v>
      </c>
      <c r="G89" s="2">
        <f t="shared" si="0"/>
        <v>53.838800000000013</v>
      </c>
      <c r="H89" s="2"/>
    </row>
    <row r="90" spans="1:8" x14ac:dyDescent="0.25">
      <c r="A90" s="1" vm="350">
        <v>43630</v>
      </c>
      <c r="B90" vm="351">
        <v>53.61</v>
      </c>
      <c r="C90" vm="138">
        <v>53.83</v>
      </c>
      <c r="D90" vm="87">
        <v>53.28</v>
      </c>
      <c r="E90" vm="87">
        <v>53.28</v>
      </c>
      <c r="F90" vm="352">
        <v>12973055</v>
      </c>
      <c r="G90" s="2">
        <f t="shared" si="0"/>
        <v>53.823200000000007</v>
      </c>
      <c r="H90" s="2"/>
    </row>
    <row r="91" spans="1:8" x14ac:dyDescent="0.25">
      <c r="A91" s="1" vm="353">
        <v>43633</v>
      </c>
      <c r="B91" vm="354">
        <v>53.34</v>
      </c>
      <c r="C91" vm="355">
        <v>53.545000000000002</v>
      </c>
      <c r="D91" vm="356">
        <v>52.95</v>
      </c>
      <c r="E91" vm="21">
        <v>53.13</v>
      </c>
      <c r="F91" vm="357">
        <v>15208007</v>
      </c>
      <c r="G91" s="2">
        <f t="shared" si="0"/>
        <v>53.809400000000011</v>
      </c>
      <c r="H91" s="2"/>
    </row>
    <row r="92" spans="1:8" x14ac:dyDescent="0.25">
      <c r="A92" s="1" vm="358">
        <v>43634</v>
      </c>
      <c r="B92" vm="359">
        <v>52.86</v>
      </c>
      <c r="C92" vm="141">
        <v>53.6</v>
      </c>
      <c r="D92" vm="360">
        <v>52.41</v>
      </c>
      <c r="E92" vm="361">
        <v>52.9</v>
      </c>
      <c r="F92" vm="362">
        <v>20999664</v>
      </c>
      <c r="G92" s="2">
        <f t="shared" si="0"/>
        <v>53.788800000000016</v>
      </c>
      <c r="H92" s="2"/>
    </row>
    <row r="93" spans="1:8" x14ac:dyDescent="0.25">
      <c r="A93" s="1" vm="363">
        <v>43635</v>
      </c>
      <c r="B93" vm="15">
        <v>52.75</v>
      </c>
      <c r="C93" vm="21">
        <v>53.13</v>
      </c>
      <c r="D93" vm="364">
        <v>52.25</v>
      </c>
      <c r="E93" vm="365">
        <v>52.68</v>
      </c>
      <c r="F93" vm="366">
        <v>35449547</v>
      </c>
      <c r="G93" s="2">
        <f t="shared" si="0"/>
        <v>53.768000000000022</v>
      </c>
      <c r="H93" s="2"/>
    </row>
    <row r="94" spans="1:8" x14ac:dyDescent="0.25">
      <c r="A94" s="1" vm="367">
        <v>43636</v>
      </c>
      <c r="B94" vm="368">
        <v>55.98</v>
      </c>
      <c r="C94" vm="369">
        <v>57.47</v>
      </c>
      <c r="D94" vm="184">
        <v>55.53</v>
      </c>
      <c r="E94" vm="370">
        <v>56.99</v>
      </c>
      <c r="F94" vm="371">
        <v>54173948</v>
      </c>
      <c r="G94" s="2">
        <f t="shared" si="0"/>
        <v>53.831200000000024</v>
      </c>
      <c r="H94" s="2"/>
    </row>
    <row r="95" spans="1:8" x14ac:dyDescent="0.25">
      <c r="A95" s="1" vm="372">
        <v>43637</v>
      </c>
      <c r="B95" vm="373">
        <v>57.14</v>
      </c>
      <c r="C95" vm="374">
        <v>57.15</v>
      </c>
      <c r="D95" vm="375">
        <v>56.06</v>
      </c>
      <c r="E95" vm="376">
        <v>56.12</v>
      </c>
      <c r="F95" vm="377">
        <v>45168973</v>
      </c>
      <c r="G95" s="2">
        <f t="shared" si="0"/>
        <v>53.874200000000016</v>
      </c>
      <c r="H95" s="2"/>
    </row>
    <row r="96" spans="1:8" x14ac:dyDescent="0.25">
      <c r="A96" s="1" vm="378">
        <v>43640</v>
      </c>
      <c r="B96" vm="379">
        <v>56.25</v>
      </c>
      <c r="C96" vm="380">
        <v>57.3</v>
      </c>
      <c r="D96" vm="381">
        <v>55.9</v>
      </c>
      <c r="E96" vm="382">
        <v>56.74</v>
      </c>
      <c r="F96" vm="383">
        <v>19544187</v>
      </c>
      <c r="G96" s="2">
        <f t="shared" si="0"/>
        <v>53.933200000000006</v>
      </c>
      <c r="H96" s="2"/>
    </row>
    <row r="97" spans="1:8" x14ac:dyDescent="0.25">
      <c r="A97" s="1" vm="384">
        <v>43641</v>
      </c>
      <c r="B97" vm="385">
        <v>56.87</v>
      </c>
      <c r="C97" vm="386">
        <v>57.18</v>
      </c>
      <c r="D97" vm="375">
        <v>56.06</v>
      </c>
      <c r="E97" vm="387">
        <v>56.07</v>
      </c>
      <c r="F97" vm="388">
        <v>25462063</v>
      </c>
      <c r="G97" s="2">
        <f t="shared" si="0"/>
        <v>53.964600000000011</v>
      </c>
      <c r="H97" s="2"/>
    </row>
    <row r="98" spans="1:8" x14ac:dyDescent="0.25">
      <c r="A98" s="1" vm="389">
        <v>43642</v>
      </c>
      <c r="B98" vm="390">
        <v>56.43</v>
      </c>
      <c r="C98" vm="391">
        <v>56.844999999999999</v>
      </c>
      <c r="D98" vm="392">
        <v>56.24</v>
      </c>
      <c r="E98" vm="393">
        <v>56.66</v>
      </c>
      <c r="F98" vm="394">
        <v>15045220</v>
      </c>
      <c r="G98" s="2">
        <f t="shared" si="0"/>
        <v>54.005199999999995</v>
      </c>
      <c r="H98" s="2"/>
    </row>
    <row r="99" spans="1:8" x14ac:dyDescent="0.25">
      <c r="A99" s="1" vm="395">
        <v>43643</v>
      </c>
      <c r="B99" vm="396">
        <v>57</v>
      </c>
      <c r="C99" vm="397">
        <v>57.39</v>
      </c>
      <c r="D99" vm="398">
        <v>56.76</v>
      </c>
      <c r="E99" vm="399">
        <v>56.77</v>
      </c>
      <c r="F99" vm="400">
        <v>12605801</v>
      </c>
      <c r="G99" s="2">
        <f t="shared" si="0"/>
        <v>54.048799999999993</v>
      </c>
      <c r="H99" s="2"/>
    </row>
    <row r="100" spans="1:8" x14ac:dyDescent="0.25">
      <c r="A100" s="1" vm="401">
        <v>43644</v>
      </c>
      <c r="B100" vm="402">
        <v>56.9</v>
      </c>
      <c r="C100" vm="403">
        <v>57.08</v>
      </c>
      <c r="D100" vm="404">
        <v>56.36</v>
      </c>
      <c r="E100" vm="405">
        <v>56.97</v>
      </c>
      <c r="F100" vm="406">
        <v>42570474</v>
      </c>
      <c r="G100" s="2">
        <f t="shared" si="0"/>
        <v>54.09859999999999</v>
      </c>
      <c r="H100" s="2"/>
    </row>
    <row r="101" spans="1:8" x14ac:dyDescent="0.25">
      <c r="A101" s="1" vm="407">
        <v>43647</v>
      </c>
      <c r="B101" vm="374">
        <v>57.15</v>
      </c>
      <c r="C101" vm="408">
        <v>58.09</v>
      </c>
      <c r="D101" vm="409">
        <v>57.03</v>
      </c>
      <c r="E101" vm="410">
        <v>58.01</v>
      </c>
      <c r="F101" vm="411">
        <v>20438274</v>
      </c>
      <c r="G101" s="2">
        <f t="shared" si="0"/>
        <v>54.168399999999984</v>
      </c>
      <c r="H101" s="2"/>
    </row>
    <row r="102" spans="1:8" x14ac:dyDescent="0.25">
      <c r="A102" s="1" vm="412">
        <v>43648</v>
      </c>
      <c r="B102" vm="413">
        <v>57.88</v>
      </c>
      <c r="C102" vm="414">
        <v>58.56</v>
      </c>
      <c r="D102" vm="415">
        <v>57.77</v>
      </c>
      <c r="E102" vm="416">
        <v>58.46</v>
      </c>
      <c r="F102" vm="417">
        <v>17569987</v>
      </c>
      <c r="G102" s="2">
        <f t="shared" si="0"/>
        <v>54.245199999999976</v>
      </c>
      <c r="H102" s="2"/>
    </row>
    <row r="103" spans="1:8" x14ac:dyDescent="0.25">
      <c r="A103" s="1" vm="418">
        <v>43649</v>
      </c>
      <c r="B103" vm="419">
        <v>58.45</v>
      </c>
      <c r="C103" vm="420">
        <v>58.953499999999998</v>
      </c>
      <c r="D103" vm="421">
        <v>58.38</v>
      </c>
      <c r="E103" vm="422">
        <v>58.86</v>
      </c>
      <c r="F103" vm="423">
        <v>9989106</v>
      </c>
      <c r="G103" s="2">
        <f t="shared" si="0"/>
        <v>54.323599999999985</v>
      </c>
      <c r="H103" s="2"/>
    </row>
    <row r="104" spans="1:8" x14ac:dyDescent="0.25">
      <c r="A104" s="1" vm="424">
        <v>43651</v>
      </c>
      <c r="B104" vm="425">
        <v>58.53</v>
      </c>
      <c r="C104" vm="426">
        <v>59.52</v>
      </c>
      <c r="D104" vm="427">
        <v>58.34</v>
      </c>
      <c r="E104" vm="428">
        <v>59.28</v>
      </c>
      <c r="F104" vm="429">
        <v>13838941</v>
      </c>
      <c r="G104" s="2">
        <f t="shared" si="0"/>
        <v>54.405599999999993</v>
      </c>
      <c r="H104" s="2"/>
    </row>
    <row r="105" spans="1:8" x14ac:dyDescent="0.25">
      <c r="A105" s="1" vm="430">
        <v>43654</v>
      </c>
      <c r="B105" vm="431">
        <v>59.19</v>
      </c>
      <c r="C105" vm="432">
        <v>59.67</v>
      </c>
      <c r="D105" vm="433">
        <v>59.01</v>
      </c>
      <c r="E105" vm="434">
        <v>59.53</v>
      </c>
      <c r="F105" vm="435">
        <v>16105621</v>
      </c>
      <c r="G105" s="2">
        <f t="shared" si="0"/>
        <v>54.495999999999995</v>
      </c>
      <c r="H105" s="2"/>
    </row>
    <row r="106" spans="1:8" x14ac:dyDescent="0.25">
      <c r="A106" s="1" vm="436">
        <v>43655</v>
      </c>
      <c r="B106" vm="437">
        <v>59.2</v>
      </c>
      <c r="C106" vm="438">
        <v>59.63</v>
      </c>
      <c r="D106" vm="433">
        <v>59.01</v>
      </c>
      <c r="E106" vm="439">
        <v>59.6</v>
      </c>
      <c r="F106" vm="440">
        <v>14348560</v>
      </c>
      <c r="G106" s="2">
        <f t="shared" si="0"/>
        <v>54.579800000000006</v>
      </c>
      <c r="H106" s="2"/>
    </row>
    <row r="107" spans="1:8" x14ac:dyDescent="0.25">
      <c r="A107" s="1" vm="441">
        <v>43656</v>
      </c>
      <c r="B107" vm="442">
        <v>59.94</v>
      </c>
      <c r="C107" vm="443">
        <v>60.5</v>
      </c>
      <c r="D107" vm="444">
        <v>59.75</v>
      </c>
      <c r="E107" vm="445">
        <v>60.15</v>
      </c>
      <c r="F107" vm="446">
        <v>16059070</v>
      </c>
      <c r="G107" s="2">
        <f t="shared" si="0"/>
        <v>54.681200000000011</v>
      </c>
      <c r="H107" s="2"/>
    </row>
    <row r="108" spans="1:8" x14ac:dyDescent="0.25">
      <c r="A108" s="1" vm="447">
        <v>43657</v>
      </c>
      <c r="B108" vm="448">
        <v>60.18</v>
      </c>
      <c r="C108" vm="449">
        <v>60.21</v>
      </c>
      <c r="D108" vm="450">
        <v>59.4</v>
      </c>
      <c r="E108" vm="451">
        <v>59.99</v>
      </c>
      <c r="F108" vm="452">
        <v>11150361</v>
      </c>
      <c r="G108" s="2">
        <f t="shared" si="0"/>
        <v>54.774400000000007</v>
      </c>
      <c r="H108" s="2"/>
    </row>
    <row r="109" spans="1:8" x14ac:dyDescent="0.25">
      <c r="A109" s="1" vm="453">
        <v>43658</v>
      </c>
      <c r="B109" vm="454">
        <v>60.09</v>
      </c>
      <c r="C109" vm="454">
        <v>60.09</v>
      </c>
      <c r="D109" vm="455">
        <v>59.3</v>
      </c>
      <c r="E109" vm="456">
        <v>59.81</v>
      </c>
      <c r="F109" vm="457">
        <v>11234299</v>
      </c>
      <c r="G109" s="2">
        <f t="shared" si="0"/>
        <v>54.873000000000005</v>
      </c>
      <c r="H109" s="2"/>
    </row>
    <row r="110" spans="1:8" x14ac:dyDescent="0.25">
      <c r="A110" s="1" vm="458">
        <v>43661</v>
      </c>
      <c r="B110" vm="459">
        <v>59.85</v>
      </c>
      <c r="C110" vm="459">
        <v>59.85</v>
      </c>
      <c r="D110" vm="460">
        <v>59.25</v>
      </c>
      <c r="E110" vm="434">
        <v>59.53</v>
      </c>
      <c r="F110" vm="461">
        <v>10721578</v>
      </c>
      <c r="G110" s="2">
        <f t="shared" si="0"/>
        <v>54.971600000000009</v>
      </c>
      <c r="H110" s="2"/>
    </row>
    <row r="111" spans="1:8" x14ac:dyDescent="0.25">
      <c r="A111" s="1" vm="462">
        <v>43662</v>
      </c>
      <c r="B111" vm="463">
        <v>59.17</v>
      </c>
      <c r="C111" vm="464">
        <v>59.48</v>
      </c>
      <c r="D111" vm="465">
        <v>58.59</v>
      </c>
      <c r="E111" vm="466">
        <v>58.61</v>
      </c>
      <c r="F111" vm="467">
        <v>9698897</v>
      </c>
      <c r="G111" s="2">
        <f t="shared" si="0"/>
        <v>55.048000000000009</v>
      </c>
      <c r="H111" s="2"/>
    </row>
    <row r="112" spans="1:8" x14ac:dyDescent="0.25">
      <c r="A112" s="1" vm="468">
        <v>43663</v>
      </c>
      <c r="B112" vm="469">
        <v>58.8</v>
      </c>
      <c r="C112" vm="470">
        <v>58.95</v>
      </c>
      <c r="D112" vm="471">
        <v>57.99</v>
      </c>
      <c r="E112" vm="471">
        <v>57.99</v>
      </c>
      <c r="F112" vm="472">
        <v>9090941</v>
      </c>
      <c r="G112" s="2">
        <f t="shared" si="0"/>
        <v>55.110800000000012</v>
      </c>
      <c r="H112" s="2"/>
    </row>
    <row r="113" spans="1:8" x14ac:dyDescent="0.25">
      <c r="A113" s="1" vm="473">
        <v>43664</v>
      </c>
      <c r="B113" vm="474">
        <v>57.69</v>
      </c>
      <c r="C113" vm="475">
        <v>58.14</v>
      </c>
      <c r="D113" vm="476">
        <v>57.6</v>
      </c>
      <c r="E113" vm="477">
        <v>58.12</v>
      </c>
      <c r="F113" vm="478">
        <v>11883356</v>
      </c>
      <c r="G113" s="2">
        <f t="shared" si="0"/>
        <v>55.193200000000004</v>
      </c>
      <c r="H113" s="2"/>
    </row>
    <row r="114" spans="1:8" x14ac:dyDescent="0.25">
      <c r="A114" s="1" vm="479">
        <v>43665</v>
      </c>
      <c r="B114" vm="480">
        <v>58.31</v>
      </c>
      <c r="C114" vm="425">
        <v>58.53</v>
      </c>
      <c r="D114" vm="481">
        <v>57.52</v>
      </c>
      <c r="E114" vm="482">
        <v>57.54</v>
      </c>
      <c r="F114" vm="483">
        <v>11663536</v>
      </c>
      <c r="G114" s="2">
        <f t="shared" si="0"/>
        <v>55.264200000000002</v>
      </c>
      <c r="H114" s="2"/>
    </row>
    <row r="115" spans="1:8" x14ac:dyDescent="0.25">
      <c r="A115" s="1" vm="484">
        <v>43668</v>
      </c>
      <c r="B115" vm="413">
        <v>57.88</v>
      </c>
      <c r="C115" vm="485">
        <v>58.08</v>
      </c>
      <c r="D115" vm="486">
        <v>57.55</v>
      </c>
      <c r="E115" vm="476">
        <v>57.6</v>
      </c>
      <c r="F115" vm="487">
        <v>8761770</v>
      </c>
      <c r="G115" s="2">
        <f t="shared" si="0"/>
        <v>55.33120000000001</v>
      </c>
      <c r="H115" s="2"/>
    </row>
    <row r="116" spans="1:8" x14ac:dyDescent="0.25">
      <c r="A116" s="1" vm="488">
        <v>43669</v>
      </c>
      <c r="B116" vm="489">
        <v>58.06</v>
      </c>
      <c r="C116" vm="475">
        <v>58.14</v>
      </c>
      <c r="D116" vm="490">
        <v>57.445</v>
      </c>
      <c r="E116" vm="491">
        <v>57.45</v>
      </c>
      <c r="F116" vm="492">
        <v>8141115</v>
      </c>
      <c r="G116" s="2">
        <f t="shared" si="0"/>
        <v>55.387199999999993</v>
      </c>
      <c r="H116" s="2"/>
    </row>
    <row r="117" spans="1:8" x14ac:dyDescent="0.25">
      <c r="A117" s="1" vm="493">
        <v>43670</v>
      </c>
      <c r="B117" vm="491">
        <v>57.45</v>
      </c>
      <c r="C117" vm="494">
        <v>58.22</v>
      </c>
      <c r="D117" vm="495">
        <v>57.38</v>
      </c>
      <c r="E117" vm="496">
        <v>58.11</v>
      </c>
      <c r="F117" vm="497">
        <v>10778775</v>
      </c>
      <c r="G117" s="2">
        <f t="shared" si="0"/>
        <v>55.480799999999988</v>
      </c>
      <c r="H117" s="2"/>
    </row>
    <row r="118" spans="1:8" x14ac:dyDescent="0.25">
      <c r="A118" s="1" vm="498">
        <v>43671</v>
      </c>
      <c r="B118" vm="499">
        <v>58.37</v>
      </c>
      <c r="C118" vm="500">
        <v>58.625</v>
      </c>
      <c r="D118" vm="485">
        <v>58.08</v>
      </c>
      <c r="E118" vm="501">
        <v>58.29</v>
      </c>
      <c r="F118" vm="502">
        <v>8176205</v>
      </c>
      <c r="G118" s="2">
        <f t="shared" ref="G118:G181" si="1">AVERAGE(E69:E118)</f>
        <v>55.563999999999986</v>
      </c>
      <c r="H118" s="2"/>
    </row>
    <row r="119" spans="1:8" x14ac:dyDescent="0.25">
      <c r="A119" s="1" vm="503">
        <v>43672</v>
      </c>
      <c r="B119" vm="427">
        <v>58.34</v>
      </c>
      <c r="C119" vm="504">
        <v>58.65</v>
      </c>
      <c r="D119" vm="505">
        <v>58.2</v>
      </c>
      <c r="E119" vm="506">
        <v>58.5</v>
      </c>
      <c r="F119" vm="507">
        <v>6057434</v>
      </c>
      <c r="G119" s="2">
        <f t="shared" si="1"/>
        <v>55.642799999999987</v>
      </c>
      <c r="H119" s="2"/>
    </row>
    <row r="120" spans="1:8" x14ac:dyDescent="0.25">
      <c r="A120" s="1" vm="508">
        <v>43675</v>
      </c>
      <c r="B120" vm="509">
        <v>58.79</v>
      </c>
      <c r="C120" vm="509">
        <v>58.79</v>
      </c>
      <c r="D120" vm="510">
        <v>57.8</v>
      </c>
      <c r="E120" vm="489">
        <v>58.06</v>
      </c>
      <c r="F120" vm="511">
        <v>7439258</v>
      </c>
      <c r="G120" s="2">
        <f t="shared" si="1"/>
        <v>55.711199999999991</v>
      </c>
      <c r="H120" s="2"/>
    </row>
    <row r="121" spans="1:8" x14ac:dyDescent="0.25">
      <c r="A121" s="1" vm="512">
        <v>43676</v>
      </c>
      <c r="B121" vm="513">
        <v>57.76</v>
      </c>
      <c r="C121" vm="514">
        <v>58.145000000000003</v>
      </c>
      <c r="D121" vm="515">
        <v>57.43</v>
      </c>
      <c r="E121" vm="516">
        <v>57.49</v>
      </c>
      <c r="F121" vm="517">
        <v>6367207</v>
      </c>
      <c r="G121" s="2">
        <f t="shared" si="1"/>
        <v>55.770999999999994</v>
      </c>
      <c r="H121" s="2"/>
    </row>
    <row r="122" spans="1:8" x14ac:dyDescent="0.25">
      <c r="A122" s="1" vm="518">
        <v>43677</v>
      </c>
      <c r="B122" vm="413">
        <v>57.88</v>
      </c>
      <c r="C122" vm="413">
        <v>57.88</v>
      </c>
      <c r="D122" vm="519">
        <v>55.62</v>
      </c>
      <c r="E122" vm="520">
        <v>56.3</v>
      </c>
      <c r="F122" vm="521">
        <v>11966713</v>
      </c>
      <c r="G122" s="2">
        <f t="shared" si="1"/>
        <v>55.823799999999991</v>
      </c>
      <c r="H122" s="2"/>
    </row>
    <row r="123" spans="1:8" x14ac:dyDescent="0.25">
      <c r="A123" s="1" vm="522">
        <v>43678</v>
      </c>
      <c r="B123" vm="520">
        <v>56.3</v>
      </c>
      <c r="C123" vm="523">
        <v>56.85</v>
      </c>
      <c r="D123" vm="524">
        <v>55.52</v>
      </c>
      <c r="E123" vm="525">
        <v>55.88</v>
      </c>
      <c r="F123" vm="526">
        <v>10215157</v>
      </c>
      <c r="G123" s="2">
        <f t="shared" si="1"/>
        <v>55.857999999999983</v>
      </c>
      <c r="H123" s="2"/>
    </row>
    <row r="124" spans="1:8" x14ac:dyDescent="0.25">
      <c r="A124" s="1" vm="527">
        <v>43679</v>
      </c>
      <c r="B124" vm="528">
        <v>56.19</v>
      </c>
      <c r="C124" vm="528">
        <v>56.19</v>
      </c>
      <c r="D124" vm="183">
        <v>55</v>
      </c>
      <c r="E124" vm="529">
        <v>55.84</v>
      </c>
      <c r="F124" vm="530">
        <v>12644401</v>
      </c>
      <c r="G124" s="2">
        <f t="shared" si="1"/>
        <v>55.890799999999984</v>
      </c>
      <c r="H124" s="2"/>
    </row>
    <row r="125" spans="1:8" x14ac:dyDescent="0.25">
      <c r="A125" s="1" vm="531">
        <v>43682</v>
      </c>
      <c r="B125" vm="532">
        <v>55.1</v>
      </c>
      <c r="C125" vm="532">
        <v>55.1</v>
      </c>
      <c r="D125" vm="533">
        <v>53.685000000000002</v>
      </c>
      <c r="E125" vm="534">
        <v>53.76</v>
      </c>
      <c r="F125" vm="535">
        <v>16204573</v>
      </c>
      <c r="G125" s="2">
        <f t="shared" si="1"/>
        <v>55.904399999999995</v>
      </c>
      <c r="H125" s="2"/>
    </row>
    <row r="126" spans="1:8" x14ac:dyDescent="0.25">
      <c r="A126" s="1" vm="536">
        <v>43683</v>
      </c>
      <c r="B126" vm="174">
        <v>54.2</v>
      </c>
      <c r="C126" vm="537">
        <v>54.45</v>
      </c>
      <c r="D126" vm="351">
        <v>53.61</v>
      </c>
      <c r="E126" vm="58">
        <v>53.96</v>
      </c>
      <c r="F126" vm="538">
        <v>13149503</v>
      </c>
      <c r="G126" s="2">
        <f t="shared" si="1"/>
        <v>55.928199999999997</v>
      </c>
      <c r="H126" s="2"/>
    </row>
    <row r="127" spans="1:8" x14ac:dyDescent="0.25">
      <c r="A127" s="1" vm="539">
        <v>43684</v>
      </c>
      <c r="B127" vm="21">
        <v>53.13</v>
      </c>
      <c r="C127" vm="540">
        <v>54.064999999999998</v>
      </c>
      <c r="D127" vm="541">
        <v>52.97</v>
      </c>
      <c r="E127" vm="354">
        <v>53.34</v>
      </c>
      <c r="F127" vm="542">
        <v>16344061</v>
      </c>
      <c r="G127" s="2">
        <f t="shared" si="1"/>
        <v>55.96</v>
      </c>
      <c r="H127" s="2"/>
    </row>
    <row r="128" spans="1:8" x14ac:dyDescent="0.25">
      <c r="A128" s="1" vm="543">
        <v>43685</v>
      </c>
      <c r="B128" vm="133">
        <v>53.72</v>
      </c>
      <c r="C128" vm="152">
        <v>54.75</v>
      </c>
      <c r="D128" vm="133">
        <v>53.72</v>
      </c>
      <c r="E128" vm="105">
        <v>54.65</v>
      </c>
      <c r="F128" vm="544">
        <v>12460824</v>
      </c>
      <c r="G128" s="2">
        <f t="shared" si="1"/>
        <v>56.019199999999998</v>
      </c>
      <c r="H128" s="2"/>
    </row>
    <row r="129" spans="1:8" x14ac:dyDescent="0.25">
      <c r="A129" s="1" vm="545">
        <v>43686</v>
      </c>
      <c r="B129" vm="546">
        <v>54.24</v>
      </c>
      <c r="C129" vm="547">
        <v>54.47</v>
      </c>
      <c r="D129" vm="145">
        <v>53.52</v>
      </c>
      <c r="E129" vm="224">
        <v>53.9</v>
      </c>
      <c r="F129" vm="548">
        <v>8471272</v>
      </c>
      <c r="G129" s="2">
        <f t="shared" si="1"/>
        <v>56.06280000000001</v>
      </c>
      <c r="H129" s="2"/>
    </row>
    <row r="130" spans="1:8" x14ac:dyDescent="0.25">
      <c r="A130" s="1" vm="549">
        <v>43689</v>
      </c>
      <c r="B130" vm="336">
        <v>53.68</v>
      </c>
      <c r="C130" vm="146">
        <v>53.79</v>
      </c>
      <c r="D130" vm="94">
        <v>53</v>
      </c>
      <c r="E130" vm="101">
        <v>53.25</v>
      </c>
      <c r="F130" vm="550">
        <v>6580115</v>
      </c>
      <c r="G130" s="2">
        <f t="shared" si="1"/>
        <v>56.115800000000007</v>
      </c>
      <c r="H130" s="2"/>
    </row>
    <row r="131" spans="1:8" x14ac:dyDescent="0.25">
      <c r="A131" s="1" vm="551">
        <v>43690</v>
      </c>
      <c r="B131" vm="552">
        <v>53.14</v>
      </c>
      <c r="C131" vm="546">
        <v>54.24</v>
      </c>
      <c r="D131" vm="94">
        <v>53</v>
      </c>
      <c r="E131" vm="142">
        <v>53.97</v>
      </c>
      <c r="F131" vm="553">
        <v>11447038</v>
      </c>
      <c r="G131" s="2">
        <f t="shared" si="1"/>
        <v>56.190399999999997</v>
      </c>
      <c r="H131" s="2"/>
    </row>
    <row r="132" spans="1:8" x14ac:dyDescent="0.25">
      <c r="A132" s="1" vm="554">
        <v>43691</v>
      </c>
      <c r="B132" vm="555">
        <v>53.35</v>
      </c>
      <c r="C132" vm="556">
        <v>53.37</v>
      </c>
      <c r="D132" vm="318">
        <v>52.24</v>
      </c>
      <c r="E132" vm="557">
        <v>52.32</v>
      </c>
      <c r="F132" vm="558">
        <v>12489202</v>
      </c>
      <c r="G132" s="2">
        <f t="shared" si="1"/>
        <v>56.196400000000004</v>
      </c>
      <c r="H132" s="2"/>
    </row>
    <row r="133" spans="1:8" x14ac:dyDescent="0.25">
      <c r="A133" s="1" vm="559">
        <v>43692</v>
      </c>
      <c r="B133" vm="560">
        <v>52.65</v>
      </c>
      <c r="C133" vm="561">
        <v>52.72</v>
      </c>
      <c r="D133" vm="562">
        <v>51.96</v>
      </c>
      <c r="E133" vm="287">
        <v>52.59</v>
      </c>
      <c r="F133" vm="563">
        <v>11257013</v>
      </c>
      <c r="G133" s="2">
        <f t="shared" si="1"/>
        <v>56.20620000000001</v>
      </c>
      <c r="H133" s="2"/>
    </row>
    <row r="134" spans="1:8" x14ac:dyDescent="0.25">
      <c r="A134" s="1" vm="564">
        <v>43693</v>
      </c>
      <c r="B134" vm="565">
        <v>53.18</v>
      </c>
      <c r="C134" vm="566">
        <v>53.695</v>
      </c>
      <c r="D134" vm="567">
        <v>53.01</v>
      </c>
      <c r="E134" vm="568">
        <v>53.59</v>
      </c>
      <c r="F134" vm="569">
        <v>9913097</v>
      </c>
      <c r="G134" s="2">
        <f t="shared" si="1"/>
        <v>56.226200000000006</v>
      </c>
      <c r="H134" s="2"/>
    </row>
    <row r="135" spans="1:8" x14ac:dyDescent="0.25">
      <c r="A135" s="1" vm="570">
        <v>43696</v>
      </c>
      <c r="B135" vm="571">
        <v>54.22</v>
      </c>
      <c r="C135" vm="572">
        <v>54.37</v>
      </c>
      <c r="D135" vm="534">
        <v>53.76</v>
      </c>
      <c r="E135" vm="149">
        <v>53.87</v>
      </c>
      <c r="F135" vm="573">
        <v>8273335</v>
      </c>
      <c r="G135" s="2">
        <f t="shared" si="1"/>
        <v>56.238400000000013</v>
      </c>
      <c r="H135" s="2"/>
    </row>
    <row r="136" spans="1:8" x14ac:dyDescent="0.25">
      <c r="A136" s="1" vm="574">
        <v>43697</v>
      </c>
      <c r="B136" vm="145">
        <v>53.52</v>
      </c>
      <c r="C136" vm="258">
        <v>53.84</v>
      </c>
      <c r="D136" vm="361">
        <v>52.9</v>
      </c>
      <c r="E136" vm="45">
        <v>52.98</v>
      </c>
      <c r="F136" vm="575">
        <v>7577816</v>
      </c>
      <c r="G136" s="2">
        <f t="shared" si="1"/>
        <v>56.217800000000018</v>
      </c>
      <c r="H136" s="2"/>
    </row>
    <row r="137" spans="1:8" x14ac:dyDescent="0.25">
      <c r="A137" s="1" vm="576">
        <v>43698</v>
      </c>
      <c r="B137" vm="270">
        <v>53.53</v>
      </c>
      <c r="C137" vm="127">
        <v>53.93</v>
      </c>
      <c r="D137" vm="577">
        <v>53.17</v>
      </c>
      <c r="E137" vm="323">
        <v>53.24</v>
      </c>
      <c r="F137" vm="578">
        <v>6113303</v>
      </c>
      <c r="G137" s="2">
        <f t="shared" si="1"/>
        <v>56.203800000000001</v>
      </c>
      <c r="H137" s="2"/>
    </row>
    <row r="138" spans="1:8" x14ac:dyDescent="0.25">
      <c r="A138" s="1" vm="579">
        <v>43699</v>
      </c>
      <c r="B138" vm="580">
        <v>53.58</v>
      </c>
      <c r="C138" vm="133">
        <v>53.72</v>
      </c>
      <c r="D138" vm="581">
        <v>52.884999999999998</v>
      </c>
      <c r="E138" vm="97">
        <v>53.19</v>
      </c>
      <c r="F138" vm="582">
        <v>6744890</v>
      </c>
      <c r="G138" s="2">
        <f t="shared" si="1"/>
        <v>56.195200000000007</v>
      </c>
      <c r="H138" s="2"/>
    </row>
    <row r="139" spans="1:8" x14ac:dyDescent="0.25">
      <c r="A139" s="1" vm="583">
        <v>43700</v>
      </c>
      <c r="B139" vm="40">
        <v>53.06</v>
      </c>
      <c r="C139" vm="584">
        <v>53.32</v>
      </c>
      <c r="D139" vm="585">
        <v>51.25</v>
      </c>
      <c r="E139" vm="586">
        <v>51.58</v>
      </c>
      <c r="F139" vm="587">
        <v>11374639</v>
      </c>
      <c r="G139" s="2">
        <f t="shared" si="1"/>
        <v>56.15</v>
      </c>
      <c r="H139" s="2"/>
    </row>
    <row r="140" spans="1:8" x14ac:dyDescent="0.25">
      <c r="A140" s="1" vm="588">
        <v>43703</v>
      </c>
      <c r="B140" vm="589">
        <v>52.14</v>
      </c>
      <c r="C140" vm="557">
        <v>52.32</v>
      </c>
      <c r="D140" vm="590">
        <v>51.83</v>
      </c>
      <c r="E140" vm="16">
        <v>52.13</v>
      </c>
      <c r="F140" vm="591">
        <v>8582319</v>
      </c>
      <c r="G140" s="2">
        <f t="shared" si="1"/>
        <v>56.126999999999988</v>
      </c>
      <c r="H140" s="2"/>
    </row>
    <row r="141" spans="1:8" x14ac:dyDescent="0.25">
      <c r="A141" s="1" vm="592">
        <v>43704</v>
      </c>
      <c r="B141" vm="593">
        <v>52.44</v>
      </c>
      <c r="C141" vm="594">
        <v>52.62</v>
      </c>
      <c r="D141" vm="595">
        <v>52.22</v>
      </c>
      <c r="E141" vm="596">
        <v>52.39</v>
      </c>
      <c r="F141" vm="597">
        <v>13853329</v>
      </c>
      <c r="G141" s="2">
        <f t="shared" si="1"/>
        <v>56.112199999999994</v>
      </c>
      <c r="H141" s="2"/>
    </row>
    <row r="142" spans="1:8" x14ac:dyDescent="0.25">
      <c r="A142" s="1" vm="598">
        <v>43705</v>
      </c>
      <c r="B142" vm="20">
        <v>52.2</v>
      </c>
      <c r="C142" vm="20">
        <v>52.2</v>
      </c>
      <c r="D142" vm="599">
        <v>51.62</v>
      </c>
      <c r="E142" vm="600">
        <v>51.95</v>
      </c>
      <c r="F142" vm="601">
        <v>7499128</v>
      </c>
      <c r="G142" s="2">
        <f t="shared" si="1"/>
        <v>56.093199999999989</v>
      </c>
      <c r="H142" s="2"/>
    </row>
    <row r="143" spans="1:8" x14ac:dyDescent="0.25">
      <c r="A143" s="1" vm="602">
        <v>43706</v>
      </c>
      <c r="B143" vm="560">
        <v>52.65</v>
      </c>
      <c r="C143" vm="91">
        <v>52.81</v>
      </c>
      <c r="D143" vm="328">
        <v>52.09</v>
      </c>
      <c r="E143" vm="603">
        <v>52.16</v>
      </c>
      <c r="F143" vm="604">
        <v>6857966</v>
      </c>
      <c r="G143" s="2">
        <f t="shared" si="1"/>
        <v>56.082799999999978</v>
      </c>
      <c r="H143" s="2"/>
    </row>
    <row r="144" spans="1:8" x14ac:dyDescent="0.25">
      <c r="A144" s="1" vm="605">
        <v>43707</v>
      </c>
      <c r="B144" vm="606">
        <v>52.5</v>
      </c>
      <c r="C144" vm="607">
        <v>52.55</v>
      </c>
      <c r="D144" vm="290">
        <v>51.75</v>
      </c>
      <c r="E144" vm="608">
        <v>52.06</v>
      </c>
      <c r="F144" vm="609">
        <v>7919973</v>
      </c>
      <c r="G144" s="2">
        <f t="shared" si="1"/>
        <v>55.98419999999998</v>
      </c>
      <c r="H144" s="2"/>
    </row>
    <row r="145" spans="1:8" x14ac:dyDescent="0.25">
      <c r="A145" s="1" vm="610">
        <v>43711</v>
      </c>
      <c r="B145" vm="30">
        <v>51.94</v>
      </c>
      <c r="C145" vm="611">
        <v>52</v>
      </c>
      <c r="D145" vm="612">
        <v>51.55</v>
      </c>
      <c r="E145" vm="613">
        <v>51.89</v>
      </c>
      <c r="F145" vm="614">
        <v>10128192</v>
      </c>
      <c r="G145" s="2">
        <f t="shared" si="1"/>
        <v>55.899599999999992</v>
      </c>
      <c r="H145" s="2"/>
    </row>
    <row r="146" spans="1:8" x14ac:dyDescent="0.25">
      <c r="A146" s="1" vm="615">
        <v>43712</v>
      </c>
      <c r="B146" vm="17">
        <v>52.35</v>
      </c>
      <c r="C146" vm="616">
        <v>53.125</v>
      </c>
      <c r="D146" vm="595">
        <v>52.22</v>
      </c>
      <c r="E146" vm="541">
        <v>52.97</v>
      </c>
      <c r="F146" vm="617">
        <v>10558965</v>
      </c>
      <c r="G146" s="2">
        <f t="shared" si="1"/>
        <v>55.824199999999983</v>
      </c>
      <c r="H146" s="2"/>
    </row>
    <row r="147" spans="1:8" x14ac:dyDescent="0.25">
      <c r="A147" s="1" vm="618">
        <v>43713</v>
      </c>
      <c r="B147" vm="130">
        <v>53.73</v>
      </c>
      <c r="C147" vm="619">
        <v>54.33</v>
      </c>
      <c r="D147" vm="620">
        <v>53.63</v>
      </c>
      <c r="E147" vm="258">
        <v>53.84</v>
      </c>
      <c r="F147" vm="621">
        <v>10414555</v>
      </c>
      <c r="G147" s="2">
        <f t="shared" si="1"/>
        <v>55.779599999999981</v>
      </c>
      <c r="H147" s="2"/>
    </row>
    <row r="148" spans="1:8" x14ac:dyDescent="0.25">
      <c r="A148" s="1" vm="622">
        <v>43714</v>
      </c>
      <c r="B148" vm="137">
        <v>54.1</v>
      </c>
      <c r="C148" vm="623">
        <v>54.14</v>
      </c>
      <c r="D148" vm="552">
        <v>53.14</v>
      </c>
      <c r="E148" vm="624">
        <v>53.16</v>
      </c>
      <c r="F148" vm="625">
        <v>11636088</v>
      </c>
      <c r="G148" s="2">
        <f t="shared" si="1"/>
        <v>55.709599999999973</v>
      </c>
      <c r="H148" s="2"/>
    </row>
    <row r="149" spans="1:8" x14ac:dyDescent="0.25">
      <c r="A149" s="1" vm="626">
        <v>43717</v>
      </c>
      <c r="B149" vm="78">
        <v>53.62</v>
      </c>
      <c r="C149" vm="163">
        <v>54.68</v>
      </c>
      <c r="D149" vm="627">
        <v>53.45</v>
      </c>
      <c r="E149" vm="628">
        <v>54.54</v>
      </c>
      <c r="F149" vm="629">
        <v>17803751</v>
      </c>
      <c r="G149" s="2">
        <f t="shared" si="1"/>
        <v>55.664999999999971</v>
      </c>
      <c r="H149" s="2"/>
    </row>
    <row r="150" spans="1:8" x14ac:dyDescent="0.25">
      <c r="A150" s="1" vm="630">
        <v>43718</v>
      </c>
      <c r="B150" vm="628">
        <v>54.54</v>
      </c>
      <c r="C150" vm="631">
        <v>55.47</v>
      </c>
      <c r="D150" vm="623">
        <v>54.14</v>
      </c>
      <c r="E150" vm="631">
        <v>55.47</v>
      </c>
      <c r="F150" vm="632">
        <v>19976492</v>
      </c>
      <c r="G150" s="2">
        <f t="shared" si="1"/>
        <v>55.63499999999997</v>
      </c>
      <c r="H150" s="2"/>
    </row>
    <row r="151" spans="1:8" x14ac:dyDescent="0.25">
      <c r="A151" s="1" vm="633">
        <v>43719</v>
      </c>
      <c r="B151" vm="634">
        <v>55.27</v>
      </c>
      <c r="C151" vm="635">
        <v>56.29</v>
      </c>
      <c r="D151" vm="636">
        <v>55.16</v>
      </c>
      <c r="E151" vm="635">
        <v>56.29</v>
      </c>
      <c r="F151" vm="637">
        <v>16749432</v>
      </c>
      <c r="G151" s="2">
        <f t="shared" si="1"/>
        <v>55.600599999999979</v>
      </c>
      <c r="H151" s="2"/>
    </row>
    <row r="152" spans="1:8" x14ac:dyDescent="0.25">
      <c r="A152" s="1" vm="638">
        <v>43720</v>
      </c>
      <c r="B152" vm="639">
        <v>54.34</v>
      </c>
      <c r="C152" vm="211">
        <v>54.88</v>
      </c>
      <c r="D152" vm="361">
        <v>52.9</v>
      </c>
      <c r="E152" vm="68">
        <v>53.89</v>
      </c>
      <c r="F152" vm="640">
        <v>28184390</v>
      </c>
      <c r="G152" s="2">
        <f t="shared" si="1"/>
        <v>55.509199999999971</v>
      </c>
      <c r="H152" s="2"/>
    </row>
    <row r="153" spans="1:8" x14ac:dyDescent="0.25">
      <c r="A153" s="1" vm="641">
        <v>43721</v>
      </c>
      <c r="B153" vm="230">
        <v>54</v>
      </c>
      <c r="C153" vm="179">
        <v>54.72</v>
      </c>
      <c r="D153" vm="132">
        <v>53.33</v>
      </c>
      <c r="E153" vm="64">
        <v>53.75</v>
      </c>
      <c r="F153" vm="642">
        <v>14736699</v>
      </c>
      <c r="G153" s="2">
        <f t="shared" si="1"/>
        <v>55.406999999999968</v>
      </c>
      <c r="H153" s="2"/>
    </row>
    <row r="154" spans="1:8" x14ac:dyDescent="0.25">
      <c r="A154" s="1" vm="643">
        <v>43724</v>
      </c>
      <c r="B154" vm="644">
        <v>53.4</v>
      </c>
      <c r="C154" vm="337">
        <v>53.57</v>
      </c>
      <c r="D154" vm="96">
        <v>52.79</v>
      </c>
      <c r="E154" vm="552">
        <v>53.14</v>
      </c>
      <c r="F154" vm="645">
        <v>15204244</v>
      </c>
      <c r="G154" s="2">
        <f t="shared" si="1"/>
        <v>55.28419999999997</v>
      </c>
      <c r="H154" s="2"/>
    </row>
    <row r="155" spans="1:8" x14ac:dyDescent="0.25">
      <c r="A155" s="1" vm="646">
        <v>43725</v>
      </c>
      <c r="B155" vm="565">
        <v>53.18</v>
      </c>
      <c r="C155" vm="647">
        <v>53.2</v>
      </c>
      <c r="D155" vm="17">
        <v>52.35</v>
      </c>
      <c r="E155" vm="57">
        <v>52.87</v>
      </c>
      <c r="F155" vm="648">
        <v>11476416</v>
      </c>
      <c r="G155" s="2">
        <f t="shared" si="1"/>
        <v>55.150999999999975</v>
      </c>
      <c r="H155" s="2"/>
    </row>
    <row r="156" spans="1:8" x14ac:dyDescent="0.25">
      <c r="A156" s="1" vm="649">
        <v>43726</v>
      </c>
      <c r="B156" vm="650">
        <v>52.82</v>
      </c>
      <c r="C156" vm="651">
        <v>52.84</v>
      </c>
      <c r="D156" vm="652">
        <v>51.854999999999997</v>
      </c>
      <c r="E156" vm="82">
        <v>52.56</v>
      </c>
      <c r="F156" vm="653">
        <v>9091864</v>
      </c>
      <c r="G156" s="2">
        <f t="shared" si="1"/>
        <v>55.010199999999976</v>
      </c>
      <c r="H156" s="2"/>
    </row>
    <row r="157" spans="1:8" x14ac:dyDescent="0.25">
      <c r="A157" s="1" vm="654">
        <v>43727</v>
      </c>
      <c r="B157" vm="596">
        <v>52.39</v>
      </c>
      <c r="C157" vm="655">
        <v>53.67</v>
      </c>
      <c r="D157" vm="596">
        <v>52.39</v>
      </c>
      <c r="E157" vm="556">
        <v>53.37</v>
      </c>
      <c r="F157" vm="656">
        <v>14924422</v>
      </c>
      <c r="G157" s="2">
        <f t="shared" si="1"/>
        <v>54.87459999999998</v>
      </c>
      <c r="H157" s="2"/>
    </row>
    <row r="158" spans="1:8" x14ac:dyDescent="0.25">
      <c r="A158" s="1" vm="657">
        <v>43728</v>
      </c>
      <c r="B158" vm="102">
        <v>53.71</v>
      </c>
      <c r="C158" vm="240">
        <v>54.25</v>
      </c>
      <c r="D158" vm="332">
        <v>53.42</v>
      </c>
      <c r="E158" vm="41">
        <v>53.47</v>
      </c>
      <c r="F158" vm="658">
        <v>59791448</v>
      </c>
      <c r="G158" s="2">
        <f t="shared" si="1"/>
        <v>54.744199999999985</v>
      </c>
      <c r="H158" s="2"/>
    </row>
    <row r="159" spans="1:8" x14ac:dyDescent="0.25">
      <c r="A159" s="1" vm="659">
        <v>43731</v>
      </c>
      <c r="B159" vm="577">
        <v>53.17</v>
      </c>
      <c r="C159" vm="277">
        <v>54.17</v>
      </c>
      <c r="D159" vm="40">
        <v>53.06</v>
      </c>
      <c r="E159" vm="660">
        <v>54.02</v>
      </c>
      <c r="F159" vm="661">
        <v>14263866</v>
      </c>
      <c r="G159" s="2">
        <f t="shared" si="1"/>
        <v>54.628399999999985</v>
      </c>
      <c r="H159" s="2"/>
    </row>
    <row r="160" spans="1:8" x14ac:dyDescent="0.25">
      <c r="A160" s="1" vm="662">
        <v>43732</v>
      </c>
      <c r="B160" vm="623">
        <v>54.14</v>
      </c>
      <c r="C160" vm="663">
        <v>54.49</v>
      </c>
      <c r="D160" vm="664">
        <v>53.115000000000002</v>
      </c>
      <c r="E160" vm="555">
        <v>53.35</v>
      </c>
      <c r="F160" vm="665">
        <v>15658346</v>
      </c>
      <c r="G160" s="2">
        <f t="shared" si="1"/>
        <v>54.504799999999975</v>
      </c>
      <c r="H160" s="2"/>
    </row>
    <row r="161" spans="1:8" x14ac:dyDescent="0.25">
      <c r="A161" s="1" vm="666">
        <v>43733</v>
      </c>
      <c r="B161" vm="667">
        <v>53.31</v>
      </c>
      <c r="C161" vm="668">
        <v>53.945</v>
      </c>
      <c r="D161" vm="669">
        <v>52.89</v>
      </c>
      <c r="E161" vm="258">
        <v>53.84</v>
      </c>
      <c r="F161" vm="670">
        <v>12925541</v>
      </c>
      <c r="G161" s="2">
        <f t="shared" si="1"/>
        <v>54.409399999999984</v>
      </c>
      <c r="H161" s="2"/>
    </row>
    <row r="162" spans="1:8" x14ac:dyDescent="0.25">
      <c r="A162" s="1" vm="671">
        <v>43734</v>
      </c>
      <c r="B162" vm="672">
        <v>54.11</v>
      </c>
      <c r="C162" vm="619">
        <v>54.33</v>
      </c>
      <c r="D162" vm="673">
        <v>53.465000000000003</v>
      </c>
      <c r="E162" vm="58">
        <v>53.96</v>
      </c>
      <c r="F162" vm="674">
        <v>13375775</v>
      </c>
      <c r="G162" s="2">
        <f t="shared" si="1"/>
        <v>54.32879999999998</v>
      </c>
      <c r="H162" s="2"/>
    </row>
    <row r="163" spans="1:8" x14ac:dyDescent="0.25">
      <c r="A163" s="1" vm="675">
        <v>43735</v>
      </c>
      <c r="B163" vm="69">
        <v>54.19</v>
      </c>
      <c r="C163" vm="217">
        <v>54.6</v>
      </c>
      <c r="D163" vm="78">
        <v>53.62</v>
      </c>
      <c r="E163" vm="676">
        <v>54.09</v>
      </c>
      <c r="F163" vm="677">
        <v>12391079</v>
      </c>
      <c r="G163" s="2">
        <f t="shared" si="1"/>
        <v>54.248199999999997</v>
      </c>
      <c r="H163" s="2"/>
    </row>
    <row r="164" spans="1:8" x14ac:dyDescent="0.25">
      <c r="A164" s="1" vm="678">
        <v>43738</v>
      </c>
      <c r="B164" vm="240">
        <v>54.25</v>
      </c>
      <c r="C164" vm="679">
        <v>55.28</v>
      </c>
      <c r="D164" vm="75">
        <v>54.05</v>
      </c>
      <c r="E164" vm="680">
        <v>55.03</v>
      </c>
      <c r="F164" vm="681">
        <v>17507826</v>
      </c>
      <c r="G164" s="2">
        <f t="shared" si="1"/>
        <v>54.198</v>
      </c>
      <c r="H164" s="2"/>
    </row>
    <row r="165" spans="1:8" x14ac:dyDescent="0.25">
      <c r="A165" s="1" vm="682">
        <v>43739</v>
      </c>
      <c r="B165" vm="683">
        <v>55.04</v>
      </c>
      <c r="C165" vm="684">
        <v>55.64</v>
      </c>
      <c r="D165" vm="64">
        <v>53.75</v>
      </c>
      <c r="E165" vm="62">
        <v>53.8</v>
      </c>
      <c r="F165" vm="685">
        <v>16524234</v>
      </c>
      <c r="G165" s="2">
        <f t="shared" si="1"/>
        <v>54.122000000000007</v>
      </c>
      <c r="H165" s="2"/>
    </row>
    <row r="166" spans="1:8" x14ac:dyDescent="0.25">
      <c r="A166" s="1" vm="686">
        <v>43740</v>
      </c>
      <c r="B166" vm="136">
        <v>53.5</v>
      </c>
      <c r="C166" vm="687">
        <v>53.56</v>
      </c>
      <c r="D166" vm="688">
        <v>52.674999999999997</v>
      </c>
      <c r="E166" vm="689">
        <v>53.15</v>
      </c>
      <c r="F166" vm="690">
        <v>16057896</v>
      </c>
      <c r="G166" s="2">
        <f t="shared" si="1"/>
        <v>54.036000000000016</v>
      </c>
      <c r="H166" s="2"/>
    </row>
    <row r="167" spans="1:8" x14ac:dyDescent="0.25">
      <c r="A167" s="1" vm="691">
        <v>43741</v>
      </c>
      <c r="B167" vm="40">
        <v>53.06</v>
      </c>
      <c r="C167" vm="79">
        <v>53.88</v>
      </c>
      <c r="D167" vm="54">
        <v>52.94</v>
      </c>
      <c r="E167" vm="121">
        <v>53.86</v>
      </c>
      <c r="F167" vm="692">
        <v>11756060</v>
      </c>
      <c r="G167" s="2">
        <f t="shared" si="1"/>
        <v>53.951000000000022</v>
      </c>
      <c r="H167" s="2"/>
    </row>
    <row r="168" spans="1:8" x14ac:dyDescent="0.25">
      <c r="A168" s="1" vm="693">
        <v>43742</v>
      </c>
      <c r="B168" vm="230">
        <v>54</v>
      </c>
      <c r="C168" vm="186">
        <v>55.18</v>
      </c>
      <c r="D168" vm="258">
        <v>53.84</v>
      </c>
      <c r="E168" vm="178">
        <v>55.14</v>
      </c>
      <c r="F168" vm="694">
        <v>13835817</v>
      </c>
      <c r="G168" s="2">
        <f t="shared" si="1"/>
        <v>53.888000000000019</v>
      </c>
      <c r="H168" s="2"/>
    </row>
    <row r="169" spans="1:8" x14ac:dyDescent="0.25">
      <c r="A169" s="1" vm="695">
        <v>43745</v>
      </c>
      <c r="B169" vm="696">
        <v>55.07</v>
      </c>
      <c r="C169" vm="697">
        <v>55.36</v>
      </c>
      <c r="D169" vm="152">
        <v>54.75</v>
      </c>
      <c r="E169" vm="210">
        <v>54.8</v>
      </c>
      <c r="F169" vm="698">
        <v>12462476</v>
      </c>
      <c r="G169" s="2">
        <f t="shared" si="1"/>
        <v>53.814000000000021</v>
      </c>
      <c r="H169" s="2"/>
    </row>
    <row r="170" spans="1:8" x14ac:dyDescent="0.25">
      <c r="A170" s="1" vm="699">
        <v>43746</v>
      </c>
      <c r="B170" vm="700">
        <v>54.29</v>
      </c>
      <c r="C170" vm="701">
        <v>54.705500000000001</v>
      </c>
      <c r="D170" vm="243">
        <v>53.77</v>
      </c>
      <c r="E170" vm="75">
        <v>54.05</v>
      </c>
      <c r="F170" vm="702">
        <v>15055993</v>
      </c>
      <c r="G170" s="2">
        <f t="shared" si="1"/>
        <v>53.733800000000031</v>
      </c>
      <c r="H170" s="2"/>
    </row>
    <row r="171" spans="1:8" x14ac:dyDescent="0.25">
      <c r="A171" s="1" vm="703">
        <v>43747</v>
      </c>
      <c r="B171" vm="112">
        <v>54.15</v>
      </c>
      <c r="C171" vm="704">
        <v>54.99</v>
      </c>
      <c r="D171" vm="118">
        <v>54.06</v>
      </c>
      <c r="E171" vm="705">
        <v>54.53</v>
      </c>
      <c r="F171" vm="706">
        <v>12894659</v>
      </c>
      <c r="G171" s="2">
        <f t="shared" si="1"/>
        <v>53.674600000000034</v>
      </c>
      <c r="H171" s="2"/>
    </row>
    <row r="172" spans="1:8" x14ac:dyDescent="0.25">
      <c r="A172" s="1" vm="707">
        <v>43748</v>
      </c>
      <c r="B172" vm="537">
        <v>54.45</v>
      </c>
      <c r="C172" vm="708">
        <v>55.6</v>
      </c>
      <c r="D172" vm="233">
        <v>54.35</v>
      </c>
      <c r="E172" vm="194">
        <v>55.49</v>
      </c>
      <c r="F172" vm="709">
        <v>13924306</v>
      </c>
      <c r="G172" s="2">
        <f t="shared" si="1"/>
        <v>53.658400000000022</v>
      </c>
      <c r="H172" s="2"/>
    </row>
    <row r="173" spans="1:8" x14ac:dyDescent="0.25">
      <c r="A173" s="1" vm="710">
        <v>43749</v>
      </c>
      <c r="B173" vm="711">
        <v>55.92</v>
      </c>
      <c r="C173" vm="712">
        <v>57.33</v>
      </c>
      <c r="D173" vm="713">
        <v>55.71</v>
      </c>
      <c r="E173" vm="714">
        <v>56.89</v>
      </c>
      <c r="F173" vm="715">
        <v>18675126</v>
      </c>
      <c r="G173" s="2">
        <f t="shared" si="1"/>
        <v>53.678600000000017</v>
      </c>
      <c r="H173" s="2"/>
    </row>
    <row r="174" spans="1:8" x14ac:dyDescent="0.25">
      <c r="A174" s="1" vm="716">
        <v>43752</v>
      </c>
      <c r="B174" vm="717">
        <v>56.83</v>
      </c>
      <c r="C174" vm="718">
        <v>57.21</v>
      </c>
      <c r="D174" vm="719">
        <v>56.41</v>
      </c>
      <c r="E174" vm="720">
        <v>56.46</v>
      </c>
      <c r="F174" vm="721">
        <v>11094392</v>
      </c>
      <c r="G174" s="2">
        <f t="shared" si="1"/>
        <v>53.69100000000001</v>
      </c>
      <c r="H174" s="2"/>
    </row>
    <row r="175" spans="1:8" x14ac:dyDescent="0.25">
      <c r="A175" s="1" vm="722">
        <v>43753</v>
      </c>
      <c r="B175" vm="723">
        <v>56.63</v>
      </c>
      <c r="C175" vm="724">
        <v>56.814999999999998</v>
      </c>
      <c r="D175" vm="725">
        <v>56.35</v>
      </c>
      <c r="E175" vm="725">
        <v>56.35</v>
      </c>
      <c r="F175" vm="726">
        <v>9237020</v>
      </c>
      <c r="G175" s="2">
        <f t="shared" si="1"/>
        <v>53.74280000000001</v>
      </c>
      <c r="H175" s="2"/>
    </row>
    <row r="176" spans="1:8" x14ac:dyDescent="0.25">
      <c r="A176" s="1" vm="727">
        <v>43754</v>
      </c>
      <c r="B176" vm="728">
        <v>55.79</v>
      </c>
      <c r="C176" vm="729">
        <v>56.01</v>
      </c>
      <c r="D176" vm="730">
        <v>55.55</v>
      </c>
      <c r="E176" vm="525">
        <v>55.88</v>
      </c>
      <c r="F176" vm="731">
        <v>9032457</v>
      </c>
      <c r="G176" s="2">
        <f t="shared" si="1"/>
        <v>53.781199999999998</v>
      </c>
      <c r="H176" s="2"/>
    </row>
    <row r="177" spans="1:8" x14ac:dyDescent="0.25">
      <c r="A177" s="1" vm="732">
        <v>43755</v>
      </c>
      <c r="B177" vm="729">
        <v>56.01</v>
      </c>
      <c r="C177" vm="733">
        <v>56.238</v>
      </c>
      <c r="D177" vm="734">
        <v>54.984999999999999</v>
      </c>
      <c r="E177" vm="202">
        <v>55.06</v>
      </c>
      <c r="F177" vm="735">
        <v>9966612</v>
      </c>
      <c r="G177" s="2">
        <f t="shared" si="1"/>
        <v>53.815600000000003</v>
      </c>
      <c r="H177" s="2"/>
    </row>
    <row r="178" spans="1:8" x14ac:dyDescent="0.25">
      <c r="A178" s="1" vm="736">
        <v>43756</v>
      </c>
      <c r="B178" vm="737">
        <v>54.95</v>
      </c>
      <c r="C178" vm="738">
        <v>55.26</v>
      </c>
      <c r="D178" vm="739">
        <v>54.18</v>
      </c>
      <c r="E178" vm="263">
        <v>54.55</v>
      </c>
      <c r="F178" vm="740">
        <v>12562854</v>
      </c>
      <c r="G178" s="2">
        <f t="shared" si="1"/>
        <v>53.813600000000008</v>
      </c>
      <c r="H178" s="2"/>
    </row>
    <row r="179" spans="1:8" x14ac:dyDescent="0.25">
      <c r="A179" s="1" vm="741">
        <v>43759</v>
      </c>
      <c r="B179" vm="202">
        <v>55.06</v>
      </c>
      <c r="C179" vm="742">
        <v>55.3</v>
      </c>
      <c r="D179" vm="743">
        <v>54.82</v>
      </c>
      <c r="E179" vm="744">
        <v>55.13</v>
      </c>
      <c r="F179" vm="745">
        <v>8351624</v>
      </c>
      <c r="G179" s="2">
        <f t="shared" si="1"/>
        <v>53.838200000000008</v>
      </c>
      <c r="H179" s="2"/>
    </row>
    <row r="180" spans="1:8" x14ac:dyDescent="0.25">
      <c r="A180" s="1" vm="746">
        <v>43760</v>
      </c>
      <c r="B180" vm="190">
        <v>55.22</v>
      </c>
      <c r="C180" vm="747">
        <v>55.43</v>
      </c>
      <c r="D180" vm="660">
        <v>54.02</v>
      </c>
      <c r="E180" vm="672">
        <v>54.11</v>
      </c>
      <c r="F180" vm="748">
        <v>7875719</v>
      </c>
      <c r="G180" s="2">
        <f t="shared" si="1"/>
        <v>53.855400000000003</v>
      </c>
      <c r="H180" s="2"/>
    </row>
    <row r="181" spans="1:8" x14ac:dyDescent="0.25">
      <c r="A181" s="1" vm="749">
        <v>43761</v>
      </c>
      <c r="B181" vm="230">
        <v>54</v>
      </c>
      <c r="C181" vm="154">
        <v>54.63</v>
      </c>
      <c r="D181" vm="149">
        <v>53.87</v>
      </c>
      <c r="E181" vm="254">
        <v>54.13</v>
      </c>
      <c r="F181" vm="750">
        <v>10533647</v>
      </c>
      <c r="G181" s="2">
        <f t="shared" si="1"/>
        <v>53.858600000000003</v>
      </c>
      <c r="H181" s="2"/>
    </row>
    <row r="182" spans="1:8" x14ac:dyDescent="0.25">
      <c r="A182" s="1" vm="751">
        <v>43762</v>
      </c>
      <c r="B182" vm="547">
        <v>54.47</v>
      </c>
      <c r="C182" vm="105">
        <v>54.65</v>
      </c>
      <c r="D182" vm="342">
        <v>53.94</v>
      </c>
      <c r="E182" vm="752">
        <v>54.26</v>
      </c>
      <c r="F182" vm="753">
        <v>6483723</v>
      </c>
      <c r="G182" s="2">
        <f t="shared" ref="G182:G245" si="2">AVERAGE(E133:E182)</f>
        <v>53.897399999999998</v>
      </c>
      <c r="H182" s="2"/>
    </row>
    <row r="183" spans="1:8" x14ac:dyDescent="0.25">
      <c r="A183" s="1" vm="754">
        <v>43763</v>
      </c>
      <c r="B183" vm="65">
        <v>54.04</v>
      </c>
      <c r="C183" vm="755">
        <v>54.42</v>
      </c>
      <c r="D183" vm="338">
        <v>54.01</v>
      </c>
      <c r="E183" vm="277">
        <v>54.17</v>
      </c>
      <c r="F183" vm="756">
        <v>6252712</v>
      </c>
      <c r="G183" s="2">
        <f t="shared" si="2"/>
        <v>53.928999999999995</v>
      </c>
      <c r="H183" s="2"/>
    </row>
    <row r="184" spans="1:8" x14ac:dyDescent="0.25">
      <c r="A184" s="1" vm="757">
        <v>43766</v>
      </c>
      <c r="B184" vm="233">
        <v>54.35</v>
      </c>
      <c r="C184" vm="163">
        <v>54.68</v>
      </c>
      <c r="D184" vm="275">
        <v>54.27</v>
      </c>
      <c r="E184" vm="228">
        <v>54.64</v>
      </c>
      <c r="F184" vm="758">
        <v>7280200</v>
      </c>
      <c r="G184" s="2">
        <f t="shared" si="2"/>
        <v>53.95</v>
      </c>
      <c r="H184" s="2"/>
    </row>
    <row r="185" spans="1:8" x14ac:dyDescent="0.25">
      <c r="A185" s="1" vm="759">
        <v>43767</v>
      </c>
      <c r="B185" vm="179">
        <v>54.72</v>
      </c>
      <c r="C185" vm="760">
        <v>55.305</v>
      </c>
      <c r="D185" vm="259">
        <v>54.56</v>
      </c>
      <c r="E185" vm="210">
        <v>54.8</v>
      </c>
      <c r="F185" vm="761">
        <v>8333852</v>
      </c>
      <c r="G185" s="2">
        <f t="shared" si="2"/>
        <v>53.968600000000009</v>
      </c>
      <c r="H185" s="2"/>
    </row>
    <row r="186" spans="1:8" x14ac:dyDescent="0.25">
      <c r="A186" s="1" vm="762">
        <v>43768</v>
      </c>
      <c r="B186" vm="186">
        <v>55.18</v>
      </c>
      <c r="C186" vm="186">
        <v>55.18</v>
      </c>
      <c r="D186" vm="537">
        <v>54.45</v>
      </c>
      <c r="E186" vm="225">
        <v>54.85</v>
      </c>
      <c r="F186" vm="763">
        <v>6284896</v>
      </c>
      <c r="G186" s="2">
        <f t="shared" si="2"/>
        <v>54.006000000000014</v>
      </c>
      <c r="H186" s="2"/>
    </row>
    <row r="187" spans="1:8" x14ac:dyDescent="0.25">
      <c r="A187" s="1" vm="764">
        <v>43769</v>
      </c>
      <c r="B187" vm="179">
        <v>54.72</v>
      </c>
      <c r="C187" vm="225">
        <v>54.85</v>
      </c>
      <c r="D187" vm="546">
        <v>54.24</v>
      </c>
      <c r="E187" vm="663">
        <v>54.49</v>
      </c>
      <c r="F187" vm="765">
        <v>8260599</v>
      </c>
      <c r="G187" s="2">
        <f t="shared" si="2"/>
        <v>54.031000000000006</v>
      </c>
      <c r="H187" s="2"/>
    </row>
    <row r="188" spans="1:8" x14ac:dyDescent="0.25">
      <c r="A188" s="1" vm="766">
        <v>43770</v>
      </c>
      <c r="B188" vm="214">
        <v>54.81</v>
      </c>
      <c r="C188" vm="189">
        <v>55.15</v>
      </c>
      <c r="D188" vm="767">
        <v>54.5503</v>
      </c>
      <c r="E188" vm="183">
        <v>55</v>
      </c>
      <c r="F188" vm="768">
        <v>7313584</v>
      </c>
      <c r="G188" s="2">
        <f t="shared" si="2"/>
        <v>54.0672</v>
      </c>
      <c r="H188" s="2"/>
    </row>
    <row r="189" spans="1:8" x14ac:dyDescent="0.25">
      <c r="A189" s="1" vm="769">
        <v>43773</v>
      </c>
      <c r="B189" vm="738">
        <v>55.26</v>
      </c>
      <c r="C189" vm="770">
        <v>55.75</v>
      </c>
      <c r="D189" vm="738">
        <v>55.26</v>
      </c>
      <c r="E189" vm="771">
        <v>55.45</v>
      </c>
      <c r="F189" vm="772">
        <v>8757046</v>
      </c>
      <c r="G189" s="2">
        <f t="shared" si="2"/>
        <v>54.144600000000011</v>
      </c>
      <c r="H189" s="2"/>
    </row>
    <row r="190" spans="1:8" x14ac:dyDescent="0.25">
      <c r="A190" s="1" vm="773">
        <v>43774</v>
      </c>
      <c r="B190" vm="774">
        <v>55.76</v>
      </c>
      <c r="C190" vm="529">
        <v>55.84</v>
      </c>
      <c r="D190" vm="775">
        <v>55.51</v>
      </c>
      <c r="E190" vm="776">
        <v>55.67</v>
      </c>
      <c r="F190" vm="777">
        <v>10759319</v>
      </c>
      <c r="G190" s="2">
        <f t="shared" si="2"/>
        <v>54.215400000000002</v>
      </c>
      <c r="H190" s="2"/>
    </row>
    <row r="191" spans="1:8" x14ac:dyDescent="0.25">
      <c r="A191" s="1" vm="778">
        <v>43775</v>
      </c>
      <c r="B191" vm="713">
        <v>55.71</v>
      </c>
      <c r="C191" vm="779">
        <v>55.884999999999998</v>
      </c>
      <c r="D191" vm="708">
        <v>55.6</v>
      </c>
      <c r="E191" vm="780">
        <v>55.7</v>
      </c>
      <c r="F191" vm="781">
        <v>10572139</v>
      </c>
      <c r="G191" s="2">
        <f t="shared" si="2"/>
        <v>54.281599999999997</v>
      </c>
      <c r="H191" s="2"/>
    </row>
    <row r="192" spans="1:8" x14ac:dyDescent="0.25">
      <c r="A192" s="1" vm="782">
        <v>43776</v>
      </c>
      <c r="B192" vm="783">
        <v>55.96</v>
      </c>
      <c r="C192" vm="784">
        <v>56.625</v>
      </c>
      <c r="D192" vm="785">
        <v>55.86</v>
      </c>
      <c r="E192" vm="368">
        <v>55.98</v>
      </c>
      <c r="F192" vm="786">
        <v>9677704</v>
      </c>
      <c r="G192" s="2">
        <f t="shared" si="2"/>
        <v>54.362200000000001</v>
      </c>
      <c r="H192" s="2"/>
    </row>
    <row r="193" spans="1:8" x14ac:dyDescent="0.25">
      <c r="A193" s="1" vm="787">
        <v>43777</v>
      </c>
      <c r="B193" vm="368">
        <v>55.98</v>
      </c>
      <c r="C193" vm="788">
        <v>56.49</v>
      </c>
      <c r="D193" vm="789">
        <v>55.767000000000003</v>
      </c>
      <c r="E193" vm="788">
        <v>56.49</v>
      </c>
      <c r="F193" vm="790">
        <v>5847414</v>
      </c>
      <c r="G193" s="2">
        <f t="shared" si="2"/>
        <v>54.448799999999991</v>
      </c>
      <c r="H193" s="2"/>
    </row>
    <row r="194" spans="1:8" x14ac:dyDescent="0.25">
      <c r="A194" s="1" vm="791">
        <v>43780</v>
      </c>
      <c r="B194" vm="792">
        <v>56.2</v>
      </c>
      <c r="C194" vm="793">
        <v>56.61</v>
      </c>
      <c r="D194" vm="794">
        <v>56.18</v>
      </c>
      <c r="E194" vm="390">
        <v>56.43</v>
      </c>
      <c r="F194" vm="795">
        <v>5018039</v>
      </c>
      <c r="G194" s="2">
        <f t="shared" si="2"/>
        <v>54.536199999999987</v>
      </c>
      <c r="H194" s="2"/>
    </row>
    <row r="195" spans="1:8" x14ac:dyDescent="0.25">
      <c r="A195" s="1" vm="796">
        <v>43781</v>
      </c>
      <c r="B195" vm="797">
        <v>56.53</v>
      </c>
      <c r="C195" vm="391">
        <v>56.844999999999999</v>
      </c>
      <c r="D195" vm="798">
        <v>56.414999999999999</v>
      </c>
      <c r="E195" vm="799">
        <v>56.59</v>
      </c>
      <c r="F195" vm="800">
        <v>6184949</v>
      </c>
      <c r="G195" s="2">
        <f t="shared" si="2"/>
        <v>54.630199999999988</v>
      </c>
      <c r="H195" s="2"/>
    </row>
    <row r="196" spans="1:8" x14ac:dyDescent="0.25">
      <c r="A196" s="1" vm="801">
        <v>43782</v>
      </c>
      <c r="B196" vm="802">
        <v>56.21</v>
      </c>
      <c r="C196" vm="803">
        <v>56.56</v>
      </c>
      <c r="D196" vm="804">
        <v>56.17</v>
      </c>
      <c r="E196" vm="802">
        <v>56.21</v>
      </c>
      <c r="F196" vm="805">
        <v>6818251</v>
      </c>
      <c r="G196" s="2">
        <f t="shared" si="2"/>
        <v>54.694999999999993</v>
      </c>
      <c r="H196" s="2"/>
    </row>
    <row r="197" spans="1:8" x14ac:dyDescent="0.25">
      <c r="A197" s="1" vm="806">
        <v>43783</v>
      </c>
      <c r="B197" vm="807">
        <v>55.81</v>
      </c>
      <c r="C197" vm="808">
        <v>56.325000000000003</v>
      </c>
      <c r="D197" vm="684">
        <v>55.64</v>
      </c>
      <c r="E197" vm="809">
        <v>56.09</v>
      </c>
      <c r="F197" vm="810">
        <v>9056240</v>
      </c>
      <c r="G197" s="2">
        <f t="shared" si="2"/>
        <v>54.739999999999988</v>
      </c>
      <c r="H197" s="2"/>
    </row>
    <row r="198" spans="1:8" x14ac:dyDescent="0.25">
      <c r="A198" s="1" vm="811">
        <v>43784</v>
      </c>
      <c r="B198" vm="812">
        <v>56.4</v>
      </c>
      <c r="C198" vm="813">
        <v>56.555</v>
      </c>
      <c r="D198" vm="814">
        <v>56.265000000000001</v>
      </c>
      <c r="E198" vm="815">
        <v>56.42</v>
      </c>
      <c r="F198" vm="816">
        <v>7160741</v>
      </c>
      <c r="G198" s="2">
        <f t="shared" si="2"/>
        <v>54.805199999999992</v>
      </c>
      <c r="H198" s="2"/>
    </row>
    <row r="199" spans="1:8" x14ac:dyDescent="0.25">
      <c r="A199" s="1" vm="817">
        <v>43787</v>
      </c>
      <c r="B199" vm="803">
        <v>56.56</v>
      </c>
      <c r="C199" vm="803">
        <v>56.56</v>
      </c>
      <c r="D199" vm="783">
        <v>55.96</v>
      </c>
      <c r="E199" vm="528">
        <v>56.19</v>
      </c>
      <c r="F199" vm="818">
        <v>6924199</v>
      </c>
      <c r="G199" s="2">
        <f t="shared" si="2"/>
        <v>54.838200000000001</v>
      </c>
      <c r="H199" s="2"/>
    </row>
    <row r="200" spans="1:8" x14ac:dyDescent="0.25">
      <c r="A200" s="1" vm="819">
        <v>43788</v>
      </c>
      <c r="B200" vm="820">
        <v>56.47</v>
      </c>
      <c r="C200" vm="821">
        <v>56.95</v>
      </c>
      <c r="D200" vm="822">
        <v>56.26</v>
      </c>
      <c r="E200" vm="823">
        <v>56.27</v>
      </c>
      <c r="F200" vm="824">
        <v>7199492</v>
      </c>
      <c r="G200" s="2">
        <f t="shared" si="2"/>
        <v>54.854199999999999</v>
      </c>
      <c r="H200" s="2"/>
    </row>
    <row r="201" spans="1:8" x14ac:dyDescent="0.25">
      <c r="A201" s="1" vm="825">
        <v>43789</v>
      </c>
      <c r="B201" vm="826">
        <v>56.22</v>
      </c>
      <c r="C201" vm="827">
        <v>56.62</v>
      </c>
      <c r="D201" vm="807">
        <v>55.81</v>
      </c>
      <c r="E201" vm="392">
        <v>56.24</v>
      </c>
      <c r="F201" vm="828">
        <v>9117146</v>
      </c>
      <c r="G201" s="2">
        <f t="shared" si="2"/>
        <v>54.853199999999994</v>
      </c>
      <c r="H201" s="2">
        <f>AVERAGE(E3:E201)</f>
        <v>54.410201005025094</v>
      </c>
    </row>
    <row r="202" spans="1:8" x14ac:dyDescent="0.25">
      <c r="A202" s="1" vm="829">
        <v>43790</v>
      </c>
      <c r="B202" vm="826">
        <v>56.22</v>
      </c>
      <c r="C202" vm="799">
        <v>56.59</v>
      </c>
      <c r="D202" vm="376">
        <v>56.12</v>
      </c>
      <c r="E202" vm="830">
        <v>56.23</v>
      </c>
      <c r="F202" vm="831">
        <v>8067136</v>
      </c>
      <c r="G202" s="2">
        <f t="shared" si="2"/>
        <v>54.899999999999991</v>
      </c>
      <c r="H202" s="2">
        <f t="shared" ref="H202:H265" si="3">AVERAGE(E3:E202)</f>
        <v>54.419299999999964</v>
      </c>
    </row>
    <row r="203" spans="1:8" x14ac:dyDescent="0.25">
      <c r="A203" s="1" vm="832">
        <v>43791</v>
      </c>
      <c r="B203" vm="815">
        <v>56.42</v>
      </c>
      <c r="C203" vm="833">
        <v>57.058</v>
      </c>
      <c r="D203" vm="834">
        <v>56.244999999999997</v>
      </c>
      <c r="E203" vm="835">
        <v>56.39</v>
      </c>
      <c r="F203" vm="836">
        <v>6346924</v>
      </c>
      <c r="G203" s="2">
        <f t="shared" si="2"/>
        <v>54.952799999999996</v>
      </c>
      <c r="H203" s="2">
        <f t="shared" si="3"/>
        <v>54.446099999999959</v>
      </c>
    </row>
    <row r="204" spans="1:8" x14ac:dyDescent="0.25">
      <c r="A204" s="1" vm="837">
        <v>43794</v>
      </c>
      <c r="B204" vm="720">
        <v>56.46</v>
      </c>
      <c r="C204" vm="838">
        <v>56.68</v>
      </c>
      <c r="D204" vm="839">
        <v>56.28</v>
      </c>
      <c r="E204" vm="803">
        <v>56.56</v>
      </c>
      <c r="F204" vm="840">
        <v>7977693</v>
      </c>
      <c r="G204" s="2">
        <f t="shared" si="2"/>
        <v>55.021199999999993</v>
      </c>
      <c r="H204" s="2">
        <f t="shared" si="3"/>
        <v>54.472749999999962</v>
      </c>
    </row>
    <row r="205" spans="1:8" x14ac:dyDescent="0.25">
      <c r="A205" s="1" vm="841">
        <v>43795</v>
      </c>
      <c r="B205" vm="842">
        <v>56.75</v>
      </c>
      <c r="C205" vm="843">
        <v>56.86</v>
      </c>
      <c r="D205" vm="798">
        <v>56.414999999999999</v>
      </c>
      <c r="E205" vm="844">
        <v>56.51</v>
      </c>
      <c r="F205" vm="845">
        <v>12078595</v>
      </c>
      <c r="G205" s="2">
        <f t="shared" si="2"/>
        <v>55.093999999999994</v>
      </c>
      <c r="H205" s="2">
        <f t="shared" si="3"/>
        <v>54.499199999999966</v>
      </c>
    </row>
    <row r="206" spans="1:8" x14ac:dyDescent="0.25">
      <c r="A206" s="1" vm="846">
        <v>43796</v>
      </c>
      <c r="B206" vm="402">
        <v>56.9</v>
      </c>
      <c r="C206" vm="847">
        <v>56.91</v>
      </c>
      <c r="D206" vm="848">
        <v>56.38</v>
      </c>
      <c r="E206" vm="793">
        <v>56.61</v>
      </c>
      <c r="F206" vm="849">
        <v>5790026</v>
      </c>
      <c r="G206" s="2">
        <f t="shared" si="2"/>
        <v>55.175000000000011</v>
      </c>
      <c r="H206" s="2">
        <f t="shared" si="3"/>
        <v>54.525149999999968</v>
      </c>
    </row>
    <row r="207" spans="1:8" x14ac:dyDescent="0.25">
      <c r="A207" s="1" vm="850">
        <v>43798</v>
      </c>
      <c r="B207" vm="851">
        <v>56.33</v>
      </c>
      <c r="C207" vm="788">
        <v>56.49</v>
      </c>
      <c r="D207" vm="809">
        <v>56.09</v>
      </c>
      <c r="E207" vm="852">
        <v>56.14</v>
      </c>
      <c r="F207" vm="853">
        <v>6479396</v>
      </c>
      <c r="G207" s="2">
        <f t="shared" si="2"/>
        <v>55.23040000000001</v>
      </c>
      <c r="H207" s="2">
        <f t="shared" si="3"/>
        <v>54.54844999999996</v>
      </c>
    </row>
    <row r="208" spans="1:8" x14ac:dyDescent="0.25">
      <c r="A208" s="1" vm="854">
        <v>43801</v>
      </c>
      <c r="B208" vm="830">
        <v>56.23</v>
      </c>
      <c r="C208" vm="720">
        <v>56.46</v>
      </c>
      <c r="D208" vm="203">
        <v>55.38</v>
      </c>
      <c r="E208" vm="747">
        <v>55.43</v>
      </c>
      <c r="F208" vm="855">
        <v>11805928</v>
      </c>
      <c r="G208" s="2">
        <f t="shared" si="2"/>
        <v>55.269599999999997</v>
      </c>
      <c r="H208" s="2">
        <f t="shared" si="3"/>
        <v>54.566999999999965</v>
      </c>
    </row>
    <row r="209" spans="1:8" x14ac:dyDescent="0.25">
      <c r="A209" s="1" vm="856">
        <v>43802</v>
      </c>
      <c r="B209" vm="175">
        <v>54.62</v>
      </c>
      <c r="C209" vm="704">
        <v>54.99</v>
      </c>
      <c r="D209" vm="216">
        <v>54.46</v>
      </c>
      <c r="E209" vm="160">
        <v>54.59</v>
      </c>
      <c r="F209" vm="857">
        <v>14320507</v>
      </c>
      <c r="G209" s="2">
        <f t="shared" si="2"/>
        <v>55.281000000000006</v>
      </c>
      <c r="H209" s="2">
        <f t="shared" si="3"/>
        <v>54.579849999999958</v>
      </c>
    </row>
    <row r="210" spans="1:8" x14ac:dyDescent="0.25">
      <c r="A210" s="1" vm="858">
        <v>43803</v>
      </c>
      <c r="B210" vm="859">
        <v>54.9</v>
      </c>
      <c r="C210" vm="859">
        <v>54.9</v>
      </c>
      <c r="D210" vm="860">
        <v>54.1843</v>
      </c>
      <c r="E210" vm="110">
        <v>54.41</v>
      </c>
      <c r="F210" vm="861">
        <v>11436874</v>
      </c>
      <c r="G210" s="2">
        <f t="shared" si="2"/>
        <v>55.302199999999999</v>
      </c>
      <c r="H210" s="2">
        <f t="shared" si="3"/>
        <v>54.593049999999955</v>
      </c>
    </row>
    <row r="211" spans="1:8" x14ac:dyDescent="0.25">
      <c r="A211" s="1" vm="862">
        <v>43804</v>
      </c>
      <c r="B211" vm="111">
        <v>54.5</v>
      </c>
      <c r="C211" vm="164">
        <v>54.83</v>
      </c>
      <c r="D211" vm="863">
        <v>54.3</v>
      </c>
      <c r="E211" vm="163">
        <v>54.68</v>
      </c>
      <c r="F211" vm="864">
        <v>10557403</v>
      </c>
      <c r="G211" s="2">
        <f t="shared" si="2"/>
        <v>55.318999999999996</v>
      </c>
      <c r="H211" s="2">
        <f t="shared" si="3"/>
        <v>54.605899999999963</v>
      </c>
    </row>
    <row r="212" spans="1:8" x14ac:dyDescent="0.25">
      <c r="A212" s="1" vm="865">
        <v>43805</v>
      </c>
      <c r="B212" vm="680">
        <v>55.03</v>
      </c>
      <c r="C212" vm="744">
        <v>55.13</v>
      </c>
      <c r="D212" vm="341">
        <v>54.61</v>
      </c>
      <c r="E212" vm="164">
        <v>54.83</v>
      </c>
      <c r="F212" vm="866">
        <v>8968434</v>
      </c>
      <c r="G212" s="2">
        <f t="shared" si="2"/>
        <v>55.336400000000005</v>
      </c>
      <c r="H212" s="2">
        <f t="shared" si="3"/>
        <v>54.617649999999969</v>
      </c>
    </row>
    <row r="213" spans="1:8" x14ac:dyDescent="0.25">
      <c r="A213" s="1" vm="867">
        <v>43808</v>
      </c>
      <c r="B213" vm="868">
        <v>54.84</v>
      </c>
      <c r="C213" vm="869">
        <v>55.48</v>
      </c>
      <c r="D213" vm="870">
        <v>54.76</v>
      </c>
      <c r="E213" vm="871">
        <v>55.31</v>
      </c>
      <c r="F213" vm="872">
        <v>12128860</v>
      </c>
      <c r="G213" s="2">
        <f t="shared" si="2"/>
        <v>55.360799999999998</v>
      </c>
      <c r="H213" s="2">
        <f t="shared" si="3"/>
        <v>54.631399999999964</v>
      </c>
    </row>
    <row r="214" spans="1:8" x14ac:dyDescent="0.25">
      <c r="A214" s="1" vm="873">
        <v>43809</v>
      </c>
      <c r="B214" vm="874">
        <v>55.4</v>
      </c>
      <c r="C214" vm="875">
        <v>55.905000000000001</v>
      </c>
      <c r="D214" vm="876">
        <v>55.23</v>
      </c>
      <c r="E214" vm="877">
        <v>55.82</v>
      </c>
      <c r="F214" vm="878">
        <v>10660265</v>
      </c>
      <c r="G214" s="2">
        <f t="shared" si="2"/>
        <v>55.376599999999996</v>
      </c>
      <c r="H214" s="2">
        <f t="shared" si="3"/>
        <v>54.647499999999965</v>
      </c>
    </row>
    <row r="215" spans="1:8" x14ac:dyDescent="0.25">
      <c r="A215" s="1" vm="879">
        <v>43810</v>
      </c>
      <c r="B215" vm="880">
        <v>55.8</v>
      </c>
      <c r="C215" vm="881">
        <v>56.5</v>
      </c>
      <c r="D215" vm="882">
        <v>55.65</v>
      </c>
      <c r="E215" vm="883">
        <v>56.31</v>
      </c>
      <c r="F215" vm="884">
        <v>12159819</v>
      </c>
      <c r="G215" s="2">
        <f t="shared" si="2"/>
        <v>55.426799999999993</v>
      </c>
      <c r="H215" s="2">
        <f t="shared" si="3"/>
        <v>54.667149999999964</v>
      </c>
    </row>
    <row r="216" spans="1:8" x14ac:dyDescent="0.25">
      <c r="A216" s="1" vm="885">
        <v>43811</v>
      </c>
      <c r="B216" vm="520">
        <v>56.3</v>
      </c>
      <c r="C216" vm="393">
        <v>56.66</v>
      </c>
      <c r="D216" vm="774">
        <v>55.76</v>
      </c>
      <c r="E216" vm="820">
        <v>56.47</v>
      </c>
      <c r="F216" vm="886">
        <v>15036480</v>
      </c>
      <c r="G216" s="2">
        <f t="shared" si="2"/>
        <v>55.493199999999995</v>
      </c>
      <c r="H216" s="2">
        <f t="shared" si="3"/>
        <v>54.68884999999996</v>
      </c>
    </row>
    <row r="217" spans="1:8" x14ac:dyDescent="0.25">
      <c r="A217" s="1" vm="887">
        <v>43812</v>
      </c>
      <c r="B217" vm="183">
        <v>55</v>
      </c>
      <c r="C217" vm="874">
        <v>55.4</v>
      </c>
      <c r="D217" vm="755">
        <v>54.42</v>
      </c>
      <c r="E217" vm="888">
        <v>54.51</v>
      </c>
      <c r="F217" vm="889">
        <v>21202294</v>
      </c>
      <c r="G217" s="2">
        <f t="shared" si="2"/>
        <v>55.5062</v>
      </c>
      <c r="H217" s="2">
        <f t="shared" si="3"/>
        <v>54.698849999999965</v>
      </c>
    </row>
    <row r="218" spans="1:8" x14ac:dyDescent="0.25">
      <c r="A218" s="1" vm="890">
        <v>43815</v>
      </c>
      <c r="B218" vm="217">
        <v>54.6</v>
      </c>
      <c r="C218" vm="891">
        <v>54.98</v>
      </c>
      <c r="D218" vm="892">
        <v>53.7</v>
      </c>
      <c r="E218" vm="236">
        <v>53.99</v>
      </c>
      <c r="F218" vm="893">
        <v>19951519</v>
      </c>
      <c r="G218" s="2">
        <f t="shared" si="2"/>
        <v>55.483199999999997</v>
      </c>
      <c r="H218" s="2">
        <f t="shared" si="3"/>
        <v>54.708599999999969</v>
      </c>
    </row>
    <row r="219" spans="1:8" x14ac:dyDescent="0.25">
      <c r="A219" s="1" vm="894">
        <v>43816</v>
      </c>
      <c r="B219" vm="68">
        <v>53.89</v>
      </c>
      <c r="C219" vm="118">
        <v>54.06</v>
      </c>
      <c r="D219" vm="895">
        <v>52.83</v>
      </c>
      <c r="E219" vm="651">
        <v>52.84</v>
      </c>
      <c r="F219" vm="896">
        <v>19782558</v>
      </c>
      <c r="G219" s="2">
        <f t="shared" si="2"/>
        <v>55.443999999999996</v>
      </c>
      <c r="H219" s="2">
        <f t="shared" si="3"/>
        <v>54.710999999999977</v>
      </c>
    </row>
    <row r="220" spans="1:8" x14ac:dyDescent="0.25">
      <c r="A220" s="1" vm="897">
        <v>43817</v>
      </c>
      <c r="B220" vm="40">
        <v>53.06</v>
      </c>
      <c r="C220" vm="351">
        <v>53.61</v>
      </c>
      <c r="D220" vm="356">
        <v>52.95</v>
      </c>
      <c r="E220" vm="52">
        <v>53.39</v>
      </c>
      <c r="F220" vm="898">
        <v>14123168</v>
      </c>
      <c r="G220" s="2">
        <f t="shared" si="2"/>
        <v>55.430799999999991</v>
      </c>
      <c r="H220" s="2">
        <f t="shared" si="3"/>
        <v>54.716199999999972</v>
      </c>
    </row>
    <row r="221" spans="1:8" x14ac:dyDescent="0.25">
      <c r="A221" s="1" vm="899">
        <v>43818</v>
      </c>
      <c r="B221" vm="900">
        <v>53.3</v>
      </c>
      <c r="C221" vm="141">
        <v>53.6</v>
      </c>
      <c r="D221" vm="901">
        <v>53.04</v>
      </c>
      <c r="E221" vm="323">
        <v>53.24</v>
      </c>
      <c r="F221" vm="902">
        <v>11910116</v>
      </c>
      <c r="G221" s="2">
        <f t="shared" si="2"/>
        <v>55.404999999999994</v>
      </c>
      <c r="H221" s="2">
        <f t="shared" si="3"/>
        <v>54.719499999999968</v>
      </c>
    </row>
    <row r="222" spans="1:8" x14ac:dyDescent="0.25">
      <c r="A222" s="1" vm="903">
        <v>43819</v>
      </c>
      <c r="B222" vm="257">
        <v>53.91</v>
      </c>
      <c r="C222" vm="248">
        <v>53.95</v>
      </c>
      <c r="D222" vm="555">
        <v>53.35</v>
      </c>
      <c r="E222" vm="141">
        <v>53.6</v>
      </c>
      <c r="F222" vm="904">
        <v>27423669</v>
      </c>
      <c r="G222" s="2">
        <f t="shared" si="2"/>
        <v>55.367199999999983</v>
      </c>
      <c r="H222" s="2">
        <f t="shared" si="3"/>
        <v>54.723649999999971</v>
      </c>
    </row>
    <row r="223" spans="1:8" x14ac:dyDescent="0.25">
      <c r="A223" s="1" vm="905">
        <v>43822</v>
      </c>
      <c r="B223" vm="90">
        <v>53.65</v>
      </c>
      <c r="C223" vm="540">
        <v>54.064999999999998</v>
      </c>
      <c r="D223" vm="351">
        <v>53.61</v>
      </c>
      <c r="E223" vm="102">
        <v>53.71</v>
      </c>
      <c r="F223" vm="906">
        <v>10591502</v>
      </c>
      <c r="G223" s="2">
        <f t="shared" si="2"/>
        <v>55.303599999999989</v>
      </c>
      <c r="H223" s="2">
        <f t="shared" si="3"/>
        <v>54.728899999999967</v>
      </c>
    </row>
    <row r="224" spans="1:8" x14ac:dyDescent="0.25">
      <c r="A224" s="1" vm="907">
        <v>43823</v>
      </c>
      <c r="B224" vm="908">
        <v>53.78</v>
      </c>
      <c r="C224" vm="58">
        <v>53.96</v>
      </c>
      <c r="D224" vm="909">
        <v>53.354999999999997</v>
      </c>
      <c r="E224" vm="348">
        <v>53.44</v>
      </c>
      <c r="F224" vm="910">
        <v>3331654</v>
      </c>
      <c r="G224" s="2">
        <f t="shared" si="2"/>
        <v>55.243199999999995</v>
      </c>
      <c r="H224" s="2">
        <f t="shared" si="3"/>
        <v>54.732099999999974</v>
      </c>
    </row>
    <row r="225" spans="1:8" x14ac:dyDescent="0.25">
      <c r="A225" s="1" vm="911">
        <v>43825</v>
      </c>
      <c r="B225" vm="627">
        <v>53.45</v>
      </c>
      <c r="C225" vm="271">
        <v>53.66</v>
      </c>
      <c r="D225" vm="87">
        <v>53.28</v>
      </c>
      <c r="E225" vm="337">
        <v>53.57</v>
      </c>
      <c r="F225" vm="912">
        <v>6702209</v>
      </c>
      <c r="G225" s="2">
        <f t="shared" si="2"/>
        <v>55.187600000000003</v>
      </c>
      <c r="H225" s="2">
        <f t="shared" si="3"/>
        <v>54.734649999999974</v>
      </c>
    </row>
    <row r="226" spans="1:8" x14ac:dyDescent="0.25">
      <c r="A226" s="1" vm="913">
        <v>43826</v>
      </c>
      <c r="B226" vm="271">
        <v>53.66</v>
      </c>
      <c r="C226" vm="62">
        <v>53.8</v>
      </c>
      <c r="D226" vm="354">
        <v>53.34</v>
      </c>
      <c r="E226" vm="59">
        <v>53.46</v>
      </c>
      <c r="F226" vm="914">
        <v>7262263</v>
      </c>
      <c r="G226" s="2">
        <f t="shared" si="2"/>
        <v>55.139200000000002</v>
      </c>
      <c r="H226" s="2">
        <f t="shared" si="3"/>
        <v>54.736699999999971</v>
      </c>
    </row>
    <row r="227" spans="1:8" x14ac:dyDescent="0.25">
      <c r="A227" s="1" vm="915">
        <v>43829</v>
      </c>
      <c r="B227" vm="644">
        <v>53.4</v>
      </c>
      <c r="C227" vm="916">
        <v>53.49</v>
      </c>
      <c r="D227" vm="594">
        <v>52.62</v>
      </c>
      <c r="E227" vm="917">
        <v>52.7</v>
      </c>
      <c r="F227" vm="918">
        <v>5936134</v>
      </c>
      <c r="G227" s="2">
        <f t="shared" si="2"/>
        <v>55.091999999999999</v>
      </c>
      <c r="H227" s="2">
        <f t="shared" si="3"/>
        <v>54.735499999999981</v>
      </c>
    </row>
    <row r="228" spans="1:8" x14ac:dyDescent="0.25">
      <c r="A228" s="1" vm="919">
        <v>43830</v>
      </c>
      <c r="B228" vm="920">
        <v>52.57</v>
      </c>
      <c r="C228" vm="94">
        <v>53</v>
      </c>
      <c r="D228" vm="607">
        <v>52.55</v>
      </c>
      <c r="E228" vm="45">
        <v>52.98</v>
      </c>
      <c r="F228" vm="921">
        <v>7086062</v>
      </c>
      <c r="G228" s="2">
        <f t="shared" si="2"/>
        <v>55.060599999999994</v>
      </c>
      <c r="H228" s="2">
        <f t="shared" si="3"/>
        <v>54.733099999999986</v>
      </c>
    </row>
    <row r="229" spans="1:8" x14ac:dyDescent="0.25">
      <c r="A229" s="1" vm="922">
        <v>43832</v>
      </c>
      <c r="B229" vm="923">
        <v>53.27</v>
      </c>
      <c r="C229" vm="58">
        <v>53.96</v>
      </c>
      <c r="D229" vm="924">
        <v>53.23</v>
      </c>
      <c r="E229" vm="248">
        <v>53.95</v>
      </c>
      <c r="F229" vm="925">
        <v>13206090</v>
      </c>
      <c r="G229" s="2">
        <f t="shared" si="2"/>
        <v>55.036999999999999</v>
      </c>
      <c r="H229" s="2">
        <f t="shared" si="3"/>
        <v>54.732649999999992</v>
      </c>
    </row>
    <row r="230" spans="1:8" x14ac:dyDescent="0.25">
      <c r="A230" s="1" vm="926">
        <v>43833</v>
      </c>
      <c r="B230" vm="927">
        <v>52.99</v>
      </c>
      <c r="C230" vm="75">
        <v>54.05</v>
      </c>
      <c r="D230" vm="356">
        <v>52.95</v>
      </c>
      <c r="E230" vm="534">
        <v>53.76</v>
      </c>
      <c r="F230" vm="928">
        <v>10592105</v>
      </c>
      <c r="G230" s="2">
        <f t="shared" si="2"/>
        <v>55.03</v>
      </c>
      <c r="H230" s="2">
        <f t="shared" si="3"/>
        <v>54.738250000000001</v>
      </c>
    </row>
    <row r="231" spans="1:8" x14ac:dyDescent="0.25">
      <c r="A231" s="1" vm="929">
        <v>43836</v>
      </c>
      <c r="B231" vm="253">
        <v>53.36</v>
      </c>
      <c r="C231" vm="174">
        <v>54.2</v>
      </c>
      <c r="D231" vm="555">
        <v>53.35</v>
      </c>
      <c r="E231" vm="65">
        <v>54.04</v>
      </c>
      <c r="F231" vm="930">
        <v>10982367</v>
      </c>
      <c r="G231" s="2">
        <f t="shared" si="2"/>
        <v>55.028199999999998</v>
      </c>
      <c r="H231" s="2">
        <f t="shared" si="3"/>
        <v>54.738250000000001</v>
      </c>
    </row>
    <row r="232" spans="1:8" x14ac:dyDescent="0.25">
      <c r="A232" s="1" vm="931">
        <v>43837</v>
      </c>
      <c r="B232" vm="68">
        <v>53.89</v>
      </c>
      <c r="C232" vm="619">
        <v>54.33</v>
      </c>
      <c r="D232" vm="351">
        <v>53.61</v>
      </c>
      <c r="E232" vm="115">
        <v>54.16</v>
      </c>
      <c r="F232" vm="932">
        <v>12037347</v>
      </c>
      <c r="G232" s="2">
        <f t="shared" si="2"/>
        <v>55.026199999999989</v>
      </c>
      <c r="H232" s="2">
        <f t="shared" si="3"/>
        <v>54.745200000000004</v>
      </c>
    </row>
    <row r="233" spans="1:8" x14ac:dyDescent="0.25">
      <c r="A233" s="1" vm="933">
        <v>43838</v>
      </c>
      <c r="B233" vm="342">
        <v>53.94</v>
      </c>
      <c r="C233" vm="217">
        <v>54.6</v>
      </c>
      <c r="D233" vm="892">
        <v>53.7</v>
      </c>
      <c r="E233" vm="254">
        <v>54.13</v>
      </c>
      <c r="F233" vm="934">
        <v>11857642</v>
      </c>
      <c r="G233" s="2">
        <f t="shared" si="2"/>
        <v>55.025399999999991</v>
      </c>
      <c r="H233" s="2">
        <f t="shared" si="3"/>
        <v>54.75215</v>
      </c>
    </row>
    <row r="234" spans="1:8" x14ac:dyDescent="0.25">
      <c r="A234" s="1" vm="935">
        <v>43839</v>
      </c>
      <c r="B234" vm="240">
        <v>54.25</v>
      </c>
      <c r="C234" vm="210">
        <v>54.8</v>
      </c>
      <c r="D234" vm="936">
        <v>54.03</v>
      </c>
      <c r="E234" vm="937">
        <v>54.38</v>
      </c>
      <c r="F234" vm="938">
        <v>10671019</v>
      </c>
      <c r="G234" s="2">
        <f t="shared" si="2"/>
        <v>55.020200000000003</v>
      </c>
      <c r="H234" s="2">
        <f t="shared" si="3"/>
        <v>54.757649999999991</v>
      </c>
    </row>
    <row r="235" spans="1:8" x14ac:dyDescent="0.25">
      <c r="A235" s="1" vm="939">
        <v>43840</v>
      </c>
      <c r="B235" vm="263">
        <v>54.55</v>
      </c>
      <c r="C235" vm="105">
        <v>54.65</v>
      </c>
      <c r="D235" vm="571">
        <v>54.22</v>
      </c>
      <c r="E235" vm="537">
        <v>54.45</v>
      </c>
      <c r="F235" vm="940">
        <v>9684064</v>
      </c>
      <c r="G235" s="2">
        <f t="shared" si="2"/>
        <v>55.013200000000005</v>
      </c>
      <c r="H235" s="2">
        <f t="shared" si="3"/>
        <v>54.765850000000007</v>
      </c>
    </row>
    <row r="236" spans="1:8" x14ac:dyDescent="0.25">
      <c r="A236" s="1" vm="941">
        <v>43843</v>
      </c>
      <c r="B236" vm="216">
        <v>54.46</v>
      </c>
      <c r="C236" vm="221">
        <v>54.79</v>
      </c>
      <c r="D236" vm="269">
        <v>54.36</v>
      </c>
      <c r="E236" vm="107">
        <v>54.58</v>
      </c>
      <c r="F236" vm="942">
        <v>10859994</v>
      </c>
      <c r="G236" s="2">
        <f t="shared" si="2"/>
        <v>55.007799999999996</v>
      </c>
      <c r="H236" s="2">
        <f t="shared" si="3"/>
        <v>54.772800000000004</v>
      </c>
    </row>
    <row r="237" spans="1:8" x14ac:dyDescent="0.25">
      <c r="A237" s="1" vm="943">
        <v>43844</v>
      </c>
      <c r="B237" vm="170">
        <v>54.52</v>
      </c>
      <c r="C237" vm="186">
        <v>55.18</v>
      </c>
      <c r="D237" vm="111">
        <v>54.5</v>
      </c>
      <c r="E237" vm="211">
        <v>54.88</v>
      </c>
      <c r="F237" vm="944">
        <v>12627494</v>
      </c>
      <c r="G237" s="2">
        <f t="shared" si="2"/>
        <v>55.015599999999992</v>
      </c>
      <c r="H237" s="2">
        <f t="shared" si="3"/>
        <v>54.778650000000006</v>
      </c>
    </row>
    <row r="238" spans="1:8" x14ac:dyDescent="0.25">
      <c r="A238" s="1" vm="945">
        <v>43845</v>
      </c>
      <c r="B238" vm="211">
        <v>54.88</v>
      </c>
      <c r="C238" vm="186">
        <v>55.18</v>
      </c>
      <c r="D238" vm="163">
        <v>54.68</v>
      </c>
      <c r="E238" vm="870">
        <v>54.76</v>
      </c>
      <c r="F238" vm="946">
        <v>9090815</v>
      </c>
      <c r="G238" s="2">
        <f t="shared" si="2"/>
        <v>55.010799999999996</v>
      </c>
      <c r="H238" s="2">
        <f t="shared" si="3"/>
        <v>54.779550000000015</v>
      </c>
    </row>
    <row r="239" spans="1:8" x14ac:dyDescent="0.25">
      <c r="A239" s="1" vm="947">
        <v>43846</v>
      </c>
      <c r="B239" vm="891">
        <v>54.98</v>
      </c>
      <c r="C239" vm="771">
        <v>55.45</v>
      </c>
      <c r="D239" vm="948">
        <v>54.93</v>
      </c>
      <c r="E239" vm="747">
        <v>55.43</v>
      </c>
      <c r="F239" vm="949">
        <v>9866036</v>
      </c>
      <c r="G239" s="2">
        <f t="shared" si="2"/>
        <v>55.010399999999997</v>
      </c>
      <c r="H239" s="2">
        <f t="shared" si="3"/>
        <v>54.785950000000014</v>
      </c>
    </row>
    <row r="240" spans="1:8" x14ac:dyDescent="0.25">
      <c r="A240" s="1" vm="950">
        <v>43847</v>
      </c>
      <c r="B240" vm="951">
        <v>55.63</v>
      </c>
      <c r="C240" vm="952">
        <v>55.69</v>
      </c>
      <c r="D240" vm="225">
        <v>54.85</v>
      </c>
      <c r="E240" vm="744">
        <v>55.13</v>
      </c>
      <c r="F240" vm="953">
        <v>10584796</v>
      </c>
      <c r="G240" s="2">
        <f t="shared" si="2"/>
        <v>54.999600000000001</v>
      </c>
      <c r="H240" s="2">
        <f t="shared" si="3"/>
        <v>54.7913</v>
      </c>
    </row>
    <row r="241" spans="1:8" x14ac:dyDescent="0.25">
      <c r="A241" s="1" vm="954">
        <v>43851</v>
      </c>
      <c r="B241" vm="891">
        <v>54.98</v>
      </c>
      <c r="C241" vm="697">
        <v>55.36</v>
      </c>
      <c r="D241" vm="955">
        <v>54.914999999999999</v>
      </c>
      <c r="E241" vm="190">
        <v>55.22</v>
      </c>
      <c r="F241" vm="956">
        <v>8636877</v>
      </c>
      <c r="G241" s="2">
        <f t="shared" si="2"/>
        <v>54.99</v>
      </c>
      <c r="H241" s="2">
        <f t="shared" si="3"/>
        <v>54.798299999999998</v>
      </c>
    </row>
    <row r="242" spans="1:8" x14ac:dyDescent="0.25">
      <c r="A242" s="1" vm="957">
        <v>43852</v>
      </c>
      <c r="B242" vm="195">
        <v>55.41</v>
      </c>
      <c r="C242" vm="958">
        <v>55.645000000000003</v>
      </c>
      <c r="D242" vm="217">
        <v>54.6</v>
      </c>
      <c r="E242" vm="179">
        <v>54.72</v>
      </c>
      <c r="F242" vm="959">
        <v>6380481</v>
      </c>
      <c r="G242" s="2">
        <f t="shared" si="2"/>
        <v>54.96479999999999</v>
      </c>
      <c r="H242" s="2">
        <f t="shared" si="3"/>
        <v>54.802249999999994</v>
      </c>
    </row>
    <row r="243" spans="1:8" x14ac:dyDescent="0.25">
      <c r="A243" s="1" vm="960">
        <v>43853</v>
      </c>
      <c r="B243" vm="110">
        <v>54.41</v>
      </c>
      <c r="C243" vm="183">
        <v>55</v>
      </c>
      <c r="D243" vm="961">
        <v>54.28</v>
      </c>
      <c r="E243" vm="891">
        <v>54.98</v>
      </c>
      <c r="F243" vm="962">
        <v>6583173</v>
      </c>
      <c r="G243" s="2">
        <f t="shared" si="2"/>
        <v>54.934599999999989</v>
      </c>
      <c r="H243" s="2">
        <f t="shared" si="3"/>
        <v>54.808549999999997</v>
      </c>
    </row>
    <row r="244" spans="1:8" x14ac:dyDescent="0.25">
      <c r="A244" s="1" vm="963">
        <v>43854</v>
      </c>
      <c r="B244" vm="202">
        <v>55.06</v>
      </c>
      <c r="C244" vm="964">
        <v>55.195</v>
      </c>
      <c r="D244" vm="79">
        <v>53.88</v>
      </c>
      <c r="E244" vm="965">
        <v>54.07</v>
      </c>
      <c r="F244" vm="966">
        <v>6381959</v>
      </c>
      <c r="G244" s="2">
        <f t="shared" si="2"/>
        <v>54.8874</v>
      </c>
      <c r="H244" s="2">
        <f t="shared" si="3"/>
        <v>54.809749999999994</v>
      </c>
    </row>
    <row r="245" spans="1:8" x14ac:dyDescent="0.25">
      <c r="A245" s="1" vm="967">
        <v>43857</v>
      </c>
      <c r="B245" vm="565">
        <v>53.18</v>
      </c>
      <c r="C245" vm="968">
        <v>53.515000000000001</v>
      </c>
      <c r="D245" vm="74">
        <v>52.63</v>
      </c>
      <c r="E245" vm="969">
        <v>52.69</v>
      </c>
      <c r="F245" vm="970">
        <v>8212404</v>
      </c>
      <c r="G245" s="2">
        <f t="shared" si="2"/>
        <v>54.809399999999997</v>
      </c>
      <c r="H245" s="2">
        <f t="shared" si="3"/>
        <v>54.803349999999995</v>
      </c>
    </row>
    <row r="246" spans="1:8" x14ac:dyDescent="0.25">
      <c r="A246" s="1" vm="971">
        <v>43858</v>
      </c>
      <c r="B246" vm="359">
        <v>52.86</v>
      </c>
      <c r="C246" vm="336">
        <v>53.68</v>
      </c>
      <c r="D246" vm="972">
        <v>52.655000000000001</v>
      </c>
      <c r="E246" vm="59">
        <v>53.46</v>
      </c>
      <c r="F246" vm="973">
        <v>8208281</v>
      </c>
      <c r="G246" s="2">
        <f t="shared" ref="G246:G309" si="4">AVERAGE(E197:E246)</f>
        <v>54.754400000000004</v>
      </c>
      <c r="H246" s="2">
        <f t="shared" si="3"/>
        <v>54.80169999999999</v>
      </c>
    </row>
    <row r="247" spans="1:8" x14ac:dyDescent="0.25">
      <c r="A247" s="1" vm="974">
        <v>43859</v>
      </c>
      <c r="B247" vm="908">
        <v>53.78</v>
      </c>
      <c r="C247" vm="342">
        <v>53.94</v>
      </c>
      <c r="D247" vm="565">
        <v>53.18</v>
      </c>
      <c r="E247" vm="647">
        <v>53.2</v>
      </c>
      <c r="F247" vm="975">
        <v>6211564</v>
      </c>
      <c r="G247" s="2">
        <f t="shared" si="4"/>
        <v>54.696600000000011</v>
      </c>
      <c r="H247" s="2">
        <f t="shared" si="3"/>
        <v>54.795199999999994</v>
      </c>
    </row>
    <row r="248" spans="1:8" x14ac:dyDescent="0.25">
      <c r="A248" s="1" vm="976">
        <v>43860</v>
      </c>
      <c r="B248" vm="650">
        <v>52.82</v>
      </c>
      <c r="C248" vm="977">
        <v>53.325000000000003</v>
      </c>
      <c r="D248" vm="978">
        <v>52.284599999999998</v>
      </c>
      <c r="E248" vm="667">
        <v>53.31</v>
      </c>
      <c r="F248" vm="979">
        <v>7161231</v>
      </c>
      <c r="G248" s="2">
        <f t="shared" si="4"/>
        <v>54.634400000000007</v>
      </c>
      <c r="H248" s="2">
        <f t="shared" si="3"/>
        <v>54.788599999999988</v>
      </c>
    </row>
    <row r="249" spans="1:8" x14ac:dyDescent="0.25">
      <c r="A249" s="1" vm="980">
        <v>43861</v>
      </c>
      <c r="B249" vm="354">
        <v>53.34</v>
      </c>
      <c r="C249" vm="981">
        <v>53.484999999999999</v>
      </c>
      <c r="D249" vm="982">
        <v>52.284999999999997</v>
      </c>
      <c r="E249" vm="983">
        <v>52.45</v>
      </c>
      <c r="F249" vm="984">
        <v>8710358</v>
      </c>
      <c r="G249" s="2">
        <f t="shared" si="4"/>
        <v>54.559600000000003</v>
      </c>
      <c r="H249" s="2">
        <f t="shared" si="3"/>
        <v>54.777899999999988</v>
      </c>
    </row>
    <row r="250" spans="1:8" x14ac:dyDescent="0.25">
      <c r="A250" s="1" vm="985">
        <v>43864</v>
      </c>
      <c r="B250" vm="986">
        <v>52.73</v>
      </c>
      <c r="C250" vm="122">
        <v>53.41</v>
      </c>
      <c r="D250" vm="969">
        <v>52.69</v>
      </c>
      <c r="E250" vm="987">
        <v>53.09</v>
      </c>
      <c r="F250" vm="988">
        <v>8892516</v>
      </c>
      <c r="G250" s="2">
        <f t="shared" si="4"/>
        <v>54.496000000000002</v>
      </c>
      <c r="H250" s="2">
        <f t="shared" si="3"/>
        <v>54.770949999999985</v>
      </c>
    </row>
    <row r="251" spans="1:8" x14ac:dyDescent="0.25">
      <c r="A251" s="1" vm="989">
        <v>43865</v>
      </c>
      <c r="B251" vm="64">
        <v>53.75</v>
      </c>
      <c r="C251" vm="259">
        <v>54.56</v>
      </c>
      <c r="D251" vm="64">
        <v>53.75</v>
      </c>
      <c r="E251" vm="65">
        <v>54.04</v>
      </c>
      <c r="F251" vm="990">
        <v>9769854</v>
      </c>
      <c r="G251" s="2">
        <f t="shared" si="4"/>
        <v>54.452000000000005</v>
      </c>
      <c r="H251" s="2">
        <f t="shared" si="3"/>
        <v>54.768549999999983</v>
      </c>
    </row>
    <row r="252" spans="1:8" x14ac:dyDescent="0.25">
      <c r="A252" s="1" vm="991">
        <v>43866</v>
      </c>
      <c r="B252" vm="157">
        <v>54.67</v>
      </c>
      <c r="C252" vm="680">
        <v>55.03</v>
      </c>
      <c r="D252" vm="107">
        <v>54.58</v>
      </c>
      <c r="E252" vm="992">
        <v>54.74</v>
      </c>
      <c r="F252" vm="993">
        <v>9612932</v>
      </c>
      <c r="G252" s="2">
        <f t="shared" si="4"/>
        <v>54.422200000000004</v>
      </c>
      <c r="H252" s="2">
        <f t="shared" si="3"/>
        <v>54.769149999999989</v>
      </c>
    </row>
    <row r="253" spans="1:8" x14ac:dyDescent="0.25">
      <c r="A253" s="1" vm="994">
        <v>43867</v>
      </c>
      <c r="B253" vm="183">
        <v>55</v>
      </c>
      <c r="C253" vm="995">
        <v>55.35</v>
      </c>
      <c r="D253" vm="996">
        <v>54.71</v>
      </c>
      <c r="E253" vm="996">
        <v>54.71</v>
      </c>
      <c r="F253" vm="997">
        <v>8832013</v>
      </c>
      <c r="G253" s="2">
        <f t="shared" si="4"/>
        <v>54.388600000000004</v>
      </c>
      <c r="H253" s="2">
        <f t="shared" si="3"/>
        <v>54.767999999999986</v>
      </c>
    </row>
    <row r="254" spans="1:8" x14ac:dyDescent="0.25">
      <c r="A254" s="1" vm="998">
        <v>43868</v>
      </c>
      <c r="B254" vm="275">
        <v>54.27</v>
      </c>
      <c r="C254" vm="999">
        <v>54.97</v>
      </c>
      <c r="D254" vm="69">
        <v>54.19</v>
      </c>
      <c r="E254" vm="179">
        <v>54.72</v>
      </c>
      <c r="F254" vm="1000">
        <v>7858615</v>
      </c>
      <c r="G254" s="2">
        <f t="shared" si="4"/>
        <v>54.351800000000004</v>
      </c>
      <c r="H254" s="2">
        <f t="shared" si="3"/>
        <v>54.765699999999988</v>
      </c>
    </row>
    <row r="255" spans="1:8" x14ac:dyDescent="0.25">
      <c r="A255" s="1" vm="1001">
        <v>43871</v>
      </c>
      <c r="B255" vm="179">
        <v>54.72</v>
      </c>
      <c r="C255" vm="696">
        <v>55.07</v>
      </c>
      <c r="D255" vm="537">
        <v>54.45</v>
      </c>
      <c r="E255" vm="704">
        <v>54.99</v>
      </c>
      <c r="F255" vm="1002">
        <v>7198216</v>
      </c>
      <c r="G255" s="2">
        <f t="shared" si="4"/>
        <v>54.321400000000004</v>
      </c>
      <c r="H255" s="2">
        <f t="shared" si="3"/>
        <v>54.765599999999985</v>
      </c>
    </row>
    <row r="256" spans="1:8" x14ac:dyDescent="0.25">
      <c r="A256" s="1" vm="1003">
        <v>43872</v>
      </c>
      <c r="B256" vm="1004">
        <v>55.17</v>
      </c>
      <c r="C256" vm="1005">
        <v>55.54</v>
      </c>
      <c r="D256" vm="1006">
        <v>55.11</v>
      </c>
      <c r="E256" vm="189">
        <v>55.15</v>
      </c>
      <c r="F256" vm="1007">
        <v>8466579</v>
      </c>
      <c r="G256" s="2">
        <f t="shared" si="4"/>
        <v>54.292200000000001</v>
      </c>
      <c r="H256" s="2">
        <f t="shared" si="3"/>
        <v>54.764299999999992</v>
      </c>
    </row>
    <row r="257" spans="1:8" x14ac:dyDescent="0.25">
      <c r="A257" s="1" vm="1008">
        <v>43873</v>
      </c>
      <c r="B257" vm="730">
        <v>55.55</v>
      </c>
      <c r="C257" vm="1009">
        <v>55.89</v>
      </c>
      <c r="D257" vm="1010">
        <v>55.25</v>
      </c>
      <c r="E257" vm="1011">
        <v>55.73</v>
      </c>
      <c r="F257" vm="1012">
        <v>7541074</v>
      </c>
      <c r="G257" s="2">
        <f t="shared" si="4"/>
        <v>54.283999999999999</v>
      </c>
      <c r="H257" s="2">
        <f t="shared" si="3"/>
        <v>54.767549999999993</v>
      </c>
    </row>
    <row r="258" spans="1:8" x14ac:dyDescent="0.25">
      <c r="A258" s="1" vm="1013">
        <v>43874</v>
      </c>
      <c r="B258" vm="871">
        <v>55.31</v>
      </c>
      <c r="C258" vm="684">
        <v>55.64</v>
      </c>
      <c r="D258" vm="191">
        <v>55.01</v>
      </c>
      <c r="E258" vm="871">
        <v>55.31</v>
      </c>
      <c r="F258" vm="1014">
        <v>8480140</v>
      </c>
      <c r="G258" s="2">
        <f t="shared" si="4"/>
        <v>54.281599999999997</v>
      </c>
      <c r="H258" s="2">
        <f t="shared" si="3"/>
        <v>54.76744999999999</v>
      </c>
    </row>
    <row r="259" spans="1:8" x14ac:dyDescent="0.25">
      <c r="A259" s="1" vm="1015">
        <v>43875</v>
      </c>
      <c r="B259" vm="203">
        <v>55.38</v>
      </c>
      <c r="C259" vm="1016">
        <v>55.835000000000001</v>
      </c>
      <c r="D259" vm="1017">
        <v>55.24</v>
      </c>
      <c r="E259" vm="631">
        <v>55.47</v>
      </c>
      <c r="F259" vm="1018">
        <v>7494962</v>
      </c>
      <c r="G259" s="2">
        <f t="shared" si="4"/>
        <v>54.299199999999999</v>
      </c>
      <c r="H259" s="2">
        <f t="shared" si="3"/>
        <v>54.770399999999981</v>
      </c>
    </row>
    <row r="260" spans="1:8" x14ac:dyDescent="0.25">
      <c r="A260" s="1" vm="1019">
        <v>43879</v>
      </c>
      <c r="B260" vm="1020">
        <v>55.42</v>
      </c>
      <c r="C260" vm="774">
        <v>55.76</v>
      </c>
      <c r="D260" vm="532">
        <v>55.1</v>
      </c>
      <c r="E260" vm="771">
        <v>55.45</v>
      </c>
      <c r="F260" vm="1021">
        <v>7185651</v>
      </c>
      <c r="G260" s="2">
        <f t="shared" si="4"/>
        <v>54.32</v>
      </c>
      <c r="H260" s="2">
        <f t="shared" si="3"/>
        <v>54.774649999999994</v>
      </c>
    </row>
    <row r="261" spans="1:8" x14ac:dyDescent="0.25">
      <c r="A261" s="1" vm="1022">
        <v>43880</v>
      </c>
      <c r="B261" vm="1023">
        <v>55.59</v>
      </c>
      <c r="C261" vm="1024">
        <v>55.77</v>
      </c>
      <c r="D261" vm="1025">
        <v>55.39</v>
      </c>
      <c r="E261" vm="1026">
        <v>55.44</v>
      </c>
      <c r="F261" vm="1027">
        <v>6819545</v>
      </c>
      <c r="G261" s="2">
        <f t="shared" si="4"/>
        <v>54.335200000000007</v>
      </c>
      <c r="H261" s="2">
        <f t="shared" si="3"/>
        <v>54.777899999999988</v>
      </c>
    </row>
    <row r="262" spans="1:8" x14ac:dyDescent="0.25">
      <c r="A262" s="1" vm="1028">
        <v>43881</v>
      </c>
      <c r="B262" vm="874">
        <v>55.4</v>
      </c>
      <c r="C262" vm="1029">
        <v>55.865000000000002</v>
      </c>
      <c r="D262" vm="1030">
        <v>54.875</v>
      </c>
      <c r="E262" vm="775">
        <v>55.51</v>
      </c>
      <c r="F262" vm="1031">
        <v>6114630</v>
      </c>
      <c r="G262" s="2">
        <f t="shared" si="4"/>
        <v>54.348800000000011</v>
      </c>
      <c r="H262" s="2">
        <f t="shared" si="3"/>
        <v>54.781199999999998</v>
      </c>
    </row>
    <row r="263" spans="1:8" x14ac:dyDescent="0.25">
      <c r="A263" s="1" vm="1032">
        <v>43882</v>
      </c>
      <c r="B263" vm="199">
        <v>55.08</v>
      </c>
      <c r="C263" vm="1033">
        <v>55.34</v>
      </c>
      <c r="D263" vm="168">
        <v>54.44</v>
      </c>
      <c r="E263" vm="163">
        <v>54.68</v>
      </c>
      <c r="F263" vm="1034">
        <v>9006730</v>
      </c>
      <c r="G263" s="2">
        <f t="shared" si="4"/>
        <v>54.336199999999998</v>
      </c>
      <c r="H263" s="2">
        <f t="shared" si="3"/>
        <v>54.784599999999998</v>
      </c>
    </row>
    <row r="264" spans="1:8" x14ac:dyDescent="0.25">
      <c r="A264" s="1" vm="1035">
        <v>43885</v>
      </c>
      <c r="B264" vm="1036">
        <v>53.1</v>
      </c>
      <c r="C264" vm="270">
        <v>53.53</v>
      </c>
      <c r="D264" vm="283">
        <v>52.51</v>
      </c>
      <c r="E264" vm="560">
        <v>52.65</v>
      </c>
      <c r="F264" vm="1037">
        <v>10992552</v>
      </c>
      <c r="G264" s="2">
        <f t="shared" si="4"/>
        <v>54.272799999999997</v>
      </c>
      <c r="H264" s="2">
        <f t="shared" si="3"/>
        <v>54.77790000000001</v>
      </c>
    </row>
    <row r="265" spans="1:8" x14ac:dyDescent="0.25">
      <c r="A265" s="1" vm="1038">
        <v>43886</v>
      </c>
      <c r="B265" vm="1039">
        <v>53.07</v>
      </c>
      <c r="C265" vm="1040">
        <v>53.22</v>
      </c>
      <c r="D265" vm="1041">
        <v>50.8</v>
      </c>
      <c r="E265" vm="1042">
        <v>50.96</v>
      </c>
      <c r="F265" vm="1043">
        <v>12202812</v>
      </c>
      <c r="G265" s="2">
        <f t="shared" si="4"/>
        <v>54.16579999999999</v>
      </c>
      <c r="H265" s="2">
        <f t="shared" si="3"/>
        <v>54.761450000000004</v>
      </c>
    </row>
    <row r="266" spans="1:8" x14ac:dyDescent="0.25">
      <c r="A266" s="1" vm="1044">
        <v>43887</v>
      </c>
      <c r="B266" vm="1045">
        <v>51.31</v>
      </c>
      <c r="C266" vm="552">
        <v>53.14</v>
      </c>
      <c r="D266" vm="305">
        <v>51.24</v>
      </c>
      <c r="E266" vm="1046">
        <v>52.05</v>
      </c>
      <c r="F266" vm="1047">
        <v>16413096</v>
      </c>
      <c r="G266" s="2">
        <f t="shared" si="4"/>
        <v>54.077400000000004</v>
      </c>
      <c r="H266" s="2">
        <f t="shared" ref="H266:H329" si="5">AVERAGE(E67:E266)</f>
        <v>54.748450000000005</v>
      </c>
    </row>
    <row r="267" spans="1:8" x14ac:dyDescent="0.25">
      <c r="A267" s="1" vm="1048">
        <v>43888</v>
      </c>
      <c r="B267" vm="1049">
        <v>50.88</v>
      </c>
      <c r="C267" vm="59">
        <v>53.46</v>
      </c>
      <c r="D267" vm="1050">
        <v>50.76</v>
      </c>
      <c r="E267" vm="1051">
        <v>50.78</v>
      </c>
      <c r="F267" vm="1052">
        <v>16161095</v>
      </c>
      <c r="G267" s="2">
        <f t="shared" si="4"/>
        <v>54.002800000000015</v>
      </c>
      <c r="H267" s="2">
        <f t="shared" si="5"/>
        <v>54.735200000000006</v>
      </c>
    </row>
    <row r="268" spans="1:8" x14ac:dyDescent="0.25">
      <c r="A268" s="1" vm="1053">
        <v>43889</v>
      </c>
      <c r="B268" vm="1054">
        <v>49.24</v>
      </c>
      <c r="C268" vm="313">
        <v>49.89</v>
      </c>
      <c r="D268" vm="1055">
        <v>47.9</v>
      </c>
      <c r="E268" vm="1056">
        <v>49.46</v>
      </c>
      <c r="F268" vm="1057">
        <v>24318105</v>
      </c>
      <c r="G268" s="2">
        <f t="shared" si="4"/>
        <v>53.912200000000013</v>
      </c>
      <c r="H268" s="2">
        <f t="shared" si="5"/>
        <v>54.711849999999998</v>
      </c>
    </row>
    <row r="269" spans="1:8" x14ac:dyDescent="0.25">
      <c r="A269" s="1" vm="1058">
        <v>43892</v>
      </c>
      <c r="B269" vm="1059">
        <v>49.73</v>
      </c>
      <c r="C269" vm="1060">
        <v>50.9</v>
      </c>
      <c r="D269" vm="1061">
        <v>48.67</v>
      </c>
      <c r="E269" vm="1060">
        <v>50.9</v>
      </c>
      <c r="F269" vm="1062">
        <v>17328615</v>
      </c>
      <c r="G269" s="2">
        <f t="shared" si="4"/>
        <v>53.873400000000011</v>
      </c>
      <c r="H269" s="2">
        <f t="shared" si="5"/>
        <v>54.693549999999995</v>
      </c>
    </row>
    <row r="270" spans="1:8" x14ac:dyDescent="0.25">
      <c r="A270" s="1" vm="1063">
        <v>43893</v>
      </c>
      <c r="B270" vm="1064">
        <v>50.62</v>
      </c>
      <c r="C270" vm="1065">
        <v>51.84</v>
      </c>
      <c r="D270" vm="1066">
        <v>48.25</v>
      </c>
      <c r="E270" vm="1067">
        <v>48.85</v>
      </c>
      <c r="F270" vm="1068">
        <v>21830505</v>
      </c>
      <c r="G270" s="2">
        <f t="shared" si="4"/>
        <v>53.782600000000009</v>
      </c>
      <c r="H270" s="2">
        <f t="shared" si="5"/>
        <v>54.6646</v>
      </c>
    </row>
    <row r="271" spans="1:8" x14ac:dyDescent="0.25">
      <c r="A271" s="1" vm="1069">
        <v>43894</v>
      </c>
      <c r="B271" vm="1070">
        <v>49.85</v>
      </c>
      <c r="C271" vm="1071">
        <v>50.585000000000001</v>
      </c>
      <c r="D271" vm="1072">
        <v>48.83</v>
      </c>
      <c r="E271" vm="1073">
        <v>50.54</v>
      </c>
      <c r="F271" vm="1074">
        <v>14813717</v>
      </c>
      <c r="G271" s="2">
        <f t="shared" si="4"/>
        <v>53.728600000000007</v>
      </c>
      <c r="H271" s="2">
        <f t="shared" si="5"/>
        <v>54.644800000000004</v>
      </c>
    </row>
    <row r="272" spans="1:8" x14ac:dyDescent="0.25">
      <c r="A272" s="1" vm="1075">
        <v>43895</v>
      </c>
      <c r="B272" vm="1076">
        <v>49.23</v>
      </c>
      <c r="C272" vm="1077">
        <v>49.68</v>
      </c>
      <c r="D272" vm="1078">
        <v>47.744999999999997</v>
      </c>
      <c r="E272" vm="1079">
        <v>48</v>
      </c>
      <c r="F272" vm="1080">
        <v>15842951</v>
      </c>
      <c r="G272" s="2">
        <f t="shared" si="4"/>
        <v>53.61660000000002</v>
      </c>
      <c r="H272" s="2">
        <f t="shared" si="5"/>
        <v>54.616499999999995</v>
      </c>
    </row>
    <row r="273" spans="1:8" x14ac:dyDescent="0.25">
      <c r="A273" s="1" vm="1081">
        <v>43896</v>
      </c>
      <c r="B273" vm="1082">
        <v>46.57</v>
      </c>
      <c r="C273" vm="1083">
        <v>48.3</v>
      </c>
      <c r="D273" vm="1084">
        <v>46.46</v>
      </c>
      <c r="E273" vm="1085">
        <v>47.37</v>
      </c>
      <c r="F273" vm="1086">
        <v>24263247</v>
      </c>
      <c r="G273" s="2">
        <f t="shared" si="4"/>
        <v>53.489800000000017</v>
      </c>
      <c r="H273" s="2">
        <f t="shared" si="5"/>
        <v>54.58250000000001</v>
      </c>
    </row>
    <row r="274" spans="1:8" x14ac:dyDescent="0.25">
      <c r="A274" s="1" vm="1087">
        <v>43899</v>
      </c>
      <c r="B274" vm="1088">
        <v>44.95</v>
      </c>
      <c r="C274" vm="1089">
        <v>47.57</v>
      </c>
      <c r="D274" vm="1090">
        <v>44.66</v>
      </c>
      <c r="E274" vm="1091">
        <v>46.01</v>
      </c>
      <c r="F274" vm="1092">
        <v>25949263</v>
      </c>
      <c r="G274" s="2">
        <f t="shared" si="4"/>
        <v>53.341200000000015</v>
      </c>
      <c r="H274" s="2">
        <f t="shared" si="5"/>
        <v>54.541550000000008</v>
      </c>
    </row>
    <row r="275" spans="1:8" x14ac:dyDescent="0.25">
      <c r="A275" s="1" vm="1093">
        <v>43900</v>
      </c>
      <c r="B275" vm="1094">
        <v>47.45</v>
      </c>
      <c r="C275" vm="1095">
        <v>48.91</v>
      </c>
      <c r="D275" vm="1096">
        <v>46.16</v>
      </c>
      <c r="E275" vm="1097">
        <v>48.58</v>
      </c>
      <c r="F275" vm="1098">
        <v>27067704</v>
      </c>
      <c r="G275" s="2">
        <f t="shared" si="4"/>
        <v>53.241400000000013</v>
      </c>
      <c r="H275" s="2">
        <f t="shared" si="5"/>
        <v>54.519050000000007</v>
      </c>
    </row>
    <row r="276" spans="1:8" x14ac:dyDescent="0.25">
      <c r="A276" s="1" vm="1099">
        <v>43901</v>
      </c>
      <c r="B276" vm="1100">
        <v>46.81</v>
      </c>
      <c r="C276" vm="1101">
        <v>47.48</v>
      </c>
      <c r="D276" vm="1102">
        <v>44.27</v>
      </c>
      <c r="E276" vm="1103">
        <v>44.72</v>
      </c>
      <c r="F276" vm="1104">
        <v>24142853</v>
      </c>
      <c r="G276" s="2">
        <f t="shared" si="4"/>
        <v>53.066600000000008</v>
      </c>
      <c r="H276" s="2">
        <f t="shared" si="5"/>
        <v>54.4788</v>
      </c>
    </row>
    <row r="277" spans="1:8" x14ac:dyDescent="0.25">
      <c r="A277" s="1" vm="1105">
        <v>43902</v>
      </c>
      <c r="B277" vm="1106">
        <v>41.115000000000002</v>
      </c>
      <c r="C277" vm="1107">
        <v>43.395000000000003</v>
      </c>
      <c r="D277" vm="1108">
        <v>39.71</v>
      </c>
      <c r="E277" vm="1109">
        <v>39.799999999999997</v>
      </c>
      <c r="F277" vm="1110">
        <v>24123760</v>
      </c>
      <c r="G277" s="2">
        <f t="shared" si="4"/>
        <v>52.808600000000013</v>
      </c>
      <c r="H277" s="2">
        <f t="shared" si="5"/>
        <v>54.419049999999999</v>
      </c>
    </row>
    <row r="278" spans="1:8" x14ac:dyDescent="0.25">
      <c r="A278" s="1" vm="1111">
        <v>43903</v>
      </c>
      <c r="B278" vm="1112">
        <v>44.45</v>
      </c>
      <c r="C278" vm="1113">
        <v>47.99</v>
      </c>
      <c r="D278" vm="1114">
        <v>43.42</v>
      </c>
      <c r="E278" vm="1115">
        <v>47.93</v>
      </c>
      <c r="F278" vm="1116">
        <v>27856184</v>
      </c>
      <c r="G278" s="2">
        <f t="shared" si="4"/>
        <v>52.707600000000014</v>
      </c>
      <c r="H278" s="2">
        <f t="shared" si="5"/>
        <v>54.40025</v>
      </c>
    </row>
    <row r="279" spans="1:8" x14ac:dyDescent="0.25">
      <c r="A279" s="1" vm="1117">
        <v>43906</v>
      </c>
      <c r="B279" vm="1118">
        <v>42.51</v>
      </c>
      <c r="C279" vm="1089">
        <v>47.57</v>
      </c>
      <c r="D279" vm="1119">
        <v>41.26</v>
      </c>
      <c r="E279" vm="1120">
        <v>42.72</v>
      </c>
      <c r="F279" vm="1121">
        <v>27493699</v>
      </c>
      <c r="G279" s="2">
        <f t="shared" si="4"/>
        <v>52.483000000000004</v>
      </c>
      <c r="H279" s="2">
        <f t="shared" si="5"/>
        <v>54.355249999999998</v>
      </c>
    </row>
    <row r="280" spans="1:8" x14ac:dyDescent="0.25">
      <c r="A280" s="1" vm="1122">
        <v>43907</v>
      </c>
      <c r="B280" vm="1123">
        <v>43.62</v>
      </c>
      <c r="C280" vm="1124">
        <v>47.71</v>
      </c>
      <c r="D280" vm="1125">
        <v>41.66</v>
      </c>
      <c r="E280" vm="1126">
        <v>46.86</v>
      </c>
      <c r="F280" vm="1127">
        <v>25588856</v>
      </c>
      <c r="G280" s="2">
        <f t="shared" si="4"/>
        <v>52.344999999999999</v>
      </c>
      <c r="H280" s="2">
        <f t="shared" si="5"/>
        <v>54.336549999999988</v>
      </c>
    </row>
    <row r="281" spans="1:8" x14ac:dyDescent="0.25">
      <c r="A281" s="1" vm="1128">
        <v>43908</v>
      </c>
      <c r="B281" vm="1129">
        <v>43.67</v>
      </c>
      <c r="C281" vm="1130">
        <v>47.8</v>
      </c>
      <c r="D281" vm="1131">
        <v>42.56</v>
      </c>
      <c r="E281" vm="1132">
        <v>47.27</v>
      </c>
      <c r="F281" vm="1133">
        <v>29557006</v>
      </c>
      <c r="G281" s="2">
        <f t="shared" si="4"/>
        <v>52.209600000000002</v>
      </c>
      <c r="H281" s="2">
        <f t="shared" si="5"/>
        <v>54.321699999999986</v>
      </c>
    </row>
    <row r="282" spans="1:8" x14ac:dyDescent="0.25">
      <c r="A282" s="1" vm="1134">
        <v>43909</v>
      </c>
      <c r="B282" vm="1135">
        <v>46.47</v>
      </c>
      <c r="C282" vm="1136">
        <v>47.97</v>
      </c>
      <c r="D282" vm="1137">
        <v>44.87</v>
      </c>
      <c r="E282" vm="1138">
        <v>45.07</v>
      </c>
      <c r="F282" vm="1139">
        <v>20159074</v>
      </c>
      <c r="G282" s="2">
        <f t="shared" si="4"/>
        <v>52.027800000000013</v>
      </c>
      <c r="H282" s="2">
        <f t="shared" si="5"/>
        <v>54.28694999999999</v>
      </c>
    </row>
    <row r="283" spans="1:8" x14ac:dyDescent="0.25">
      <c r="A283" s="1" vm="1140">
        <v>43910</v>
      </c>
      <c r="B283" vm="1141">
        <v>45.02</v>
      </c>
      <c r="C283" vm="1142">
        <v>46.7</v>
      </c>
      <c r="D283" vm="1143">
        <v>44.51</v>
      </c>
      <c r="E283" vm="1144">
        <v>45.65</v>
      </c>
      <c r="F283" vm="1145">
        <v>26021363</v>
      </c>
      <c r="G283" s="2">
        <f t="shared" si="4"/>
        <v>51.858200000000004</v>
      </c>
      <c r="H283" s="2">
        <f t="shared" si="5"/>
        <v>54.254699999999985</v>
      </c>
    </row>
    <row r="284" spans="1:8" x14ac:dyDescent="0.25">
      <c r="A284" s="1" vm="1146">
        <v>43913</v>
      </c>
      <c r="B284" vm="1147">
        <v>45</v>
      </c>
      <c r="C284" vm="1148">
        <v>46.49</v>
      </c>
      <c r="D284" vm="1149">
        <v>43.884999999999998</v>
      </c>
      <c r="E284" vm="1150">
        <v>44.19</v>
      </c>
      <c r="F284" vm="1151">
        <v>23063662</v>
      </c>
      <c r="G284" s="2">
        <f t="shared" si="4"/>
        <v>51.654400000000017</v>
      </c>
      <c r="H284" s="2">
        <f t="shared" si="5"/>
        <v>54.212699999999977</v>
      </c>
    </row>
    <row r="285" spans="1:8" x14ac:dyDescent="0.25">
      <c r="A285" s="1" vm="1152">
        <v>43914</v>
      </c>
      <c r="B285" vm="1153">
        <v>45.33</v>
      </c>
      <c r="C285" vm="1154">
        <v>48.01</v>
      </c>
      <c r="D285" vm="1155">
        <v>45.3</v>
      </c>
      <c r="E285" vm="1156">
        <v>47.84</v>
      </c>
      <c r="F285" vm="1157">
        <v>19323686</v>
      </c>
      <c r="G285" s="2">
        <f t="shared" si="4"/>
        <v>51.522200000000012</v>
      </c>
      <c r="H285" s="2">
        <f t="shared" si="5"/>
        <v>54.185599999999987</v>
      </c>
    </row>
    <row r="286" spans="1:8" x14ac:dyDescent="0.25">
      <c r="A286" s="1" vm="1158">
        <v>43915</v>
      </c>
      <c r="B286" vm="1159">
        <v>47.1</v>
      </c>
      <c r="C286" vm="1160">
        <v>48.74</v>
      </c>
      <c r="D286" vm="1161">
        <v>45.48</v>
      </c>
      <c r="E286" vm="1162">
        <v>45.94</v>
      </c>
      <c r="F286" vm="1163">
        <v>25625781</v>
      </c>
      <c r="G286" s="2">
        <f t="shared" si="4"/>
        <v>51.349400000000017</v>
      </c>
      <c r="H286" s="2">
        <f t="shared" si="5"/>
        <v>54.14524999999999</v>
      </c>
    </row>
    <row r="287" spans="1:8" x14ac:dyDescent="0.25">
      <c r="A287" s="1" vm="1164">
        <v>43916</v>
      </c>
      <c r="B287" vm="1165">
        <v>46.38</v>
      </c>
      <c r="C287" vm="1166">
        <v>50.74</v>
      </c>
      <c r="D287" vm="1167">
        <v>46.19</v>
      </c>
      <c r="E287" vm="1168">
        <v>50.48</v>
      </c>
      <c r="F287" vm="1169">
        <v>22418935</v>
      </c>
      <c r="G287" s="2">
        <f t="shared" si="4"/>
        <v>51.261400000000009</v>
      </c>
      <c r="H287" s="2">
        <f t="shared" si="5"/>
        <v>54.127949999999984</v>
      </c>
    </row>
    <row r="288" spans="1:8" x14ac:dyDescent="0.25">
      <c r="A288" s="1" vm="1170">
        <v>43917</v>
      </c>
      <c r="B288" vm="1171">
        <v>49.09</v>
      </c>
      <c r="C288" vm="1172">
        <v>51.6</v>
      </c>
      <c r="D288" vm="1173">
        <v>48.5625</v>
      </c>
      <c r="E288" vm="1174">
        <v>49.83</v>
      </c>
      <c r="F288" vm="1175">
        <v>20009548</v>
      </c>
      <c r="G288" s="2">
        <f t="shared" si="4"/>
        <v>51.162800000000004</v>
      </c>
      <c r="H288" s="2">
        <f t="shared" si="5"/>
        <v>54.10899999999998</v>
      </c>
    </row>
    <row r="289" spans="1:8" x14ac:dyDescent="0.25">
      <c r="A289" s="1" vm="1176">
        <v>43920</v>
      </c>
      <c r="B289" vm="1177">
        <v>50.4</v>
      </c>
      <c r="C289" vm="1178">
        <v>51.585000000000001</v>
      </c>
      <c r="D289" vm="1179">
        <v>49.59</v>
      </c>
      <c r="E289" vm="1180">
        <v>50.36</v>
      </c>
      <c r="F289" vm="1181">
        <v>19990673</v>
      </c>
      <c r="G289" s="2">
        <f t="shared" si="4"/>
        <v>51.061400000000013</v>
      </c>
      <c r="H289" s="2">
        <f t="shared" si="5"/>
        <v>54.091599999999993</v>
      </c>
    </row>
    <row r="290" spans="1:8" x14ac:dyDescent="0.25">
      <c r="A290" s="1" vm="1182">
        <v>43921</v>
      </c>
      <c r="B290" vm="1183">
        <v>51.12</v>
      </c>
      <c r="C290" vm="1184">
        <v>51.18</v>
      </c>
      <c r="D290" vm="1079">
        <v>48</v>
      </c>
      <c r="E290" vm="1185">
        <v>48.33</v>
      </c>
      <c r="F290" vm="1186">
        <v>15803792</v>
      </c>
      <c r="G290" s="2">
        <f t="shared" si="4"/>
        <v>50.92540000000001</v>
      </c>
      <c r="H290" s="2">
        <f t="shared" si="5"/>
        <v>54.066849999999988</v>
      </c>
    </row>
    <row r="291" spans="1:8" x14ac:dyDescent="0.25">
      <c r="A291" s="1" vm="1187">
        <v>43922</v>
      </c>
      <c r="B291" vm="1188">
        <v>46.55</v>
      </c>
      <c r="C291" vm="1189">
        <v>48.99</v>
      </c>
      <c r="D291" vm="1190">
        <v>46.04</v>
      </c>
      <c r="E291" vm="1191">
        <v>48.71</v>
      </c>
      <c r="F291" vm="1192">
        <v>17918494</v>
      </c>
      <c r="G291" s="2">
        <f t="shared" si="4"/>
        <v>50.795200000000015</v>
      </c>
      <c r="H291" s="2">
        <f t="shared" si="5"/>
        <v>54.044749999999986</v>
      </c>
    </row>
    <row r="292" spans="1:8" x14ac:dyDescent="0.25">
      <c r="A292" s="1" vm="1193">
        <v>43923</v>
      </c>
      <c r="B292" vm="1194">
        <v>48.18</v>
      </c>
      <c r="C292" vm="313">
        <v>49.89</v>
      </c>
      <c r="D292" vm="1195">
        <v>48.1</v>
      </c>
      <c r="E292" vm="1196">
        <v>49.8</v>
      </c>
      <c r="F292" vm="1197">
        <v>16294636</v>
      </c>
      <c r="G292" s="2">
        <f t="shared" si="4"/>
        <v>50.69680000000001</v>
      </c>
      <c r="H292" s="2">
        <f t="shared" si="5"/>
        <v>54.02924999999999</v>
      </c>
    </row>
    <row r="293" spans="1:8" x14ac:dyDescent="0.25">
      <c r="A293" s="1" vm="1198">
        <v>43924</v>
      </c>
      <c r="B293" vm="1199">
        <v>49.3</v>
      </c>
      <c r="C293" vm="1200">
        <v>50.05</v>
      </c>
      <c r="D293" vm="1201">
        <v>48.95</v>
      </c>
      <c r="E293" vm="1202">
        <v>49.4</v>
      </c>
      <c r="F293" vm="1203">
        <v>13072018</v>
      </c>
      <c r="G293" s="2">
        <f t="shared" si="4"/>
        <v>50.585200000000015</v>
      </c>
      <c r="H293" s="2">
        <f t="shared" si="5"/>
        <v>54.012849999999986</v>
      </c>
    </row>
    <row r="294" spans="1:8" x14ac:dyDescent="0.25">
      <c r="A294" s="1" vm="1204">
        <v>43927</v>
      </c>
      <c r="B294" vm="1177">
        <v>50.4</v>
      </c>
      <c r="C294" vm="1205">
        <v>51.88</v>
      </c>
      <c r="D294" vm="1206">
        <v>50.344999999999999</v>
      </c>
      <c r="E294" vm="1207">
        <v>51.49</v>
      </c>
      <c r="F294" vm="1208">
        <v>13794372</v>
      </c>
      <c r="G294" s="2">
        <f t="shared" si="4"/>
        <v>50.533600000000007</v>
      </c>
      <c r="H294" s="2">
        <f t="shared" si="5"/>
        <v>53.98534999999999</v>
      </c>
    </row>
    <row r="295" spans="1:8" x14ac:dyDescent="0.25">
      <c r="A295" s="1" vm="1209">
        <v>43928</v>
      </c>
      <c r="B295" vm="1210">
        <v>52.15</v>
      </c>
      <c r="C295" vm="1211">
        <v>52.33</v>
      </c>
      <c r="D295" vm="1212">
        <v>50.71</v>
      </c>
      <c r="E295" vm="1050">
        <v>50.76</v>
      </c>
      <c r="F295" vm="1213">
        <v>14063019</v>
      </c>
      <c r="G295" s="2">
        <f t="shared" si="4"/>
        <v>50.494999999999997</v>
      </c>
      <c r="H295" s="2">
        <f t="shared" si="5"/>
        <v>53.958549999999995</v>
      </c>
    </row>
    <row r="296" spans="1:8" x14ac:dyDescent="0.25">
      <c r="A296" s="1" vm="1214">
        <v>43929</v>
      </c>
      <c r="B296" vm="1215">
        <v>50.98</v>
      </c>
      <c r="C296" vm="365">
        <v>52.68</v>
      </c>
      <c r="D296" vm="1049">
        <v>50.88</v>
      </c>
      <c r="E296" vm="16">
        <v>52.13</v>
      </c>
      <c r="F296" vm="1216">
        <v>15660374</v>
      </c>
      <c r="G296" s="2">
        <f t="shared" si="4"/>
        <v>50.468400000000003</v>
      </c>
      <c r="H296" s="2">
        <f t="shared" si="5"/>
        <v>53.93549999999999</v>
      </c>
    </row>
    <row r="297" spans="1:8" x14ac:dyDescent="0.25">
      <c r="A297" s="1" vm="1217">
        <v>43930</v>
      </c>
      <c r="B297" vm="318">
        <v>52.24</v>
      </c>
      <c r="C297" vm="78">
        <v>53.62</v>
      </c>
      <c r="D297" vm="300">
        <v>52.03</v>
      </c>
      <c r="E297" vm="565">
        <v>53.18</v>
      </c>
      <c r="F297" vm="1218">
        <v>15521532</v>
      </c>
      <c r="G297" s="2">
        <f t="shared" si="4"/>
        <v>50.468000000000004</v>
      </c>
      <c r="H297" s="2">
        <f t="shared" si="5"/>
        <v>53.921049999999994</v>
      </c>
    </row>
    <row r="298" spans="1:8" x14ac:dyDescent="0.25">
      <c r="A298" s="1" vm="1219">
        <v>43934</v>
      </c>
      <c r="B298" vm="917">
        <v>52.7</v>
      </c>
      <c r="C298" vm="552">
        <v>53.14</v>
      </c>
      <c r="D298" vm="1220">
        <v>52.4</v>
      </c>
      <c r="E298" vm="541">
        <v>52.97</v>
      </c>
      <c r="F298" vm="1221">
        <v>12695030</v>
      </c>
      <c r="G298" s="2">
        <f t="shared" si="4"/>
        <v>50.461199999999998</v>
      </c>
      <c r="H298" s="2">
        <f t="shared" si="5"/>
        <v>53.902599999999985</v>
      </c>
    </row>
    <row r="299" spans="1:8" x14ac:dyDescent="0.25">
      <c r="A299" s="1" vm="1222">
        <v>43935</v>
      </c>
      <c r="B299" vm="102">
        <v>53.71</v>
      </c>
      <c r="C299" vm="137">
        <v>54.1</v>
      </c>
      <c r="D299" vm="627">
        <v>53.45</v>
      </c>
      <c r="E299" vm="230">
        <v>54</v>
      </c>
      <c r="F299" vm="1223">
        <v>11674648</v>
      </c>
      <c r="G299" s="2">
        <f t="shared" si="4"/>
        <v>50.492199999999997</v>
      </c>
      <c r="H299" s="2">
        <f t="shared" si="5"/>
        <v>53.88874999999998</v>
      </c>
    </row>
    <row r="300" spans="1:8" x14ac:dyDescent="0.25">
      <c r="A300" s="1" vm="1224">
        <v>43936</v>
      </c>
      <c r="B300" vm="1225">
        <v>53.21</v>
      </c>
      <c r="C300" vm="1226">
        <v>53.453000000000003</v>
      </c>
      <c r="D300" vm="91">
        <v>52.81</v>
      </c>
      <c r="E300" vm="624">
        <v>53.16</v>
      </c>
      <c r="F300" vm="1227">
        <v>10398180</v>
      </c>
      <c r="G300" s="2">
        <f t="shared" si="4"/>
        <v>50.493599999999986</v>
      </c>
      <c r="H300" s="2">
        <f t="shared" si="5"/>
        <v>53.869699999999987</v>
      </c>
    </row>
    <row r="301" spans="1:8" x14ac:dyDescent="0.25">
      <c r="A301" s="1" vm="1228">
        <v>43937</v>
      </c>
      <c r="B301" vm="689">
        <v>53.15</v>
      </c>
      <c r="C301" vm="149">
        <v>53.87</v>
      </c>
      <c r="D301" vm="1039">
        <v>53.07</v>
      </c>
      <c r="E301" vm="892">
        <v>53.7</v>
      </c>
      <c r="F301" vm="1229">
        <v>14098314</v>
      </c>
      <c r="G301" s="2">
        <f t="shared" si="4"/>
        <v>50.486799999999988</v>
      </c>
      <c r="H301" s="2">
        <f t="shared" si="5"/>
        <v>53.848149999999976</v>
      </c>
    </row>
    <row r="302" spans="1:8" x14ac:dyDescent="0.25">
      <c r="A302" s="1" vm="1230">
        <v>43938</v>
      </c>
      <c r="B302" vm="170">
        <v>54.52</v>
      </c>
      <c r="C302" vm="179">
        <v>54.72</v>
      </c>
      <c r="D302" vm="142">
        <v>53.97</v>
      </c>
      <c r="E302" vm="175">
        <v>54.62</v>
      </c>
      <c r="F302" vm="1231">
        <v>13487143</v>
      </c>
      <c r="G302" s="2">
        <f t="shared" si="4"/>
        <v>50.48439999999998</v>
      </c>
      <c r="H302" s="2">
        <f t="shared" si="5"/>
        <v>53.828949999999985</v>
      </c>
    </row>
    <row r="303" spans="1:8" x14ac:dyDescent="0.25">
      <c r="A303" s="1" vm="1232">
        <v>43941</v>
      </c>
      <c r="B303" vm="75">
        <v>54.05</v>
      </c>
      <c r="C303" vm="107">
        <v>54.58</v>
      </c>
      <c r="D303" vm="62">
        <v>53.8</v>
      </c>
      <c r="E303" vm="257">
        <v>53.91</v>
      </c>
      <c r="F303" vm="1233">
        <v>10329231</v>
      </c>
      <c r="G303" s="2">
        <f t="shared" si="4"/>
        <v>50.468399999999974</v>
      </c>
      <c r="H303" s="2">
        <f t="shared" si="5"/>
        <v>53.80419999999998</v>
      </c>
    </row>
    <row r="304" spans="1:8" x14ac:dyDescent="0.25">
      <c r="A304" s="1" vm="1234">
        <v>43942</v>
      </c>
      <c r="B304" vm="924">
        <v>53.23</v>
      </c>
      <c r="C304" vm="354">
        <v>53.34</v>
      </c>
      <c r="D304" vm="1183">
        <v>51.12</v>
      </c>
      <c r="E304" vm="1045">
        <v>51.31</v>
      </c>
      <c r="F304" vm="1235">
        <v>13997807</v>
      </c>
      <c r="G304" s="2">
        <f t="shared" si="4"/>
        <v>50.400199999999977</v>
      </c>
      <c r="H304" s="2">
        <f t="shared" si="5"/>
        <v>53.764349999999986</v>
      </c>
    </row>
    <row r="305" spans="1:8" x14ac:dyDescent="0.25">
      <c r="A305" s="1" vm="1236">
        <v>43943</v>
      </c>
      <c r="B305" vm="300">
        <v>52.03</v>
      </c>
      <c r="C305" vm="23">
        <v>52.58</v>
      </c>
      <c r="D305" vm="1237">
        <v>51.77</v>
      </c>
      <c r="E305" vm="1238">
        <v>52.27</v>
      </c>
      <c r="F305" vm="1239">
        <v>9608229</v>
      </c>
      <c r="G305" s="2">
        <f t="shared" si="4"/>
        <v>50.345799999999983</v>
      </c>
      <c r="H305" s="2">
        <f t="shared" si="5"/>
        <v>53.728049999999996</v>
      </c>
    </row>
    <row r="306" spans="1:8" x14ac:dyDescent="0.25">
      <c r="A306" s="1" vm="1240">
        <v>43944</v>
      </c>
      <c r="B306" vm="1241">
        <v>52.23</v>
      </c>
      <c r="C306" vm="927">
        <v>52.99</v>
      </c>
      <c r="D306" vm="1242">
        <v>51.45</v>
      </c>
      <c r="E306" vm="1243">
        <v>51.97</v>
      </c>
      <c r="F306" vm="1244">
        <v>10306946</v>
      </c>
      <c r="G306" s="2">
        <f t="shared" si="4"/>
        <v>50.282199999999975</v>
      </c>
      <c r="H306" s="2">
        <f t="shared" si="5"/>
        <v>53.689899999999987</v>
      </c>
    </row>
    <row r="307" spans="1:8" x14ac:dyDescent="0.25">
      <c r="A307" s="1" vm="1245">
        <v>43945</v>
      </c>
      <c r="B307" vm="360">
        <v>52.41</v>
      </c>
      <c r="C307" vm="48">
        <v>53.05</v>
      </c>
      <c r="D307" vm="1246">
        <v>51.954999999999998</v>
      </c>
      <c r="E307" vm="567">
        <v>53.01</v>
      </c>
      <c r="F307" vm="1247">
        <v>9282663</v>
      </c>
      <c r="G307" s="2">
        <f t="shared" si="4"/>
        <v>50.227799999999988</v>
      </c>
      <c r="H307" s="2">
        <f t="shared" si="5"/>
        <v>53.654199999999989</v>
      </c>
    </row>
    <row r="308" spans="1:8" x14ac:dyDescent="0.25">
      <c r="A308" s="1" vm="1248">
        <v>43948</v>
      </c>
      <c r="B308" vm="253">
        <v>53.36</v>
      </c>
      <c r="C308" vm="252">
        <v>53.64</v>
      </c>
      <c r="D308" vm="40">
        <v>53.06</v>
      </c>
      <c r="E308" vm="556">
        <v>53.37</v>
      </c>
      <c r="F308" vm="1249">
        <v>9123356</v>
      </c>
      <c r="G308" s="2">
        <f t="shared" si="4"/>
        <v>50.188999999999986</v>
      </c>
      <c r="H308" s="2">
        <f t="shared" si="5"/>
        <v>53.621099999999998</v>
      </c>
    </row>
    <row r="309" spans="1:8" x14ac:dyDescent="0.25">
      <c r="A309" s="1" vm="1250">
        <v>43949</v>
      </c>
      <c r="B309" vm="224">
        <v>53.9</v>
      </c>
      <c r="C309" vm="1251">
        <v>54.146700000000003</v>
      </c>
      <c r="D309" vm="21">
        <v>53.13</v>
      </c>
      <c r="E309" vm="647">
        <v>53.2</v>
      </c>
      <c r="F309" vm="1252">
        <v>8350539</v>
      </c>
      <c r="G309" s="2">
        <f t="shared" si="4"/>
        <v>50.143599999999985</v>
      </c>
      <c r="H309" s="2">
        <f t="shared" si="5"/>
        <v>53.58805000000001</v>
      </c>
    </row>
    <row r="310" spans="1:8" x14ac:dyDescent="0.25">
      <c r="A310" s="1" vm="1253">
        <v>43950</v>
      </c>
      <c r="B310" vm="248">
        <v>53.95</v>
      </c>
      <c r="C310" vm="961">
        <v>54.28</v>
      </c>
      <c r="D310" vm="1254">
        <v>53.69</v>
      </c>
      <c r="E310" vm="79">
        <v>53.88</v>
      </c>
      <c r="F310" vm="1255">
        <v>9033851</v>
      </c>
      <c r="G310" s="2">
        <f t="shared" ref="G310:G373" si="6">AVERAGE(E261:E310)</f>
        <v>50.112199999999994</v>
      </c>
      <c r="H310" s="2">
        <f t="shared" si="5"/>
        <v>53.559800000000003</v>
      </c>
    </row>
    <row r="311" spans="1:8" x14ac:dyDescent="0.25">
      <c r="A311" s="1" vm="1256">
        <v>43951</v>
      </c>
      <c r="B311" vm="41">
        <v>53.47</v>
      </c>
      <c r="C311" vm="1257">
        <v>53.594999999999999</v>
      </c>
      <c r="D311" vm="37">
        <v>52.8</v>
      </c>
      <c r="E311" vm="541">
        <v>52.97</v>
      </c>
      <c r="F311" vm="1258">
        <v>11808809</v>
      </c>
      <c r="G311" s="2">
        <f t="shared" si="6"/>
        <v>50.062799999999996</v>
      </c>
      <c r="H311" s="2">
        <f t="shared" si="5"/>
        <v>53.531599999999997</v>
      </c>
    </row>
    <row r="312" spans="1:8" x14ac:dyDescent="0.25">
      <c r="A312" s="1" vm="1259">
        <v>43952</v>
      </c>
      <c r="B312" vm="1260">
        <v>52.38</v>
      </c>
      <c r="C312" vm="593">
        <v>52.44</v>
      </c>
      <c r="D312" vm="1045">
        <v>51.31</v>
      </c>
      <c r="E312" vm="1261">
        <v>51.79</v>
      </c>
      <c r="F312" vm="1262">
        <v>8702464</v>
      </c>
      <c r="G312" s="2">
        <f t="shared" si="6"/>
        <v>49.988399999999992</v>
      </c>
      <c r="H312" s="2">
        <f t="shared" si="5"/>
        <v>53.500599999999991</v>
      </c>
    </row>
    <row r="313" spans="1:8" x14ac:dyDescent="0.25">
      <c r="A313" s="1" vm="1263">
        <v>43955</v>
      </c>
      <c r="B313" vm="1264">
        <v>51.71</v>
      </c>
      <c r="C313" vm="1261">
        <v>51.79</v>
      </c>
      <c r="D313" vm="1265">
        <v>51.1</v>
      </c>
      <c r="E313" vm="290">
        <v>51.75</v>
      </c>
      <c r="F313" vm="1266">
        <v>7568136</v>
      </c>
      <c r="G313" s="2">
        <f t="shared" si="6"/>
        <v>49.929799999999993</v>
      </c>
      <c r="H313" s="2">
        <f t="shared" si="5"/>
        <v>53.46875</v>
      </c>
    </row>
    <row r="314" spans="1:8" x14ac:dyDescent="0.25">
      <c r="A314" s="1" vm="1267">
        <v>43956</v>
      </c>
      <c r="B314" vm="595">
        <v>52.22</v>
      </c>
      <c r="C314" vm="359">
        <v>52.86</v>
      </c>
      <c r="D314" vm="1268">
        <v>51.99</v>
      </c>
      <c r="E314" vm="1046">
        <v>52.05</v>
      </c>
      <c r="F314" vm="1269">
        <v>7271831</v>
      </c>
      <c r="G314" s="2">
        <f t="shared" si="6"/>
        <v>49.9178</v>
      </c>
      <c r="H314" s="2">
        <f t="shared" si="5"/>
        <v>53.441299999999991</v>
      </c>
    </row>
    <row r="315" spans="1:8" x14ac:dyDescent="0.25">
      <c r="A315" s="1" vm="1270">
        <v>43957</v>
      </c>
      <c r="B315" vm="1271">
        <v>52.43</v>
      </c>
      <c r="C315" vm="606">
        <v>52.5</v>
      </c>
      <c r="D315" vm="1272">
        <v>51.7</v>
      </c>
      <c r="E315" vm="329">
        <v>51.86</v>
      </c>
      <c r="F315" vm="1273">
        <v>7017081</v>
      </c>
      <c r="G315" s="2">
        <f t="shared" si="6"/>
        <v>49.9358</v>
      </c>
      <c r="H315" s="2">
        <f t="shared" si="5"/>
        <v>53.412600000000005</v>
      </c>
    </row>
    <row r="316" spans="1:8" x14ac:dyDescent="0.25">
      <c r="A316" s="1" vm="1274">
        <v>43958</v>
      </c>
      <c r="B316" vm="1220">
        <v>52.4</v>
      </c>
      <c r="C316" vm="1275">
        <v>52.92</v>
      </c>
      <c r="D316" vm="1238">
        <v>52.27</v>
      </c>
      <c r="E316" vm="1276">
        <v>52.6</v>
      </c>
      <c r="F316" vm="1277">
        <v>7155008</v>
      </c>
      <c r="G316" s="2">
        <f t="shared" si="6"/>
        <v>49.946799999999996</v>
      </c>
      <c r="H316" s="2">
        <f t="shared" si="5"/>
        <v>53.38835000000001</v>
      </c>
    </row>
    <row r="317" spans="1:8" x14ac:dyDescent="0.25">
      <c r="A317" s="1" vm="1278">
        <v>43959</v>
      </c>
      <c r="B317" vm="97">
        <v>53.19</v>
      </c>
      <c r="C317" vm="908">
        <v>53.78</v>
      </c>
      <c r="D317" vm="1279">
        <v>52.765000000000001</v>
      </c>
      <c r="E317" vm="337">
        <v>53.57</v>
      </c>
      <c r="F317" vm="1280">
        <v>8129910</v>
      </c>
      <c r="G317" s="2">
        <f t="shared" si="6"/>
        <v>50.002600000000008</v>
      </c>
      <c r="H317" s="2">
        <f t="shared" si="5"/>
        <v>53.365650000000016</v>
      </c>
    </row>
    <row r="318" spans="1:8" x14ac:dyDescent="0.25">
      <c r="A318" s="1" vm="1281">
        <v>43962</v>
      </c>
      <c r="B318" vm="21">
        <v>53.13</v>
      </c>
      <c r="C318" vm="138">
        <v>53.83</v>
      </c>
      <c r="D318" vm="40">
        <v>53.06</v>
      </c>
      <c r="E318" vm="270">
        <v>53.53</v>
      </c>
      <c r="F318" vm="1282">
        <v>8119225</v>
      </c>
      <c r="G318" s="2">
        <f t="shared" si="6"/>
        <v>50.084000000000017</v>
      </c>
      <c r="H318" s="2">
        <f t="shared" si="5"/>
        <v>53.341850000000015</v>
      </c>
    </row>
    <row r="319" spans="1:8" x14ac:dyDescent="0.25">
      <c r="A319" s="1" vm="1283">
        <v>43963</v>
      </c>
      <c r="B319" vm="62">
        <v>53.8</v>
      </c>
      <c r="C319" vm="1284">
        <v>53.825000000000003</v>
      </c>
      <c r="D319" vm="364">
        <v>52.25</v>
      </c>
      <c r="E319" vm="1238">
        <v>52.27</v>
      </c>
      <c r="F319" vm="1285">
        <v>8599125</v>
      </c>
      <c r="G319" s="2">
        <f t="shared" si="6"/>
        <v>50.11140000000001</v>
      </c>
      <c r="H319" s="2">
        <f t="shared" si="5"/>
        <v>53.310700000000018</v>
      </c>
    </row>
    <row r="320" spans="1:8" x14ac:dyDescent="0.25">
      <c r="A320" s="1" vm="1286">
        <v>43964</v>
      </c>
      <c r="B320" vm="1271">
        <v>52.43</v>
      </c>
      <c r="C320" vm="1287">
        <v>52.49</v>
      </c>
      <c r="D320" vm="1288">
        <v>51.28</v>
      </c>
      <c r="E320" vm="1289">
        <v>51.65</v>
      </c>
      <c r="F320" vm="1290">
        <v>10274294</v>
      </c>
      <c r="G320" s="2">
        <f t="shared" si="6"/>
        <v>50.167400000000022</v>
      </c>
      <c r="H320" s="2">
        <f t="shared" si="5"/>
        <v>53.278650000000006</v>
      </c>
    </row>
    <row r="321" spans="1:8" x14ac:dyDescent="0.25">
      <c r="A321" s="1" vm="1291">
        <v>43965</v>
      </c>
      <c r="B321" vm="1292">
        <v>51.14</v>
      </c>
      <c r="C321" vm="1293">
        <v>53.024999999999999</v>
      </c>
      <c r="D321" vm="1294">
        <v>50.86</v>
      </c>
      <c r="E321" vm="1295">
        <v>52.91</v>
      </c>
      <c r="F321" vm="1296">
        <v>13794017</v>
      </c>
      <c r="G321" s="2">
        <f t="shared" si="6"/>
        <v>50.214800000000011</v>
      </c>
      <c r="H321" s="2">
        <f t="shared" si="5"/>
        <v>53.255750000000006</v>
      </c>
    </row>
    <row r="322" spans="1:8" x14ac:dyDescent="0.25">
      <c r="A322" s="1" vm="1297">
        <v>43966</v>
      </c>
      <c r="B322" vm="917">
        <v>52.7</v>
      </c>
      <c r="C322" vm="1298">
        <v>53.984999999999999</v>
      </c>
      <c r="D322" vm="1299">
        <v>52.52</v>
      </c>
      <c r="E322" vm="1275">
        <v>52.92</v>
      </c>
      <c r="F322" vm="1300">
        <v>38986281</v>
      </c>
      <c r="G322" s="2">
        <f t="shared" si="6"/>
        <v>50.313200000000016</v>
      </c>
      <c r="H322" s="2">
        <f t="shared" si="5"/>
        <v>53.238849999999999</v>
      </c>
    </row>
    <row r="323" spans="1:8" x14ac:dyDescent="0.25">
      <c r="A323" s="1" vm="1301">
        <v>43969</v>
      </c>
      <c r="B323" vm="257">
        <v>53.91</v>
      </c>
      <c r="C323" vm="248">
        <v>53.95</v>
      </c>
      <c r="D323" vm="1039">
        <v>53.07</v>
      </c>
      <c r="E323" vm="689">
        <v>53.15</v>
      </c>
      <c r="F323" vm="1302">
        <v>9875592</v>
      </c>
      <c r="G323" s="2">
        <f t="shared" si="6"/>
        <v>50.42880000000001</v>
      </c>
      <c r="H323" s="2">
        <f t="shared" si="5"/>
        <v>53.225200000000001</v>
      </c>
    </row>
    <row r="324" spans="1:8" x14ac:dyDescent="0.25">
      <c r="A324" s="1" vm="1303">
        <v>43970</v>
      </c>
      <c r="B324" vm="565">
        <v>53.18</v>
      </c>
      <c r="C324" vm="101">
        <v>53.25</v>
      </c>
      <c r="D324" vm="557">
        <v>52.32</v>
      </c>
      <c r="E324" vm="1304">
        <v>52.34</v>
      </c>
      <c r="F324" vm="1305">
        <v>9805061</v>
      </c>
      <c r="G324" s="2">
        <f t="shared" si="6"/>
        <v>50.55540000000002</v>
      </c>
      <c r="H324" s="2">
        <f t="shared" si="5"/>
        <v>53.207700000000003</v>
      </c>
    </row>
    <row r="325" spans="1:8" x14ac:dyDescent="0.25">
      <c r="A325" s="1" vm="1306">
        <v>43971</v>
      </c>
      <c r="B325" vm="987">
        <v>53.09</v>
      </c>
      <c r="C325" vm="923">
        <v>53.27</v>
      </c>
      <c r="D325" vm="1307">
        <v>52.645000000000003</v>
      </c>
      <c r="E325" vm="361">
        <v>52.9</v>
      </c>
      <c r="F325" vm="1308">
        <v>9115916</v>
      </c>
      <c r="G325" s="2">
        <f t="shared" si="6"/>
        <v>50.641800000000011</v>
      </c>
      <c r="H325" s="2">
        <f t="shared" si="5"/>
        <v>53.203400000000002</v>
      </c>
    </row>
    <row r="326" spans="1:8" x14ac:dyDescent="0.25">
      <c r="A326" s="1" vm="1309">
        <v>43972</v>
      </c>
      <c r="B326" vm="1310">
        <v>52.76</v>
      </c>
      <c r="C326" vm="54">
        <v>52.94</v>
      </c>
      <c r="D326" vm="1311">
        <v>52.12</v>
      </c>
      <c r="E326" vm="595">
        <v>52.22</v>
      </c>
      <c r="F326" vm="1312">
        <v>7464119</v>
      </c>
      <c r="G326" s="2">
        <f t="shared" si="6"/>
        <v>50.791800000000002</v>
      </c>
      <c r="H326" s="2">
        <f t="shared" si="5"/>
        <v>53.194700000000005</v>
      </c>
    </row>
    <row r="327" spans="1:8" x14ac:dyDescent="0.25">
      <c r="A327" s="1" vm="1313">
        <v>43973</v>
      </c>
      <c r="B327" vm="1304">
        <v>52.34</v>
      </c>
      <c r="C327" vm="71">
        <v>52.64</v>
      </c>
      <c r="D327" vm="1314">
        <v>52.08</v>
      </c>
      <c r="E327" vm="594">
        <v>52.62</v>
      </c>
      <c r="F327" vm="1315">
        <v>7097432</v>
      </c>
      <c r="G327" s="2">
        <f t="shared" si="6"/>
        <v>51.048199999999994</v>
      </c>
      <c r="H327" s="2">
        <f t="shared" si="5"/>
        <v>53.191100000000006</v>
      </c>
    </row>
    <row r="328" spans="1:8" x14ac:dyDescent="0.25">
      <c r="A328" s="1" vm="1316">
        <v>43977</v>
      </c>
      <c r="B328" vm="90">
        <v>53.65</v>
      </c>
      <c r="C328" vm="336">
        <v>53.68</v>
      </c>
      <c r="D328" vm="560">
        <v>52.65</v>
      </c>
      <c r="E328" vm="26">
        <v>52.78</v>
      </c>
      <c r="F328" vm="1317">
        <v>11128926</v>
      </c>
      <c r="G328" s="2">
        <f t="shared" si="6"/>
        <v>51.145200000000003</v>
      </c>
      <c r="H328" s="2">
        <f t="shared" si="5"/>
        <v>53.181750000000001</v>
      </c>
    </row>
    <row r="329" spans="1:8" x14ac:dyDescent="0.25">
      <c r="A329" s="1" vm="1318">
        <v>43978</v>
      </c>
      <c r="B329" vm="94">
        <v>53</v>
      </c>
      <c r="C329" vm="101">
        <v>53.25</v>
      </c>
      <c r="D329" vm="920">
        <v>52.57</v>
      </c>
      <c r="E329" vm="647">
        <v>53.2</v>
      </c>
      <c r="F329" vm="1319">
        <v>9083367</v>
      </c>
      <c r="G329" s="2">
        <f t="shared" si="6"/>
        <v>51.354799999999997</v>
      </c>
      <c r="H329" s="2">
        <f t="shared" si="5"/>
        <v>53.178250000000006</v>
      </c>
    </row>
    <row r="330" spans="1:8" x14ac:dyDescent="0.25">
      <c r="A330" s="1" vm="1320">
        <v>43979</v>
      </c>
      <c r="B330" vm="534">
        <v>53.76</v>
      </c>
      <c r="C330" vm="112">
        <v>54.15</v>
      </c>
      <c r="D330" vm="1040">
        <v>53.22</v>
      </c>
      <c r="E330" vm="78">
        <v>53.62</v>
      </c>
      <c r="F330" vm="1321">
        <v>9445290</v>
      </c>
      <c r="G330" s="2">
        <f t="shared" si="6"/>
        <v>51.489999999999988</v>
      </c>
      <c r="H330" s="2">
        <f t="shared" ref="H330:H393" si="7">AVERAGE(E131:E330)</f>
        <v>53.18010000000001</v>
      </c>
    </row>
    <row r="331" spans="1:8" x14ac:dyDescent="0.25">
      <c r="A331" s="1" vm="1322">
        <v>43980</v>
      </c>
      <c r="B331" vm="78">
        <v>53.62</v>
      </c>
      <c r="C331" vm="342">
        <v>53.94</v>
      </c>
      <c r="D331" vm="927">
        <v>52.99</v>
      </c>
      <c r="E331" vm="243">
        <v>53.77</v>
      </c>
      <c r="F331" vm="1323">
        <v>14176998</v>
      </c>
      <c r="G331" s="2">
        <f t="shared" si="6"/>
        <v>51.61999999999999</v>
      </c>
      <c r="H331" s="2">
        <f t="shared" si="7"/>
        <v>53.179100000000005</v>
      </c>
    </row>
    <row r="332" spans="1:8" x14ac:dyDescent="0.25">
      <c r="A332" s="1" vm="1324">
        <v>43983</v>
      </c>
      <c r="B332" vm="87">
        <v>53.28</v>
      </c>
      <c r="C332" vm="1325">
        <v>53.384999999999998</v>
      </c>
      <c r="D332" vm="96">
        <v>52.79</v>
      </c>
      <c r="E332" vm="40">
        <v>53.06</v>
      </c>
      <c r="F332" vm="1326">
        <v>7364358</v>
      </c>
      <c r="G332" s="2">
        <f t="shared" si="6"/>
        <v>51.779799999999994</v>
      </c>
      <c r="H332" s="2">
        <f t="shared" si="7"/>
        <v>53.1828</v>
      </c>
    </row>
    <row r="333" spans="1:8" x14ac:dyDescent="0.25">
      <c r="A333" s="1" vm="1327">
        <v>43984</v>
      </c>
      <c r="B333" vm="323">
        <v>53.24</v>
      </c>
      <c r="C333" vm="36">
        <v>53.29</v>
      </c>
      <c r="D333" vm="71">
        <v>52.64</v>
      </c>
      <c r="E333" vm="87">
        <v>53.28</v>
      </c>
      <c r="F333" vm="1328">
        <v>8744674</v>
      </c>
      <c r="G333" s="2">
        <f t="shared" si="6"/>
        <v>51.932400000000001</v>
      </c>
      <c r="H333" s="2">
        <f t="shared" si="7"/>
        <v>53.186250000000001</v>
      </c>
    </row>
    <row r="334" spans="1:8" x14ac:dyDescent="0.25">
      <c r="A334" s="1" vm="1329">
        <v>43985</v>
      </c>
      <c r="B334" vm="132">
        <v>53.33</v>
      </c>
      <c r="C334" vm="78">
        <v>53.62</v>
      </c>
      <c r="D334" vm="1330">
        <v>52.984999999999999</v>
      </c>
      <c r="E334" vm="916">
        <v>53.49</v>
      </c>
      <c r="F334" vm="1331">
        <v>9148031</v>
      </c>
      <c r="G334" s="2">
        <f t="shared" si="6"/>
        <v>52.118399999999994</v>
      </c>
      <c r="H334" s="2">
        <f t="shared" si="7"/>
        <v>53.185750000000006</v>
      </c>
    </row>
    <row r="335" spans="1:8" x14ac:dyDescent="0.25">
      <c r="A335" s="1" vm="1332">
        <v>43986</v>
      </c>
      <c r="B335" vm="924">
        <v>53.23</v>
      </c>
      <c r="C335" vm="1333">
        <v>53.689</v>
      </c>
      <c r="D335" vm="74">
        <v>52.63</v>
      </c>
      <c r="E335" vm="47">
        <v>52.85</v>
      </c>
      <c r="F335" vm="1334">
        <v>9357876</v>
      </c>
      <c r="G335" s="2">
        <f t="shared" si="6"/>
        <v>52.218599999999988</v>
      </c>
      <c r="H335" s="2">
        <f t="shared" si="7"/>
        <v>53.180649999999993</v>
      </c>
    </row>
    <row r="336" spans="1:8" x14ac:dyDescent="0.25">
      <c r="A336" s="1" vm="1335">
        <v>43987</v>
      </c>
      <c r="B336" vm="987">
        <v>53.09</v>
      </c>
      <c r="C336" vm="275">
        <v>54.27</v>
      </c>
      <c r="D336" vm="1336">
        <v>52.741199999999999</v>
      </c>
      <c r="E336" vm="347">
        <v>53.98</v>
      </c>
      <c r="F336" vm="1337">
        <v>12033475</v>
      </c>
      <c r="G336" s="2">
        <f t="shared" si="6"/>
        <v>52.37939999999999</v>
      </c>
      <c r="H336" s="2">
        <f t="shared" si="7"/>
        <v>53.185649999999995</v>
      </c>
    </row>
    <row r="337" spans="1:8" x14ac:dyDescent="0.25">
      <c r="A337" s="1" vm="1338">
        <v>43990</v>
      </c>
      <c r="B337" vm="555">
        <v>53.35</v>
      </c>
      <c r="C337" vm="1339">
        <v>55.115000000000002</v>
      </c>
      <c r="D337" vm="87">
        <v>53.28</v>
      </c>
      <c r="E337" vm="532">
        <v>55.1</v>
      </c>
      <c r="F337" vm="1340">
        <v>11484220</v>
      </c>
      <c r="G337" s="2">
        <f t="shared" si="6"/>
        <v>52.471799999999995</v>
      </c>
      <c r="H337" s="2">
        <f t="shared" si="7"/>
        <v>53.194949999999999</v>
      </c>
    </row>
    <row r="338" spans="1:8" x14ac:dyDescent="0.25">
      <c r="A338" s="1" vm="1341">
        <v>43991</v>
      </c>
      <c r="B338" vm="183">
        <v>55</v>
      </c>
      <c r="C338" vm="202">
        <v>55.06</v>
      </c>
      <c r="D338" vm="79">
        <v>53.88</v>
      </c>
      <c r="E338" vm="739">
        <v>54.18</v>
      </c>
      <c r="F338" vm="1342">
        <v>8619457</v>
      </c>
      <c r="G338" s="2">
        <f t="shared" si="6"/>
        <v>52.558799999999984</v>
      </c>
      <c r="H338" s="2">
        <f t="shared" si="7"/>
        <v>53.199900000000007</v>
      </c>
    </row>
    <row r="339" spans="1:8" x14ac:dyDescent="0.25">
      <c r="A339" s="1" vm="1343">
        <v>43992</v>
      </c>
      <c r="B339" vm="111">
        <v>54.5</v>
      </c>
      <c r="C339" vm="1344">
        <v>54.66</v>
      </c>
      <c r="D339" vm="224">
        <v>53.9</v>
      </c>
      <c r="E339" vm="672">
        <v>54.11</v>
      </c>
      <c r="F339" vm="1345">
        <v>7395695</v>
      </c>
      <c r="G339" s="2">
        <f t="shared" si="6"/>
        <v>52.633799999999994</v>
      </c>
      <c r="H339" s="2">
        <f t="shared" si="7"/>
        <v>53.212550000000007</v>
      </c>
    </row>
    <row r="340" spans="1:8" x14ac:dyDescent="0.25">
      <c r="A340" s="1" vm="1346">
        <v>43993</v>
      </c>
      <c r="B340" vm="101">
        <v>53.25</v>
      </c>
      <c r="C340" vm="687">
        <v>53.56</v>
      </c>
      <c r="D340" vm="1347">
        <v>51.23</v>
      </c>
      <c r="E340" vm="1045">
        <v>51.31</v>
      </c>
      <c r="F340" vm="1348">
        <v>12806143</v>
      </c>
      <c r="G340" s="2">
        <f t="shared" si="6"/>
        <v>52.69339999999999</v>
      </c>
      <c r="H340" s="2">
        <f t="shared" si="7"/>
        <v>53.208450000000013</v>
      </c>
    </row>
    <row r="341" spans="1:8" x14ac:dyDescent="0.25">
      <c r="A341" s="1" vm="1349">
        <v>43994</v>
      </c>
      <c r="B341" vm="983">
        <v>52.45</v>
      </c>
      <c r="C341" vm="94">
        <v>53</v>
      </c>
      <c r="D341" vm="1350">
        <v>50.981999999999999</v>
      </c>
      <c r="E341" vm="329">
        <v>51.86</v>
      </c>
      <c r="F341" vm="1351">
        <v>11493614</v>
      </c>
      <c r="G341" s="2">
        <f t="shared" si="6"/>
        <v>52.756399999999992</v>
      </c>
      <c r="H341" s="2">
        <f t="shared" si="7"/>
        <v>53.205800000000011</v>
      </c>
    </row>
    <row r="342" spans="1:8" x14ac:dyDescent="0.25">
      <c r="A342" s="1" vm="1352">
        <v>43997</v>
      </c>
      <c r="B342" vm="1042">
        <v>50.96</v>
      </c>
      <c r="C342" vm="249">
        <v>53.43</v>
      </c>
      <c r="D342" vm="1353">
        <v>50.91</v>
      </c>
      <c r="E342" vm="101">
        <v>53.25</v>
      </c>
      <c r="F342" vm="1354">
        <v>15915033</v>
      </c>
      <c r="G342" s="2">
        <f t="shared" si="6"/>
        <v>52.825399999999988</v>
      </c>
      <c r="H342" s="2">
        <f t="shared" si="7"/>
        <v>53.212300000000006</v>
      </c>
    </row>
    <row r="343" spans="1:8" x14ac:dyDescent="0.25">
      <c r="A343" s="1" vm="1355">
        <v>43998</v>
      </c>
      <c r="B343" vm="216">
        <v>54.46</v>
      </c>
      <c r="C343" vm="183">
        <v>55</v>
      </c>
      <c r="D343" vm="908">
        <v>53.78</v>
      </c>
      <c r="E343" vm="160">
        <v>54.59</v>
      </c>
      <c r="F343" vm="1356">
        <v>17985238</v>
      </c>
      <c r="G343" s="2">
        <f t="shared" si="6"/>
        <v>52.929200000000002</v>
      </c>
      <c r="H343" s="2">
        <f t="shared" si="7"/>
        <v>53.224450000000004</v>
      </c>
    </row>
    <row r="344" spans="1:8" x14ac:dyDescent="0.25">
      <c r="A344" s="1" vm="1357">
        <v>43999</v>
      </c>
      <c r="B344" vm="1358">
        <v>53.03</v>
      </c>
      <c r="C344" vm="126">
        <v>53.74</v>
      </c>
      <c r="D344" vm="1359">
        <v>51.5</v>
      </c>
      <c r="E344" vm="1360">
        <v>51.52</v>
      </c>
      <c r="F344" vm="1361">
        <v>28634232</v>
      </c>
      <c r="G344" s="2">
        <f t="shared" si="6"/>
        <v>52.929799999999993</v>
      </c>
      <c r="H344" s="2">
        <f t="shared" si="7"/>
        <v>53.221750000000014</v>
      </c>
    </row>
    <row r="345" spans="1:8" x14ac:dyDescent="0.25">
      <c r="A345" s="1" vm="1362">
        <v>44000</v>
      </c>
      <c r="B345" vm="1172">
        <v>51.6</v>
      </c>
      <c r="C345" vm="1363">
        <v>53.994999999999997</v>
      </c>
      <c r="D345" vm="1364">
        <v>51.32</v>
      </c>
      <c r="E345" vm="1254">
        <v>53.69</v>
      </c>
      <c r="F345" vm="1365">
        <v>19144407</v>
      </c>
      <c r="G345" s="2">
        <f t="shared" si="6"/>
        <v>52.988399999999992</v>
      </c>
      <c r="H345" s="2">
        <f t="shared" si="7"/>
        <v>53.230750000000015</v>
      </c>
    </row>
    <row r="346" spans="1:8" x14ac:dyDescent="0.25">
      <c r="A346" s="1" vm="1366">
        <v>44001</v>
      </c>
      <c r="B346" vm="274">
        <v>54.21</v>
      </c>
      <c r="C346" vm="216">
        <v>54.46</v>
      </c>
      <c r="D346" vm="45">
        <v>52.98</v>
      </c>
      <c r="E346" vm="173">
        <v>54.4</v>
      </c>
      <c r="F346" vm="1367">
        <v>31652495</v>
      </c>
      <c r="G346" s="2">
        <f t="shared" si="6"/>
        <v>53.033799999999999</v>
      </c>
      <c r="H346" s="2">
        <f t="shared" si="7"/>
        <v>53.237900000000018</v>
      </c>
    </row>
    <row r="347" spans="1:8" x14ac:dyDescent="0.25">
      <c r="A347" s="1" vm="1368">
        <v>44004</v>
      </c>
      <c r="B347" vm="676">
        <v>54.09</v>
      </c>
      <c r="C347" vm="1369">
        <v>55.384999999999998</v>
      </c>
      <c r="D347" vm="1370">
        <v>53.880200000000002</v>
      </c>
      <c r="E347" vm="1371">
        <v>55.12</v>
      </c>
      <c r="F347" vm="1372">
        <v>16506523</v>
      </c>
      <c r="G347" s="2">
        <f t="shared" si="6"/>
        <v>53.072600000000001</v>
      </c>
      <c r="H347" s="2">
        <f t="shared" si="7"/>
        <v>53.24430000000001</v>
      </c>
    </row>
    <row r="348" spans="1:8" x14ac:dyDescent="0.25">
      <c r="A348" s="1" vm="1373">
        <v>44005</v>
      </c>
      <c r="B348" vm="742">
        <v>55.3</v>
      </c>
      <c r="C348" vm="1374">
        <v>55.965000000000003</v>
      </c>
      <c r="D348" vm="744">
        <v>55.13</v>
      </c>
      <c r="E348" vm="1375">
        <v>55.19</v>
      </c>
      <c r="F348" vm="1376">
        <v>18695018</v>
      </c>
      <c r="G348" s="2">
        <f t="shared" si="6"/>
        <v>53.117000000000004</v>
      </c>
      <c r="H348" s="2">
        <f t="shared" si="7"/>
        <v>53.254450000000013</v>
      </c>
    </row>
    <row r="349" spans="1:8" x14ac:dyDescent="0.25">
      <c r="A349" s="1" vm="1377">
        <v>44006</v>
      </c>
      <c r="B349" vm="1371">
        <v>55.12</v>
      </c>
      <c r="C349" vm="1378">
        <v>55.68</v>
      </c>
      <c r="D349" vm="619">
        <v>54.33</v>
      </c>
      <c r="E349" vm="168">
        <v>54.44</v>
      </c>
      <c r="F349" vm="1379">
        <v>18226781</v>
      </c>
      <c r="G349" s="2">
        <f t="shared" si="6"/>
        <v>53.125800000000005</v>
      </c>
      <c r="H349" s="2">
        <f t="shared" si="7"/>
        <v>53.25395000000001</v>
      </c>
    </row>
    <row r="350" spans="1:8" x14ac:dyDescent="0.25">
      <c r="A350" s="1" vm="1380">
        <v>44007</v>
      </c>
      <c r="B350" vm="173">
        <v>54.4</v>
      </c>
      <c r="C350" vm="160">
        <v>54.59</v>
      </c>
      <c r="D350" vm="86">
        <v>53.54</v>
      </c>
      <c r="E350" vm="705">
        <v>54.53</v>
      </c>
      <c r="F350" vm="1381">
        <v>15846887</v>
      </c>
      <c r="G350" s="2">
        <f t="shared" si="6"/>
        <v>53.153200000000005</v>
      </c>
      <c r="H350" s="2">
        <f t="shared" si="7"/>
        <v>53.249250000000018</v>
      </c>
    </row>
    <row r="351" spans="1:8" x14ac:dyDescent="0.25">
      <c r="A351" s="1" vm="1382">
        <v>44008</v>
      </c>
      <c r="B351" vm="233">
        <v>54.35</v>
      </c>
      <c r="C351" vm="1383">
        <v>54.585000000000001</v>
      </c>
      <c r="D351" vm="1384">
        <v>53.628</v>
      </c>
      <c r="E351" vm="739">
        <v>54.18</v>
      </c>
      <c r="F351" vm="1385">
        <v>16549552</v>
      </c>
      <c r="G351" s="2">
        <f t="shared" si="6"/>
        <v>53.162800000000004</v>
      </c>
      <c r="H351" s="2">
        <f t="shared" si="7"/>
        <v>53.238700000000023</v>
      </c>
    </row>
    <row r="352" spans="1:8" x14ac:dyDescent="0.25">
      <c r="A352" s="1" vm="1386">
        <v>44011</v>
      </c>
      <c r="B352" vm="280">
        <v>54.23</v>
      </c>
      <c r="C352" vm="185">
        <v>54.96</v>
      </c>
      <c r="D352" vm="1387">
        <v>53.844999999999999</v>
      </c>
      <c r="E352" vm="870">
        <v>54.76</v>
      </c>
      <c r="F352" vm="1388">
        <v>14306049</v>
      </c>
      <c r="G352" s="2">
        <f t="shared" si="6"/>
        <v>53.165600000000005</v>
      </c>
      <c r="H352" s="2">
        <f t="shared" si="7"/>
        <v>53.243050000000032</v>
      </c>
    </row>
    <row r="353" spans="1:8" x14ac:dyDescent="0.25">
      <c r="A353" s="1" vm="1389">
        <v>44012</v>
      </c>
      <c r="B353" vm="210">
        <v>54.8</v>
      </c>
      <c r="C353" vm="1026">
        <v>55.44</v>
      </c>
      <c r="D353" vm="1390">
        <v>54.494999999999997</v>
      </c>
      <c r="E353" vm="634">
        <v>55.27</v>
      </c>
      <c r="F353" vm="1391">
        <v>18826722</v>
      </c>
      <c r="G353" s="2">
        <f t="shared" si="6"/>
        <v>53.192799999999998</v>
      </c>
      <c r="H353" s="2">
        <f t="shared" si="7"/>
        <v>53.250650000000036</v>
      </c>
    </row>
    <row r="354" spans="1:8" x14ac:dyDescent="0.25">
      <c r="A354" s="1" vm="1392">
        <v>44013</v>
      </c>
      <c r="B354" vm="1393">
        <v>54.69</v>
      </c>
      <c r="C354" vm="525">
        <v>55.88</v>
      </c>
      <c r="D354" vm="163">
        <v>54.68</v>
      </c>
      <c r="E354" vm="194">
        <v>55.49</v>
      </c>
      <c r="F354" vm="1394">
        <v>17856751</v>
      </c>
      <c r="G354" s="2">
        <f t="shared" si="6"/>
        <v>53.276399999999995</v>
      </c>
      <c r="H354" s="2">
        <f t="shared" si="7"/>
        <v>53.262400000000035</v>
      </c>
    </row>
    <row r="355" spans="1:8" x14ac:dyDescent="0.25">
      <c r="A355" s="1" vm="1395">
        <v>44014</v>
      </c>
      <c r="B355" vm="728">
        <v>55.79</v>
      </c>
      <c r="C355" vm="1396">
        <v>56.424999999999997</v>
      </c>
      <c r="D355" vm="882">
        <v>55.65</v>
      </c>
      <c r="E355" vm="1397">
        <v>55.94</v>
      </c>
      <c r="F355" vm="1398">
        <v>15478903</v>
      </c>
      <c r="G355" s="2">
        <f t="shared" si="6"/>
        <v>53.349799999999995</v>
      </c>
      <c r="H355" s="2">
        <f t="shared" si="7"/>
        <v>53.277750000000033</v>
      </c>
    </row>
    <row r="356" spans="1:8" x14ac:dyDescent="0.25">
      <c r="A356" s="1" vm="1399">
        <v>44018</v>
      </c>
      <c r="B356" vm="1400">
        <v>56.195</v>
      </c>
      <c r="C356" vm="1401">
        <v>56.825000000000003</v>
      </c>
      <c r="D356" vm="1402">
        <v>56.16</v>
      </c>
      <c r="E356" vm="1403">
        <v>56.6</v>
      </c>
      <c r="F356" vm="1404">
        <v>15018672</v>
      </c>
      <c r="G356" s="2">
        <f t="shared" si="6"/>
        <v>53.442399999999978</v>
      </c>
      <c r="H356" s="2">
        <f t="shared" si="7"/>
        <v>53.297950000000036</v>
      </c>
    </row>
    <row r="357" spans="1:8" x14ac:dyDescent="0.25">
      <c r="A357" s="1" vm="1405">
        <v>44019</v>
      </c>
      <c r="B357" vm="725">
        <v>56.35</v>
      </c>
      <c r="C357" vm="821">
        <v>56.95</v>
      </c>
      <c r="D357" vm="1406">
        <v>56.215000000000003</v>
      </c>
      <c r="E357" vm="883">
        <v>56.31</v>
      </c>
      <c r="F357" vm="1407">
        <v>13172122</v>
      </c>
      <c r="G357" s="2">
        <f t="shared" si="6"/>
        <v>53.50839999999998</v>
      </c>
      <c r="H357" s="2">
        <f t="shared" si="7"/>
        <v>53.312650000000041</v>
      </c>
    </row>
    <row r="358" spans="1:8" x14ac:dyDescent="0.25">
      <c r="A358" s="1" vm="1408">
        <v>44020</v>
      </c>
      <c r="B358" vm="723">
        <v>56.63</v>
      </c>
      <c r="C358" vm="838">
        <v>56.68</v>
      </c>
      <c r="D358" vm="1409">
        <v>55.99</v>
      </c>
      <c r="E358" vm="393">
        <v>56.66</v>
      </c>
      <c r="F358" vm="1410">
        <v>12496189</v>
      </c>
      <c r="G358" s="2">
        <f t="shared" si="6"/>
        <v>53.57419999999999</v>
      </c>
      <c r="H358" s="2">
        <f t="shared" si="7"/>
        <v>53.32860000000003</v>
      </c>
    </row>
    <row r="359" spans="1:8" x14ac:dyDescent="0.25">
      <c r="A359" s="1" vm="1411">
        <v>44021</v>
      </c>
      <c r="B359" vm="370">
        <v>56.99</v>
      </c>
      <c r="C359" vm="510">
        <v>57.8</v>
      </c>
      <c r="D359" vm="1412">
        <v>56.82</v>
      </c>
      <c r="E359" vm="1413">
        <v>57.53</v>
      </c>
      <c r="F359" vm="1414">
        <v>15692557</v>
      </c>
      <c r="G359" s="2">
        <f t="shared" si="6"/>
        <v>53.660799999999981</v>
      </c>
      <c r="H359" s="2">
        <f t="shared" si="7"/>
        <v>53.346150000000037</v>
      </c>
    </row>
    <row r="360" spans="1:8" x14ac:dyDescent="0.25">
      <c r="A360" s="1" vm="1415">
        <v>44022</v>
      </c>
      <c r="B360" vm="369">
        <v>57.47</v>
      </c>
      <c r="C360" vm="481">
        <v>57.52</v>
      </c>
      <c r="D360" vm="1416">
        <v>56.69</v>
      </c>
      <c r="E360" vm="397">
        <v>57.39</v>
      </c>
      <c r="F360" vm="1417">
        <v>12576980</v>
      </c>
      <c r="G360" s="2">
        <f t="shared" si="6"/>
        <v>53.730999999999987</v>
      </c>
      <c r="H360" s="2">
        <f t="shared" si="7"/>
        <v>53.36635000000004</v>
      </c>
    </row>
    <row r="361" spans="1:8" x14ac:dyDescent="0.25">
      <c r="A361" s="1" vm="1418">
        <v>44025</v>
      </c>
      <c r="B361" vm="1419">
        <v>57.4</v>
      </c>
      <c r="C361" vm="1420">
        <v>57.835000000000001</v>
      </c>
      <c r="D361" vm="405">
        <v>56.97</v>
      </c>
      <c r="E361" vm="1421">
        <v>57.01</v>
      </c>
      <c r="F361" vm="1422">
        <v>15929902</v>
      </c>
      <c r="G361" s="2">
        <f t="shared" si="6"/>
        <v>53.811799999999991</v>
      </c>
      <c r="H361" s="2">
        <f t="shared" si="7"/>
        <v>53.38220000000004</v>
      </c>
    </row>
    <row r="362" spans="1:8" x14ac:dyDescent="0.25">
      <c r="A362" s="1" vm="1423">
        <v>44026</v>
      </c>
      <c r="B362" vm="1424">
        <v>56.67</v>
      </c>
      <c r="C362" vm="1425">
        <v>57.29</v>
      </c>
      <c r="D362" vm="1426">
        <v>56.48</v>
      </c>
      <c r="E362" vm="1427">
        <v>57.2</v>
      </c>
      <c r="F362" vm="1428">
        <v>15510256</v>
      </c>
      <c r="G362" s="2">
        <f t="shared" si="6"/>
        <v>53.919999999999987</v>
      </c>
      <c r="H362" s="2">
        <f t="shared" si="7"/>
        <v>53.398400000000045</v>
      </c>
    </row>
    <row r="363" spans="1:8" x14ac:dyDescent="0.25">
      <c r="A363" s="1" vm="1429">
        <v>44027</v>
      </c>
      <c r="B363" vm="1430">
        <v>57.42</v>
      </c>
      <c r="C363" vm="1431">
        <v>57.84</v>
      </c>
      <c r="D363" vm="848">
        <v>56.38</v>
      </c>
      <c r="E363" vm="827">
        <v>56.62</v>
      </c>
      <c r="F363" vm="1432">
        <v>10557809</v>
      </c>
      <c r="G363" s="2">
        <f t="shared" si="6"/>
        <v>54.017399999999988</v>
      </c>
      <c r="H363" s="2">
        <f t="shared" si="7"/>
        <v>53.411050000000039</v>
      </c>
    </row>
    <row r="364" spans="1:8" x14ac:dyDescent="0.25">
      <c r="A364" s="1" vm="1433">
        <v>44028</v>
      </c>
      <c r="B364" vm="815">
        <v>56.42</v>
      </c>
      <c r="C364" vm="788">
        <v>56.49</v>
      </c>
      <c r="D364" vm="1434">
        <v>55.575000000000003</v>
      </c>
      <c r="E364" vm="877">
        <v>55.82</v>
      </c>
      <c r="F364" vm="1435">
        <v>8779360</v>
      </c>
      <c r="G364" s="2">
        <f t="shared" si="6"/>
        <v>54.09279999999999</v>
      </c>
      <c r="H364" s="2">
        <f t="shared" si="7"/>
        <v>53.415000000000035</v>
      </c>
    </row>
    <row r="365" spans="1:8" x14ac:dyDescent="0.25">
      <c r="A365" s="1" vm="1436">
        <v>44029</v>
      </c>
      <c r="B365" vm="1437">
        <v>56.08</v>
      </c>
      <c r="C365" vm="376">
        <v>56.12</v>
      </c>
      <c r="D365" vm="870">
        <v>54.76</v>
      </c>
      <c r="E365" vm="859">
        <v>54.9</v>
      </c>
      <c r="F365" vm="1438">
        <v>14332449</v>
      </c>
      <c r="G365" s="2">
        <f t="shared" si="6"/>
        <v>54.15359999999999</v>
      </c>
      <c r="H365" s="2">
        <f t="shared" si="7"/>
        <v>53.42050000000004</v>
      </c>
    </row>
    <row r="366" spans="1:8" x14ac:dyDescent="0.25">
      <c r="A366" s="1" vm="1439">
        <v>44032</v>
      </c>
      <c r="B366" vm="211">
        <v>54.88</v>
      </c>
      <c r="C366" vm="1440">
        <v>55.515000000000001</v>
      </c>
      <c r="D366" vm="1393">
        <v>54.69</v>
      </c>
      <c r="E366" vm="874">
        <v>55.4</v>
      </c>
      <c r="F366" vm="1441">
        <v>11468254</v>
      </c>
      <c r="G366" s="2">
        <f t="shared" si="6"/>
        <v>54.209599999999995</v>
      </c>
      <c r="H366" s="2">
        <f t="shared" si="7"/>
        <v>53.431750000000036</v>
      </c>
    </row>
    <row r="367" spans="1:8" x14ac:dyDescent="0.25">
      <c r="A367" s="1" vm="1442">
        <v>44033</v>
      </c>
      <c r="B367" vm="880">
        <v>55.8</v>
      </c>
      <c r="C367" vm="1443">
        <v>56.335000000000001</v>
      </c>
      <c r="D367" vm="1444">
        <v>55.58</v>
      </c>
      <c r="E367" vm="1445">
        <v>55.91</v>
      </c>
      <c r="F367" vm="1446">
        <v>11827594</v>
      </c>
      <c r="G367" s="2">
        <f t="shared" si="6"/>
        <v>54.256400000000006</v>
      </c>
      <c r="H367" s="2">
        <f t="shared" si="7"/>
        <v>53.442000000000029</v>
      </c>
    </row>
    <row r="368" spans="1:8" x14ac:dyDescent="0.25">
      <c r="A368" s="1" vm="1447">
        <v>44034</v>
      </c>
      <c r="B368" vm="780">
        <v>55.7</v>
      </c>
      <c r="C368" vm="1448">
        <v>56.174999999999997</v>
      </c>
      <c r="D368" vm="780">
        <v>55.7</v>
      </c>
      <c r="E368" vm="729">
        <v>56.01</v>
      </c>
      <c r="F368" vm="1449">
        <v>13842610</v>
      </c>
      <c r="G368" s="2">
        <f t="shared" si="6"/>
        <v>54.306000000000004</v>
      </c>
      <c r="H368" s="2">
        <f t="shared" si="7"/>
        <v>53.446350000000031</v>
      </c>
    </row>
    <row r="369" spans="1:8" x14ac:dyDescent="0.25">
      <c r="A369" s="1" vm="1450">
        <v>44035</v>
      </c>
      <c r="B369" vm="1451">
        <v>56</v>
      </c>
      <c r="C369" vm="404">
        <v>56.36</v>
      </c>
      <c r="D369" vm="708">
        <v>55.6</v>
      </c>
      <c r="E369" vm="774">
        <v>55.76</v>
      </c>
      <c r="F369" vm="1452">
        <v>12475733</v>
      </c>
      <c r="G369" s="2">
        <f t="shared" si="6"/>
        <v>54.375800000000005</v>
      </c>
      <c r="H369" s="2">
        <f t="shared" si="7"/>
        <v>53.451150000000034</v>
      </c>
    </row>
    <row r="370" spans="1:8" x14ac:dyDescent="0.25">
      <c r="A370" s="1" vm="1453">
        <v>44036</v>
      </c>
      <c r="B370" vm="631">
        <v>55.47</v>
      </c>
      <c r="C370" vm="1454">
        <v>56.034999999999997</v>
      </c>
      <c r="D370" vm="738">
        <v>55.26</v>
      </c>
      <c r="E370" vm="882">
        <v>55.65</v>
      </c>
      <c r="F370" vm="1455">
        <v>8889614</v>
      </c>
      <c r="G370" s="2">
        <f t="shared" si="6"/>
        <v>54.455800000000011</v>
      </c>
      <c r="H370" s="2">
        <f t="shared" si="7"/>
        <v>53.459150000000037</v>
      </c>
    </row>
    <row r="371" spans="1:8" x14ac:dyDescent="0.25">
      <c r="A371" s="1" vm="1456">
        <v>44039</v>
      </c>
      <c r="B371" vm="1457">
        <v>55.66</v>
      </c>
      <c r="C371" vm="1458">
        <v>55.95</v>
      </c>
      <c r="D371" vm="208">
        <v>55.32</v>
      </c>
      <c r="E371" vm="1033">
        <v>55.34</v>
      </c>
      <c r="F371" vm="1459">
        <v>10313683</v>
      </c>
      <c r="G371" s="2">
        <f t="shared" si="6"/>
        <v>54.504400000000011</v>
      </c>
      <c r="H371" s="2">
        <f t="shared" si="7"/>
        <v>53.463200000000036</v>
      </c>
    </row>
    <row r="372" spans="1:8" x14ac:dyDescent="0.25">
      <c r="A372" s="1" vm="1460">
        <v>44040</v>
      </c>
      <c r="B372" vm="1010">
        <v>55.25</v>
      </c>
      <c r="C372" vm="1461">
        <v>55.734999999999999</v>
      </c>
      <c r="D372" vm="1462">
        <v>55.2</v>
      </c>
      <c r="E372" vm="995">
        <v>55.35</v>
      </c>
      <c r="F372" vm="1463">
        <v>13030193</v>
      </c>
      <c r="G372" s="2">
        <f t="shared" si="6"/>
        <v>54.553000000000019</v>
      </c>
      <c r="H372" s="2">
        <f t="shared" si="7"/>
        <v>53.462500000000034</v>
      </c>
    </row>
    <row r="373" spans="1:8" x14ac:dyDescent="0.25">
      <c r="A373" s="1" vm="1464">
        <v>44041</v>
      </c>
      <c r="B373" vm="1465">
        <v>55.56</v>
      </c>
      <c r="C373" vm="381">
        <v>55.9</v>
      </c>
      <c r="D373" vm="995">
        <v>55.35</v>
      </c>
      <c r="E373" vm="780">
        <v>55.7</v>
      </c>
      <c r="F373" vm="1466">
        <v>7243071</v>
      </c>
      <c r="G373" s="2">
        <f t="shared" si="6"/>
        <v>54.604000000000013</v>
      </c>
      <c r="H373" s="2">
        <f t="shared" si="7"/>
        <v>53.456550000000036</v>
      </c>
    </row>
    <row r="374" spans="1:8" x14ac:dyDescent="0.25">
      <c r="A374" s="1" vm="1467">
        <v>44042</v>
      </c>
      <c r="B374" vm="183">
        <v>55</v>
      </c>
      <c r="C374" vm="869">
        <v>55.48</v>
      </c>
      <c r="D374" vm="1468">
        <v>54.89</v>
      </c>
      <c r="E374" vm="1010">
        <v>55.25</v>
      </c>
      <c r="F374" vm="1469">
        <v>7629696</v>
      </c>
      <c r="G374" s="2">
        <f t="shared" ref="G374:G437" si="8">AVERAGE(E325:E374)</f>
        <v>54.662200000000013</v>
      </c>
      <c r="H374" s="2">
        <f t="shared" si="7"/>
        <v>53.450500000000041</v>
      </c>
    </row>
    <row r="375" spans="1:8" x14ac:dyDescent="0.25">
      <c r="A375" s="1" vm="1470">
        <v>44043</v>
      </c>
      <c r="B375" vm="186">
        <v>55.18</v>
      </c>
      <c r="C375" vm="631">
        <v>55.47</v>
      </c>
      <c r="D375" vm="159">
        <v>54.325000000000003</v>
      </c>
      <c r="E375" vm="771">
        <v>55.45</v>
      </c>
      <c r="F375" vm="1471">
        <v>9323087</v>
      </c>
      <c r="G375" s="2">
        <f t="shared" si="8"/>
        <v>54.713200000000015</v>
      </c>
      <c r="H375" s="2">
        <f t="shared" si="7"/>
        <v>53.446000000000033</v>
      </c>
    </row>
    <row r="376" spans="1:8" x14ac:dyDescent="0.25">
      <c r="A376" s="1" vm="1472">
        <v>44046</v>
      </c>
      <c r="B376" vm="1473">
        <v>55.78</v>
      </c>
      <c r="C376" vm="809">
        <v>56.09</v>
      </c>
      <c r="D376" vm="194">
        <v>55.49</v>
      </c>
      <c r="E376" vm="368">
        <v>55.98</v>
      </c>
      <c r="F376" vm="1474">
        <v>9163882</v>
      </c>
      <c r="G376" s="2">
        <f t="shared" si="8"/>
        <v>54.78840000000001</v>
      </c>
      <c r="H376" s="2">
        <f t="shared" si="7"/>
        <v>53.446500000000022</v>
      </c>
    </row>
    <row r="377" spans="1:8" x14ac:dyDescent="0.25">
      <c r="A377" s="1" vm="1475">
        <v>44047</v>
      </c>
      <c r="B377" vm="1473">
        <v>55.78</v>
      </c>
      <c r="C377" vm="729">
        <v>56.01</v>
      </c>
      <c r="D377" vm="184">
        <v>55.53</v>
      </c>
      <c r="E377" vm="1451">
        <v>56</v>
      </c>
      <c r="F377" vm="1476">
        <v>6362076</v>
      </c>
      <c r="G377" s="2">
        <f t="shared" si="8"/>
        <v>54.856000000000002</v>
      </c>
      <c r="H377" s="2">
        <f t="shared" si="7"/>
        <v>53.451200000000036</v>
      </c>
    </row>
    <row r="378" spans="1:8" x14ac:dyDescent="0.25">
      <c r="A378" s="1" vm="1477">
        <v>44048</v>
      </c>
      <c r="B378" vm="1478">
        <v>56.32</v>
      </c>
      <c r="C378" vm="1478">
        <v>56.32</v>
      </c>
      <c r="D378" vm="1479">
        <v>55.375</v>
      </c>
      <c r="E378" vm="1480">
        <v>55.5</v>
      </c>
      <c r="F378" vm="1481">
        <v>6629046</v>
      </c>
      <c r="G378" s="2">
        <f t="shared" si="8"/>
        <v>54.91040000000001</v>
      </c>
      <c r="H378" s="2">
        <f t="shared" si="7"/>
        <v>53.45595000000003</v>
      </c>
    </row>
    <row r="379" spans="1:8" x14ac:dyDescent="0.25">
      <c r="A379" s="1" vm="1482">
        <v>44049</v>
      </c>
      <c r="B379" vm="194">
        <v>55.49</v>
      </c>
      <c r="C379" vm="708">
        <v>55.6</v>
      </c>
      <c r="D379" vm="1483">
        <v>54.935000000000002</v>
      </c>
      <c r="E379" vm="679">
        <v>55.28</v>
      </c>
      <c r="F379" vm="1484">
        <v>8169607</v>
      </c>
      <c r="G379" s="2">
        <f t="shared" si="8"/>
        <v>54.952000000000019</v>
      </c>
      <c r="H379" s="2">
        <f t="shared" si="7"/>
        <v>53.456700000000041</v>
      </c>
    </row>
    <row r="380" spans="1:8" x14ac:dyDescent="0.25">
      <c r="A380" s="1" vm="1485">
        <v>44050</v>
      </c>
      <c r="B380" vm="191">
        <v>55.01</v>
      </c>
      <c r="C380" vm="1017">
        <v>55.24</v>
      </c>
      <c r="D380" vm="1486">
        <v>54.755000000000003</v>
      </c>
      <c r="E380" vm="876">
        <v>55.23</v>
      </c>
      <c r="F380" vm="1487">
        <v>8676071</v>
      </c>
      <c r="G380" s="2">
        <f t="shared" si="8"/>
        <v>54.984200000000016</v>
      </c>
      <c r="H380" s="2">
        <f t="shared" si="7"/>
        <v>53.46230000000002</v>
      </c>
    </row>
    <row r="381" spans="1:8" x14ac:dyDescent="0.25">
      <c r="A381" s="1" vm="1488">
        <v>44053</v>
      </c>
      <c r="B381" vm="1017">
        <v>55.24</v>
      </c>
      <c r="C381" vm="519">
        <v>55.62</v>
      </c>
      <c r="D381" vm="211">
        <v>54.88</v>
      </c>
      <c r="E381" vm="180">
        <v>54.94</v>
      </c>
      <c r="F381" vm="1489">
        <v>9941490</v>
      </c>
      <c r="G381" s="2">
        <f t="shared" si="8"/>
        <v>55.007600000000011</v>
      </c>
      <c r="H381" s="2">
        <f t="shared" si="7"/>
        <v>53.466350000000027</v>
      </c>
    </row>
    <row r="382" spans="1:8" x14ac:dyDescent="0.25">
      <c r="A382" s="1" vm="1490">
        <v>44054</v>
      </c>
      <c r="B382" vm="1017">
        <v>55.24</v>
      </c>
      <c r="C382" vm="1491">
        <v>55.46</v>
      </c>
      <c r="D382" vm="1492">
        <v>54.134999999999998</v>
      </c>
      <c r="E382" vm="275">
        <v>54.27</v>
      </c>
      <c r="F382" vm="1493">
        <v>8048389</v>
      </c>
      <c r="G382" s="2">
        <f t="shared" si="8"/>
        <v>55.031800000000004</v>
      </c>
      <c r="H382" s="2">
        <f t="shared" si="7"/>
        <v>53.466400000000029</v>
      </c>
    </row>
    <row r="383" spans="1:8" x14ac:dyDescent="0.25">
      <c r="A383" s="1" vm="1494">
        <v>44055</v>
      </c>
      <c r="B383" vm="170">
        <v>54.52</v>
      </c>
      <c r="C383" vm="1495">
        <v>54.7</v>
      </c>
      <c r="D383" vm="142">
        <v>53.97</v>
      </c>
      <c r="E383" vm="277">
        <v>54.17</v>
      </c>
      <c r="F383" vm="1496">
        <v>9065789</v>
      </c>
      <c r="G383" s="2">
        <f t="shared" si="8"/>
        <v>55.049600000000012</v>
      </c>
      <c r="H383" s="2">
        <f t="shared" si="7"/>
        <v>53.466400000000029</v>
      </c>
    </row>
    <row r="384" spans="1:8" x14ac:dyDescent="0.25">
      <c r="A384" s="1" vm="1497">
        <v>44056</v>
      </c>
      <c r="B384" vm="257">
        <v>53.91</v>
      </c>
      <c r="C384" vm="1498">
        <v>54.195</v>
      </c>
      <c r="D384" vm="1499">
        <v>53.678600000000003</v>
      </c>
      <c r="E384" vm="660">
        <v>54.02</v>
      </c>
      <c r="F384" vm="1500">
        <v>8260423</v>
      </c>
      <c r="G384" s="2">
        <f t="shared" si="8"/>
        <v>55.060200000000002</v>
      </c>
      <c r="H384" s="2">
        <f t="shared" si="7"/>
        <v>53.463300000000032</v>
      </c>
    </row>
    <row r="385" spans="1:8" x14ac:dyDescent="0.25">
      <c r="A385" s="1" vm="1501">
        <v>44057</v>
      </c>
      <c r="B385" vm="936">
        <v>54.03</v>
      </c>
      <c r="C385" vm="1502">
        <v>54.555</v>
      </c>
      <c r="D385" vm="243">
        <v>53.77</v>
      </c>
      <c r="E385" vm="174">
        <v>54.2</v>
      </c>
      <c r="F385" vm="1503">
        <v>5426728</v>
      </c>
      <c r="G385" s="2">
        <f t="shared" si="8"/>
        <v>55.087199999999996</v>
      </c>
      <c r="H385" s="2">
        <f t="shared" si="7"/>
        <v>53.460300000000046</v>
      </c>
    </row>
    <row r="386" spans="1:8" x14ac:dyDescent="0.25">
      <c r="A386" s="1" vm="1504">
        <v>44060</v>
      </c>
      <c r="B386" vm="174">
        <v>54.2</v>
      </c>
      <c r="C386" vm="116">
        <v>54.39</v>
      </c>
      <c r="D386" vm="271">
        <v>53.66</v>
      </c>
      <c r="E386" vm="236">
        <v>53.99</v>
      </c>
      <c r="F386" vm="1505">
        <v>9515655</v>
      </c>
      <c r="G386" s="2">
        <f t="shared" si="8"/>
        <v>55.087399999999995</v>
      </c>
      <c r="H386" s="2">
        <f t="shared" si="7"/>
        <v>53.456000000000039</v>
      </c>
    </row>
    <row r="387" spans="1:8" x14ac:dyDescent="0.25">
      <c r="A387" s="1" vm="1506">
        <v>44061</v>
      </c>
      <c r="B387" vm="519">
        <v>55.62</v>
      </c>
      <c r="C387" vm="1507">
        <v>56.924999999999997</v>
      </c>
      <c r="D387" vm="1508">
        <v>54.87</v>
      </c>
      <c r="E387" vm="186">
        <v>55.18</v>
      </c>
      <c r="F387" vm="1509">
        <v>20943471</v>
      </c>
      <c r="G387" s="2">
        <f t="shared" si="8"/>
        <v>55.088999999999984</v>
      </c>
      <c r="H387" s="2">
        <f t="shared" si="7"/>
        <v>53.459450000000032</v>
      </c>
    </row>
    <row r="388" spans="1:8" x14ac:dyDescent="0.25">
      <c r="A388" s="1" vm="1510">
        <v>44062</v>
      </c>
      <c r="B388" vm="1444">
        <v>55.58</v>
      </c>
      <c r="C388" vm="1511">
        <v>56.8</v>
      </c>
      <c r="D388" vm="1491">
        <v>55.46</v>
      </c>
      <c r="E388" vm="792">
        <v>56.2</v>
      </c>
      <c r="F388" vm="1512">
        <v>16694085</v>
      </c>
      <c r="G388" s="2">
        <f t="shared" si="8"/>
        <v>55.129399999999997</v>
      </c>
      <c r="H388" s="2">
        <f t="shared" si="7"/>
        <v>53.46545000000004</v>
      </c>
    </row>
    <row r="389" spans="1:8" x14ac:dyDescent="0.25">
      <c r="A389" s="1" vm="1513">
        <v>44063</v>
      </c>
      <c r="B389" vm="1023">
        <v>55.59</v>
      </c>
      <c r="C389" vm="807">
        <v>55.81</v>
      </c>
      <c r="D389" vm="1514">
        <v>55.09</v>
      </c>
      <c r="E389" vm="738">
        <v>55.26</v>
      </c>
      <c r="F389" vm="1515">
        <v>10923187</v>
      </c>
      <c r="G389" s="2">
        <f t="shared" si="8"/>
        <v>55.1524</v>
      </c>
      <c r="H389" s="2">
        <f t="shared" si="7"/>
        <v>53.464500000000037</v>
      </c>
    </row>
    <row r="390" spans="1:8" x14ac:dyDescent="0.25">
      <c r="A390" s="1" vm="1516">
        <v>44064</v>
      </c>
      <c r="B390" vm="203">
        <v>55.38</v>
      </c>
      <c r="C390" vm="771">
        <v>55.45</v>
      </c>
      <c r="D390" vm="1517">
        <v>54.73</v>
      </c>
      <c r="E390" vm="1375">
        <v>55.19</v>
      </c>
      <c r="F390" vm="1518">
        <v>9443642</v>
      </c>
      <c r="G390" s="2">
        <f t="shared" si="8"/>
        <v>55.23</v>
      </c>
      <c r="H390" s="2">
        <f t="shared" si="7"/>
        <v>53.462100000000035</v>
      </c>
    </row>
    <row r="391" spans="1:8" x14ac:dyDescent="0.25">
      <c r="A391" s="1" vm="1519">
        <v>44067</v>
      </c>
      <c r="B391" vm="774">
        <v>55.76</v>
      </c>
      <c r="C391" vm="1520">
        <v>56.104999999999997</v>
      </c>
      <c r="D391" vm="1026">
        <v>55.44</v>
      </c>
      <c r="E391" vm="729">
        <v>56.01</v>
      </c>
      <c r="F391" vm="1521">
        <v>7892051</v>
      </c>
      <c r="G391" s="2">
        <f t="shared" si="8"/>
        <v>55.313000000000002</v>
      </c>
      <c r="H391" s="2">
        <f t="shared" si="7"/>
        <v>53.463650000000044</v>
      </c>
    </row>
    <row r="392" spans="1:8" x14ac:dyDescent="0.25">
      <c r="A392" s="1" vm="1522">
        <v>44068</v>
      </c>
      <c r="B392" vm="1523">
        <v>56.15</v>
      </c>
      <c r="C392" vm="842">
        <v>56.75</v>
      </c>
      <c r="D392" vm="1524">
        <v>56.02</v>
      </c>
      <c r="E392" vm="809">
        <v>56.09</v>
      </c>
      <c r="F392" vm="1525">
        <v>7419099</v>
      </c>
      <c r="G392" s="2">
        <f t="shared" si="8"/>
        <v>55.369800000000005</v>
      </c>
      <c r="H392" s="2">
        <f t="shared" si="7"/>
        <v>53.464200000000034</v>
      </c>
    </row>
    <row r="393" spans="1:8" x14ac:dyDescent="0.25">
      <c r="A393" s="1" vm="1526">
        <v>44069</v>
      </c>
      <c r="B393" vm="1527">
        <v>56.34</v>
      </c>
      <c r="C393" vm="516">
        <v>57.49</v>
      </c>
      <c r="D393" vm="1528">
        <v>56.058999999999997</v>
      </c>
      <c r="E393" vm="516">
        <v>57.49</v>
      </c>
      <c r="F393" vm="1529">
        <v>11569572</v>
      </c>
      <c r="G393" s="2">
        <f t="shared" si="8"/>
        <v>55.427799999999998</v>
      </c>
      <c r="H393" s="2">
        <f t="shared" si="7"/>
        <v>53.469200000000036</v>
      </c>
    </row>
    <row r="394" spans="1:8" x14ac:dyDescent="0.25">
      <c r="A394" s="1" vm="1530">
        <v>44070</v>
      </c>
      <c r="B394" vm="491">
        <v>57.45</v>
      </c>
      <c r="C394" vm="419">
        <v>58.45</v>
      </c>
      <c r="D394" vm="1531">
        <v>56.58</v>
      </c>
      <c r="E394" vm="386">
        <v>57.18</v>
      </c>
      <c r="F394" vm="1532">
        <v>15815502</v>
      </c>
      <c r="G394" s="2">
        <f t="shared" si="8"/>
        <v>55.540999999999997</v>
      </c>
      <c r="H394" s="2">
        <f t="shared" ref="H394:H457" si="9">AVERAGE(E195:E394)</f>
        <v>53.472950000000026</v>
      </c>
    </row>
    <row r="395" spans="1:8" x14ac:dyDescent="0.25">
      <c r="A395" s="1" vm="1533">
        <v>44071</v>
      </c>
      <c r="B395" vm="712">
        <v>57.33</v>
      </c>
      <c r="C395" vm="1534">
        <v>58.16</v>
      </c>
      <c r="D395" vm="1535">
        <v>57.204999999999998</v>
      </c>
      <c r="E395" vm="413">
        <v>57.88</v>
      </c>
      <c r="F395" vm="1536">
        <v>8492206</v>
      </c>
      <c r="G395" s="2">
        <f t="shared" si="8"/>
        <v>55.624800000000008</v>
      </c>
      <c r="H395" s="2">
        <f t="shared" si="9"/>
        <v>53.479400000000027</v>
      </c>
    </row>
    <row r="396" spans="1:8" x14ac:dyDescent="0.25">
      <c r="A396" s="1" vm="1537">
        <v>44074</v>
      </c>
      <c r="B396" vm="1538">
        <v>57.13</v>
      </c>
      <c r="C396" vm="513">
        <v>57.76</v>
      </c>
      <c r="D396" vm="1539">
        <v>57.034999999999997</v>
      </c>
      <c r="E396" vm="1540">
        <v>57.22</v>
      </c>
      <c r="F396" vm="1541">
        <v>18505593</v>
      </c>
      <c r="G396" s="2">
        <f t="shared" si="8"/>
        <v>55.68119999999999</v>
      </c>
      <c r="H396" s="2">
        <f t="shared" si="9"/>
        <v>53.484450000000017</v>
      </c>
    </row>
    <row r="397" spans="1:8" x14ac:dyDescent="0.25">
      <c r="A397" s="1" vm="1542">
        <v>44075</v>
      </c>
      <c r="B397" vm="1543">
        <v>57.37</v>
      </c>
      <c r="C397" vm="410">
        <v>58.01</v>
      </c>
      <c r="D397" vm="403">
        <v>57.08</v>
      </c>
      <c r="E397" vm="1544">
        <v>57.66</v>
      </c>
      <c r="F397" vm="1545">
        <v>10113771</v>
      </c>
      <c r="G397" s="2">
        <f t="shared" si="8"/>
        <v>55.731999999999992</v>
      </c>
      <c r="H397" s="2">
        <f t="shared" si="9"/>
        <v>53.492300000000021</v>
      </c>
    </row>
    <row r="398" spans="1:8" x14ac:dyDescent="0.25">
      <c r="A398" s="1" vm="1546">
        <v>44076</v>
      </c>
      <c r="B398" vm="1547">
        <v>57.72</v>
      </c>
      <c r="C398" vm="1548">
        <v>59.32</v>
      </c>
      <c r="D398" vm="1547">
        <v>57.72</v>
      </c>
      <c r="E398" vm="1549">
        <v>59.03</v>
      </c>
      <c r="F398" vm="1550">
        <v>14225786</v>
      </c>
      <c r="G398" s="2">
        <f t="shared" si="8"/>
        <v>55.808799999999991</v>
      </c>
      <c r="H398" s="2">
        <f t="shared" si="9"/>
        <v>53.505350000000028</v>
      </c>
    </row>
    <row r="399" spans="1:8" x14ac:dyDescent="0.25">
      <c r="A399" s="1" vm="1551">
        <v>44077</v>
      </c>
      <c r="B399" vm="1552">
        <v>58.72</v>
      </c>
      <c r="C399" vm="1553">
        <v>58.99</v>
      </c>
      <c r="D399" vm="1554">
        <v>56.65</v>
      </c>
      <c r="E399" vm="1555">
        <v>57.1</v>
      </c>
      <c r="F399" vm="1556">
        <v>15303448</v>
      </c>
      <c r="G399" s="2">
        <f t="shared" si="8"/>
        <v>55.861999999999995</v>
      </c>
      <c r="H399" s="2">
        <f t="shared" si="9"/>
        <v>53.509900000000023</v>
      </c>
    </row>
    <row r="400" spans="1:8" x14ac:dyDescent="0.25">
      <c r="A400" s="1" vm="1557">
        <v>44078</v>
      </c>
      <c r="B400" vm="1558">
        <v>56.88</v>
      </c>
      <c r="C400" vm="1559">
        <v>57.265000000000001</v>
      </c>
      <c r="D400" vm="1560">
        <v>55.155000000000001</v>
      </c>
      <c r="E400" vm="1011">
        <v>55.73</v>
      </c>
      <c r="F400" vm="1561">
        <v>14656411</v>
      </c>
      <c r="G400" s="2">
        <f t="shared" si="8"/>
        <v>55.886000000000003</v>
      </c>
      <c r="H400" s="2">
        <f t="shared" si="9"/>
        <v>53.507200000000012</v>
      </c>
    </row>
    <row r="401" spans="1:8" x14ac:dyDescent="0.25">
      <c r="A401" s="1" vm="1562">
        <v>44082</v>
      </c>
      <c r="B401" vm="995">
        <v>55.35</v>
      </c>
      <c r="C401" vm="728">
        <v>55.79</v>
      </c>
      <c r="D401" vm="1508">
        <v>54.87</v>
      </c>
      <c r="E401" vm="208">
        <v>55.32</v>
      </c>
      <c r="F401" vm="1563">
        <v>15979144</v>
      </c>
      <c r="G401" s="2">
        <f t="shared" si="8"/>
        <v>55.908800000000014</v>
      </c>
      <c r="H401" s="2">
        <f t="shared" si="9"/>
        <v>53.502600000000022</v>
      </c>
    </row>
    <row r="402" spans="1:8" x14ac:dyDescent="0.25">
      <c r="A402" s="1" vm="1564">
        <v>44083</v>
      </c>
      <c r="B402" vm="1402">
        <v>56.16</v>
      </c>
      <c r="C402" vm="1419">
        <v>57.4</v>
      </c>
      <c r="D402" vm="1565">
        <v>55.860100000000003</v>
      </c>
      <c r="E402" vm="821">
        <v>56.95</v>
      </c>
      <c r="F402" vm="1566">
        <v>13436489</v>
      </c>
      <c r="G402" s="2">
        <f t="shared" si="8"/>
        <v>55.952600000000004</v>
      </c>
      <c r="H402" s="2">
        <f t="shared" si="9"/>
        <v>53.506200000000028</v>
      </c>
    </row>
    <row r="403" spans="1:8" x14ac:dyDescent="0.25">
      <c r="A403" s="1" vm="1567">
        <v>44084</v>
      </c>
      <c r="B403" vm="1568">
        <v>57.44</v>
      </c>
      <c r="C403" vm="1569">
        <v>58.18</v>
      </c>
      <c r="D403" vm="842">
        <v>56.75</v>
      </c>
      <c r="E403" vm="712">
        <v>57.33</v>
      </c>
      <c r="F403" vm="1570">
        <v>19672276</v>
      </c>
      <c r="G403" s="2">
        <f t="shared" si="8"/>
        <v>55.9938</v>
      </c>
      <c r="H403" s="2">
        <f t="shared" si="9"/>
        <v>53.510900000000021</v>
      </c>
    </row>
    <row r="404" spans="1:8" x14ac:dyDescent="0.25">
      <c r="A404" s="1" vm="1571">
        <v>44085</v>
      </c>
      <c r="B404" vm="1572">
        <v>60.71</v>
      </c>
      <c r="C404" vm="1573">
        <v>61.86</v>
      </c>
      <c r="D404" vm="385">
        <v>56.87</v>
      </c>
      <c r="E404" vm="396">
        <v>57</v>
      </c>
      <c r="F404" vm="1574">
        <v>40090966</v>
      </c>
      <c r="G404" s="2">
        <f t="shared" si="8"/>
        <v>56.023999999999994</v>
      </c>
      <c r="H404" s="2">
        <f t="shared" si="9"/>
        <v>53.513100000000023</v>
      </c>
    </row>
    <row r="405" spans="1:8" x14ac:dyDescent="0.25">
      <c r="A405" s="1" vm="1575">
        <v>44088</v>
      </c>
      <c r="B405" vm="1576">
        <v>60.86</v>
      </c>
      <c r="C405" vm="1577">
        <v>61.5</v>
      </c>
      <c r="D405" vm="1578">
        <v>59.35</v>
      </c>
      <c r="E405" vm="1579">
        <v>59.46</v>
      </c>
      <c r="F405" vm="1580">
        <v>49915359</v>
      </c>
      <c r="G405" s="2">
        <f t="shared" si="8"/>
        <v>56.094399999999993</v>
      </c>
      <c r="H405" s="2">
        <f t="shared" si="9"/>
        <v>53.527850000000015</v>
      </c>
    </row>
    <row r="406" spans="1:8" x14ac:dyDescent="0.25">
      <c r="A406" s="1" vm="1581">
        <v>44089</v>
      </c>
      <c r="B406" vm="1582">
        <v>60.01</v>
      </c>
      <c r="C406" vm="1583">
        <v>61.679900000000004</v>
      </c>
      <c r="D406" vm="1584">
        <v>59.39</v>
      </c>
      <c r="E406" vm="1585">
        <v>60.94</v>
      </c>
      <c r="F406" vm="1586">
        <v>30189323</v>
      </c>
      <c r="G406" s="2">
        <f t="shared" si="8"/>
        <v>56.181199999999997</v>
      </c>
      <c r="H406" s="2">
        <f t="shared" si="9"/>
        <v>53.549500000000023</v>
      </c>
    </row>
    <row r="407" spans="1:8" x14ac:dyDescent="0.25">
      <c r="A407" s="1" vm="1587">
        <v>44090</v>
      </c>
      <c r="B407" vm="1588">
        <v>61.12</v>
      </c>
      <c r="C407" vm="1589">
        <v>61.39</v>
      </c>
      <c r="D407" vm="1590">
        <v>59.65</v>
      </c>
      <c r="E407" vm="1591">
        <v>60.43</v>
      </c>
      <c r="F407" vm="1592">
        <v>20635934</v>
      </c>
      <c r="G407" s="2">
        <f t="shared" si="8"/>
        <v>56.263599999999997</v>
      </c>
      <c r="H407" s="2">
        <f t="shared" si="9"/>
        <v>53.570950000000018</v>
      </c>
    </row>
    <row r="408" spans="1:8" x14ac:dyDescent="0.25">
      <c r="A408" s="1" vm="1593">
        <v>44091</v>
      </c>
      <c r="B408" vm="1594">
        <v>59.42</v>
      </c>
      <c r="C408" vm="1595">
        <v>60.61</v>
      </c>
      <c r="D408" vm="1596">
        <v>59</v>
      </c>
      <c r="E408" vm="448">
        <v>60.18</v>
      </c>
      <c r="F408" vm="1597">
        <v>22579033</v>
      </c>
      <c r="G408" s="2">
        <f t="shared" si="8"/>
        <v>56.333999999999996</v>
      </c>
      <c r="H408" s="2">
        <f t="shared" si="9"/>
        <v>53.594700000000017</v>
      </c>
    </row>
    <row r="409" spans="1:8" x14ac:dyDescent="0.25">
      <c r="A409" s="1" vm="1598">
        <v>44092</v>
      </c>
      <c r="B409" vm="1599">
        <v>59.98</v>
      </c>
      <c r="C409" vm="1600">
        <v>60.29</v>
      </c>
      <c r="D409" vm="1601">
        <v>59.424999999999997</v>
      </c>
      <c r="E409" vm="444">
        <v>59.75</v>
      </c>
      <c r="F409" vm="1602">
        <v>48585374</v>
      </c>
      <c r="G409" s="2">
        <f t="shared" si="8"/>
        <v>56.378399999999999</v>
      </c>
      <c r="H409" s="2">
        <f t="shared" si="9"/>
        <v>53.620500000000028</v>
      </c>
    </row>
    <row r="410" spans="1:8" x14ac:dyDescent="0.25">
      <c r="A410" s="1" vm="1603">
        <v>44095</v>
      </c>
      <c r="B410" vm="1604">
        <v>62.46</v>
      </c>
      <c r="C410" vm="1605">
        <v>62.599899999999998</v>
      </c>
      <c r="D410" vm="1606">
        <v>60.03</v>
      </c>
      <c r="E410" vm="1607">
        <v>60.82</v>
      </c>
      <c r="F410" vm="1608">
        <v>32492385</v>
      </c>
      <c r="G410" s="2">
        <f t="shared" si="8"/>
        <v>56.44700000000001</v>
      </c>
      <c r="H410" s="2">
        <f t="shared" si="9"/>
        <v>53.652550000000026</v>
      </c>
    </row>
    <row r="411" spans="1:8" x14ac:dyDescent="0.25">
      <c r="A411" s="1" vm="1609">
        <v>44096</v>
      </c>
      <c r="B411" vm="1610">
        <v>60.38</v>
      </c>
      <c r="C411" vm="1611">
        <v>60.75</v>
      </c>
      <c r="D411" vm="1579">
        <v>59.46</v>
      </c>
      <c r="E411" vm="1612">
        <v>60.62</v>
      </c>
      <c r="F411" vm="1613">
        <v>13214817</v>
      </c>
      <c r="G411" s="2">
        <f t="shared" si="8"/>
        <v>56.519200000000012</v>
      </c>
      <c r="H411" s="2">
        <f t="shared" si="9"/>
        <v>53.682250000000032</v>
      </c>
    </row>
    <row r="412" spans="1:8" x14ac:dyDescent="0.25">
      <c r="A412" s="1" vm="1614">
        <v>44097</v>
      </c>
      <c r="B412" vm="1615">
        <v>60.11</v>
      </c>
      <c r="C412" vm="1616">
        <v>60.49</v>
      </c>
      <c r="D412" vm="1617">
        <v>58.9</v>
      </c>
      <c r="E412" vm="1618">
        <v>58.96</v>
      </c>
      <c r="F412" vm="1619">
        <v>15046989</v>
      </c>
      <c r="G412" s="2">
        <f t="shared" si="8"/>
        <v>56.554400000000008</v>
      </c>
      <c r="H412" s="2">
        <f t="shared" si="9"/>
        <v>53.702900000000028</v>
      </c>
    </row>
    <row r="413" spans="1:8" x14ac:dyDescent="0.25">
      <c r="A413" s="1" vm="1620">
        <v>44098</v>
      </c>
      <c r="B413" vm="1621">
        <v>58.74</v>
      </c>
      <c r="C413" vm="1622">
        <v>59.9</v>
      </c>
      <c r="D413" vm="501">
        <v>58.29</v>
      </c>
      <c r="E413" vm="455">
        <v>59.3</v>
      </c>
      <c r="F413" vm="1623">
        <v>9332653</v>
      </c>
      <c r="G413" s="2">
        <f t="shared" si="8"/>
        <v>56.608000000000004</v>
      </c>
      <c r="H413" s="2">
        <f t="shared" si="9"/>
        <v>53.722850000000015</v>
      </c>
    </row>
    <row r="414" spans="1:8" x14ac:dyDescent="0.25">
      <c r="A414" s="1" vm="1624">
        <v>44099</v>
      </c>
      <c r="B414" vm="1625">
        <v>59.27</v>
      </c>
      <c r="C414" vm="451">
        <v>59.99</v>
      </c>
      <c r="D414" vm="1618">
        <v>58.96</v>
      </c>
      <c r="E414" vm="1626">
        <v>59.8</v>
      </c>
      <c r="F414" vm="1627">
        <v>9289865</v>
      </c>
      <c r="G414" s="2">
        <f t="shared" si="8"/>
        <v>56.68760000000001</v>
      </c>
      <c r="H414" s="2">
        <f t="shared" si="9"/>
        <v>53.742750000000015</v>
      </c>
    </row>
    <row r="415" spans="1:8" x14ac:dyDescent="0.25">
      <c r="A415" s="1" vm="1628">
        <v>44102</v>
      </c>
      <c r="B415" vm="1606">
        <v>60.03</v>
      </c>
      <c r="C415" vm="1629">
        <v>60.54</v>
      </c>
      <c r="D415" vm="1630">
        <v>59.47</v>
      </c>
      <c r="E415" vm="1631">
        <v>59.58</v>
      </c>
      <c r="F415" vm="1632">
        <v>9346439</v>
      </c>
      <c r="G415" s="2">
        <f t="shared" si="8"/>
        <v>56.781200000000005</v>
      </c>
      <c r="H415" s="2">
        <f t="shared" si="9"/>
        <v>53.759100000000018</v>
      </c>
    </row>
    <row r="416" spans="1:8" x14ac:dyDescent="0.25">
      <c r="A416" s="1" vm="1633">
        <v>44103</v>
      </c>
      <c r="B416" vm="1631">
        <v>59.58</v>
      </c>
      <c r="C416" vm="1634">
        <v>60.16</v>
      </c>
      <c r="D416" vm="450">
        <v>59.4</v>
      </c>
      <c r="E416" vm="1630">
        <v>59.47</v>
      </c>
      <c r="F416" vm="1635">
        <v>6275314</v>
      </c>
      <c r="G416" s="2">
        <f t="shared" si="8"/>
        <v>56.8626</v>
      </c>
      <c r="H416" s="2">
        <f t="shared" si="9"/>
        <v>53.774100000000018</v>
      </c>
    </row>
    <row r="417" spans="1:8" x14ac:dyDescent="0.25">
      <c r="A417" s="1" vm="1636">
        <v>44104</v>
      </c>
      <c r="B417" vm="426">
        <v>59.52</v>
      </c>
      <c r="C417" vm="1637">
        <v>60.39</v>
      </c>
      <c r="D417" vm="1638">
        <v>59.37</v>
      </c>
      <c r="E417" vm="1639">
        <v>59.7</v>
      </c>
      <c r="F417" vm="1640">
        <v>11001511</v>
      </c>
      <c r="G417" s="2">
        <f t="shared" si="8"/>
        <v>56.938399999999994</v>
      </c>
      <c r="H417" s="2">
        <f t="shared" si="9"/>
        <v>53.80005000000002</v>
      </c>
    </row>
    <row r="418" spans="1:8" x14ac:dyDescent="0.25">
      <c r="A418" s="1" vm="1641">
        <v>44105</v>
      </c>
      <c r="B418" vm="1642">
        <v>60.17</v>
      </c>
      <c r="C418" vm="1643">
        <v>60.27</v>
      </c>
      <c r="D418" vm="1644">
        <v>59.45</v>
      </c>
      <c r="E418" vm="1645">
        <v>59.68</v>
      </c>
      <c r="F418" vm="1646">
        <v>7301601</v>
      </c>
      <c r="G418" s="2">
        <f t="shared" si="8"/>
        <v>57.011799999999994</v>
      </c>
      <c r="H418" s="2">
        <f t="shared" si="9"/>
        <v>53.828500000000012</v>
      </c>
    </row>
    <row r="419" spans="1:8" x14ac:dyDescent="0.25">
      <c r="A419" s="1" vm="1647">
        <v>44106</v>
      </c>
      <c r="B419" vm="1648">
        <v>58.71</v>
      </c>
      <c r="C419" vm="426">
        <v>59.52</v>
      </c>
      <c r="D419" vm="1649">
        <v>58.51</v>
      </c>
      <c r="E419" vm="1650">
        <v>58.83</v>
      </c>
      <c r="F419" vm="1651">
        <v>7057796</v>
      </c>
      <c r="G419" s="2">
        <f t="shared" si="8"/>
        <v>57.073199999999986</v>
      </c>
      <c r="H419" s="2">
        <f t="shared" si="9"/>
        <v>53.858450000000012</v>
      </c>
    </row>
    <row r="420" spans="1:8" x14ac:dyDescent="0.25">
      <c r="A420" s="1" vm="1652">
        <v>44109</v>
      </c>
      <c r="B420" vm="1653">
        <v>59.44</v>
      </c>
      <c r="C420" vm="1654">
        <v>59.666400000000003</v>
      </c>
      <c r="D420" vm="1655">
        <v>59.09</v>
      </c>
      <c r="E420" vm="1656">
        <v>59.56</v>
      </c>
      <c r="F420" vm="1657">
        <v>6843625</v>
      </c>
      <c r="G420" s="2">
        <f t="shared" si="8"/>
        <v>57.151399999999995</v>
      </c>
      <c r="H420" s="2">
        <f t="shared" si="9"/>
        <v>53.889300000000013</v>
      </c>
    </row>
    <row r="421" spans="1:8" x14ac:dyDescent="0.25">
      <c r="A421" s="1" vm="1658">
        <v>44110</v>
      </c>
      <c r="B421" vm="1659">
        <v>59.51</v>
      </c>
      <c r="C421" vm="1660">
        <v>60.53</v>
      </c>
      <c r="D421" vm="1661">
        <v>59.405000000000001</v>
      </c>
      <c r="E421" vm="1659">
        <v>59.51</v>
      </c>
      <c r="F421" vm="1662">
        <v>9729660</v>
      </c>
      <c r="G421" s="2">
        <f t="shared" si="8"/>
        <v>57.234800000000007</v>
      </c>
      <c r="H421" s="2">
        <f t="shared" si="9"/>
        <v>53.920650000000002</v>
      </c>
    </row>
    <row r="422" spans="1:8" x14ac:dyDescent="0.25">
      <c r="A422" s="1" vm="1663">
        <v>44111</v>
      </c>
      <c r="B422" vm="1664">
        <v>59.77</v>
      </c>
      <c r="C422" vm="1665">
        <v>60.895000000000003</v>
      </c>
      <c r="D422" vm="1666">
        <v>59.634999999999998</v>
      </c>
      <c r="E422" vm="1667">
        <v>60.59</v>
      </c>
      <c r="F422" vm="1668">
        <v>8690909</v>
      </c>
      <c r="G422" s="2">
        <f t="shared" si="8"/>
        <v>57.339600000000011</v>
      </c>
      <c r="H422" s="2">
        <f t="shared" si="9"/>
        <v>53.955600000000011</v>
      </c>
    </row>
    <row r="423" spans="1:8" x14ac:dyDescent="0.25">
      <c r="A423" s="1" vm="1669">
        <v>44112</v>
      </c>
      <c r="B423" vm="1670">
        <v>60.79</v>
      </c>
      <c r="C423" vm="1671">
        <v>61.3</v>
      </c>
      <c r="D423" vm="1672">
        <v>60.63</v>
      </c>
      <c r="E423" vm="1673">
        <v>60.89</v>
      </c>
      <c r="F423" vm="1674">
        <v>7191289</v>
      </c>
      <c r="G423" s="2">
        <f t="shared" si="8"/>
        <v>57.443400000000004</v>
      </c>
      <c r="H423" s="2">
        <f t="shared" si="9"/>
        <v>53.991500000000002</v>
      </c>
    </row>
    <row r="424" spans="1:8" x14ac:dyDescent="0.25">
      <c r="A424" s="1" vm="1675">
        <v>44113</v>
      </c>
      <c r="B424" vm="1676">
        <v>61.15</v>
      </c>
      <c r="C424" vm="1677">
        <v>61.38</v>
      </c>
      <c r="D424" vm="1576">
        <v>60.86</v>
      </c>
      <c r="E424" vm="1676">
        <v>61.15</v>
      </c>
      <c r="F424" vm="1678">
        <v>7337593</v>
      </c>
      <c r="G424" s="2">
        <f t="shared" si="8"/>
        <v>57.561400000000006</v>
      </c>
      <c r="H424" s="2">
        <f t="shared" si="9"/>
        <v>54.030050000000003</v>
      </c>
    </row>
    <row r="425" spans="1:8" x14ac:dyDescent="0.25">
      <c r="A425" s="1" vm="1679">
        <v>44116</v>
      </c>
      <c r="B425" vm="1680">
        <v>61.24</v>
      </c>
      <c r="C425" vm="1681">
        <v>61.83</v>
      </c>
      <c r="D425" vm="1682">
        <v>61.07</v>
      </c>
      <c r="E425" vm="1683">
        <v>61.46</v>
      </c>
      <c r="F425" vm="1684">
        <v>8274959</v>
      </c>
      <c r="G425" s="2">
        <f t="shared" si="8"/>
        <v>57.681599999999996</v>
      </c>
      <c r="H425" s="2">
        <f t="shared" si="9"/>
        <v>54.069499999999991</v>
      </c>
    </row>
    <row r="426" spans="1:8" x14ac:dyDescent="0.25">
      <c r="A426" s="1" vm="1685">
        <v>44117</v>
      </c>
      <c r="B426" vm="1686">
        <v>61.57</v>
      </c>
      <c r="C426" vm="1687">
        <v>61.78</v>
      </c>
      <c r="D426" vm="1688">
        <v>60.875</v>
      </c>
      <c r="E426" vm="1689">
        <v>60.97</v>
      </c>
      <c r="F426" vm="1690">
        <v>8881514</v>
      </c>
      <c r="G426" s="2">
        <f t="shared" si="8"/>
        <v>57.781399999999991</v>
      </c>
      <c r="H426" s="2">
        <f t="shared" si="9"/>
        <v>54.10704999999998</v>
      </c>
    </row>
    <row r="427" spans="1:8" x14ac:dyDescent="0.25">
      <c r="A427" s="1" vm="1691">
        <v>44118</v>
      </c>
      <c r="B427" vm="1692">
        <v>61.35</v>
      </c>
      <c r="C427" vm="1693">
        <v>61.524999999999999</v>
      </c>
      <c r="D427" vm="1694">
        <v>60.85</v>
      </c>
      <c r="E427" vm="1695">
        <v>60.96</v>
      </c>
      <c r="F427" vm="1696">
        <v>6631397</v>
      </c>
      <c r="G427" s="2">
        <f t="shared" si="8"/>
        <v>57.880599999999994</v>
      </c>
      <c r="H427" s="2">
        <f t="shared" si="9"/>
        <v>54.148349999999972</v>
      </c>
    </row>
    <row r="428" spans="1:8" x14ac:dyDescent="0.25">
      <c r="A428" s="1" vm="1697">
        <v>44119</v>
      </c>
      <c r="B428" vm="1643">
        <v>60.27</v>
      </c>
      <c r="C428" vm="1698">
        <v>60.74</v>
      </c>
      <c r="D428" vm="1699">
        <v>60.075000000000003</v>
      </c>
      <c r="E428" vm="1700">
        <v>60.52</v>
      </c>
      <c r="F428" vm="1701">
        <v>6251805</v>
      </c>
      <c r="G428" s="2">
        <f t="shared" si="8"/>
        <v>57.980999999999987</v>
      </c>
      <c r="H428" s="2">
        <f t="shared" si="9"/>
        <v>54.18604999999998</v>
      </c>
    </row>
    <row r="429" spans="1:8" x14ac:dyDescent="0.25">
      <c r="A429" s="1" vm="1702">
        <v>44120</v>
      </c>
      <c r="B429" vm="1572">
        <v>60.71</v>
      </c>
      <c r="C429" vm="1703">
        <v>61.11</v>
      </c>
      <c r="D429" vm="1704">
        <v>60.26</v>
      </c>
      <c r="E429" vm="1600">
        <v>60.29</v>
      </c>
      <c r="F429" vm="1705">
        <v>6025676</v>
      </c>
      <c r="G429" s="2">
        <f t="shared" si="8"/>
        <v>58.081199999999988</v>
      </c>
      <c r="H429" s="2">
        <f t="shared" si="9"/>
        <v>54.217749999999981</v>
      </c>
    </row>
    <row r="430" spans="1:8" x14ac:dyDescent="0.25">
      <c r="A430" s="1" vm="1706">
        <v>44123</v>
      </c>
      <c r="B430" vm="1637">
        <v>60.39</v>
      </c>
      <c r="C430" vm="1707">
        <v>60.7517</v>
      </c>
      <c r="D430" vm="1584">
        <v>59.39</v>
      </c>
      <c r="E430" vm="1708">
        <v>59.62</v>
      </c>
      <c r="F430" vm="1709">
        <v>8283771</v>
      </c>
      <c r="G430" s="2">
        <f t="shared" si="8"/>
        <v>58.16899999999999</v>
      </c>
      <c r="H430" s="2">
        <f t="shared" si="9"/>
        <v>54.24704999999998</v>
      </c>
    </row>
    <row r="431" spans="1:8" x14ac:dyDescent="0.25">
      <c r="A431" s="1" vm="1710">
        <v>44124</v>
      </c>
      <c r="B431" vm="1711">
        <v>59.92</v>
      </c>
      <c r="C431" vm="1712">
        <v>60.33</v>
      </c>
      <c r="D431" vm="438">
        <v>59.63</v>
      </c>
      <c r="E431" vm="444">
        <v>59.75</v>
      </c>
      <c r="F431" vm="1713">
        <v>9239336</v>
      </c>
      <c r="G431" s="2">
        <f t="shared" si="8"/>
        <v>58.265199999999986</v>
      </c>
      <c r="H431" s="2">
        <f t="shared" si="9"/>
        <v>54.275599999999976</v>
      </c>
    </row>
    <row r="432" spans="1:8" x14ac:dyDescent="0.25">
      <c r="A432" s="1" vm="1714">
        <v>44125</v>
      </c>
      <c r="B432" vm="1715">
        <v>59.34</v>
      </c>
      <c r="C432" vm="1716">
        <v>60.12</v>
      </c>
      <c r="D432" vm="1717">
        <v>59.22</v>
      </c>
      <c r="E432" vm="432">
        <v>59.67</v>
      </c>
      <c r="F432" vm="1718">
        <v>10110081</v>
      </c>
      <c r="G432" s="2">
        <f t="shared" si="8"/>
        <v>58.373199999999997</v>
      </c>
      <c r="H432" s="2">
        <f t="shared" si="9"/>
        <v>54.303149999999981</v>
      </c>
    </row>
    <row r="433" spans="1:8" x14ac:dyDescent="0.25">
      <c r="A433" s="1" vm="1719">
        <v>44126</v>
      </c>
      <c r="B433" vm="1653">
        <v>59.44</v>
      </c>
      <c r="C433" vm="1720">
        <v>59.865000000000002</v>
      </c>
      <c r="D433" vm="1721">
        <v>58.69</v>
      </c>
      <c r="E433" vm="1722">
        <v>59.69</v>
      </c>
      <c r="F433" vm="1723">
        <v>11900906</v>
      </c>
      <c r="G433" s="2">
        <f t="shared" si="8"/>
        <v>58.483600000000003</v>
      </c>
      <c r="H433" s="2">
        <f t="shared" si="9"/>
        <v>54.330949999999973</v>
      </c>
    </row>
    <row r="434" spans="1:8" x14ac:dyDescent="0.25">
      <c r="A434" s="1" vm="1724">
        <v>44127</v>
      </c>
      <c r="B434" vm="1622">
        <v>59.9</v>
      </c>
      <c r="C434" vm="1634">
        <v>60.16</v>
      </c>
      <c r="D434" vm="1725">
        <v>59.71</v>
      </c>
      <c r="E434" vm="1622">
        <v>59.9</v>
      </c>
      <c r="F434" vm="1726">
        <v>9735692</v>
      </c>
      <c r="G434" s="2">
        <f t="shared" si="8"/>
        <v>58.601200000000006</v>
      </c>
      <c r="H434" s="2">
        <f t="shared" si="9"/>
        <v>54.358549999999966</v>
      </c>
    </row>
    <row r="435" spans="1:8" x14ac:dyDescent="0.25">
      <c r="A435" s="1" vm="1727">
        <v>44130</v>
      </c>
      <c r="B435" vm="1728">
        <v>58.1</v>
      </c>
      <c r="C435" vm="1729">
        <v>58.48</v>
      </c>
      <c r="D435" vm="1730">
        <v>56.524999999999999</v>
      </c>
      <c r="E435" vm="516">
        <v>57.49</v>
      </c>
      <c r="F435" vm="1731">
        <v>18876908</v>
      </c>
      <c r="G435" s="2">
        <f t="shared" si="8"/>
        <v>58.667000000000002</v>
      </c>
      <c r="H435" s="2">
        <f t="shared" si="9"/>
        <v>54.373749999999973</v>
      </c>
    </row>
    <row r="436" spans="1:8" x14ac:dyDescent="0.25">
      <c r="A436" s="1" vm="1732">
        <v>44131</v>
      </c>
      <c r="B436" vm="1733">
        <v>57.64</v>
      </c>
      <c r="C436" vm="1734">
        <v>57.98</v>
      </c>
      <c r="D436" vm="1735">
        <v>57.02</v>
      </c>
      <c r="E436" vm="403">
        <v>57.08</v>
      </c>
      <c r="F436" vm="1736">
        <v>10806520</v>
      </c>
      <c r="G436" s="2">
        <f t="shared" si="8"/>
        <v>58.728799999999993</v>
      </c>
      <c r="H436" s="2">
        <f t="shared" si="9"/>
        <v>54.386249999999961</v>
      </c>
    </row>
    <row r="437" spans="1:8" x14ac:dyDescent="0.25">
      <c r="A437" s="1" vm="1737">
        <v>44132</v>
      </c>
      <c r="B437" vm="823">
        <v>56.27</v>
      </c>
      <c r="C437" vm="1403">
        <v>56.6</v>
      </c>
      <c r="D437" vm="184">
        <v>55.53</v>
      </c>
      <c r="E437" vm="1023">
        <v>55.59</v>
      </c>
      <c r="F437" vm="1738">
        <v>13910925</v>
      </c>
      <c r="G437" s="2">
        <f t="shared" si="8"/>
        <v>58.736999999999995</v>
      </c>
      <c r="H437" s="2">
        <f t="shared" si="9"/>
        <v>54.389799999999966</v>
      </c>
    </row>
    <row r="438" spans="1:8" x14ac:dyDescent="0.25">
      <c r="A438" s="1" vm="1739">
        <v>44133</v>
      </c>
      <c r="B438" vm="1462">
        <v>55.2</v>
      </c>
      <c r="C438" vm="1740">
        <v>56.755000000000003</v>
      </c>
      <c r="D438" vm="178">
        <v>55.14</v>
      </c>
      <c r="E438" vm="1524">
        <v>56.02</v>
      </c>
      <c r="F438" vm="1741">
        <v>13573708</v>
      </c>
      <c r="G438" s="2">
        <f t="shared" ref="G438:G501" si="10">AVERAGE(E389:E438)</f>
        <v>58.733399999999989</v>
      </c>
      <c r="H438" s="2">
        <f t="shared" si="9"/>
        <v>54.396099999999976</v>
      </c>
    </row>
    <row r="439" spans="1:8" x14ac:dyDescent="0.25">
      <c r="A439" s="1" vm="1742">
        <v>44134</v>
      </c>
      <c r="B439" vm="770">
        <v>55.75</v>
      </c>
      <c r="C439" vm="1743">
        <v>56.634999999999998</v>
      </c>
      <c r="D439" vm="771">
        <v>55.45</v>
      </c>
      <c r="E439" vm="1744">
        <v>56.11</v>
      </c>
      <c r="F439" vm="1745">
        <v>12584885</v>
      </c>
      <c r="G439" s="2">
        <f t="shared" si="10"/>
        <v>58.750399999999999</v>
      </c>
      <c r="H439" s="2">
        <f t="shared" si="9"/>
        <v>54.399499999999968</v>
      </c>
    </row>
    <row r="440" spans="1:8" x14ac:dyDescent="0.25">
      <c r="A440" s="1" vm="1746">
        <v>44137</v>
      </c>
      <c r="B440" vm="1747">
        <v>56.44</v>
      </c>
      <c r="C440" vm="369">
        <v>57.47</v>
      </c>
      <c r="D440" vm="1748">
        <v>56.115000000000002</v>
      </c>
      <c r="E440" vm="1749">
        <v>56.45</v>
      </c>
      <c r="F440" vm="1750">
        <v>11383831</v>
      </c>
      <c r="G440" s="2">
        <f t="shared" si="10"/>
        <v>58.775599999999983</v>
      </c>
      <c r="H440" s="2">
        <f t="shared" si="9"/>
        <v>54.406099999999981</v>
      </c>
    </row>
    <row r="441" spans="1:8" x14ac:dyDescent="0.25">
      <c r="A441" s="1" vm="1751">
        <v>44138</v>
      </c>
      <c r="B441" vm="396">
        <v>57</v>
      </c>
      <c r="C441" vm="1752">
        <v>57.5</v>
      </c>
      <c r="D441" vm="1753">
        <v>56.564999999999998</v>
      </c>
      <c r="E441" vm="1511">
        <v>56.8</v>
      </c>
      <c r="F441" vm="1754">
        <v>8883043</v>
      </c>
      <c r="G441" s="2">
        <f t="shared" si="10"/>
        <v>58.791399999999996</v>
      </c>
      <c r="H441" s="2">
        <f t="shared" si="9"/>
        <v>54.413999999999987</v>
      </c>
    </row>
    <row r="442" spans="1:8" x14ac:dyDescent="0.25">
      <c r="A442" s="1" vm="1755">
        <v>44139</v>
      </c>
      <c r="B442" vm="1756">
        <v>58</v>
      </c>
      <c r="C442" vm="408">
        <v>58.09</v>
      </c>
      <c r="D442" vm="725">
        <v>56.35</v>
      </c>
      <c r="E442" vm="788">
        <v>56.49</v>
      </c>
      <c r="F442" vm="1757">
        <v>12039916</v>
      </c>
      <c r="G442" s="2">
        <f t="shared" si="10"/>
        <v>58.799399999999999</v>
      </c>
      <c r="H442" s="2">
        <f t="shared" si="9"/>
        <v>54.42284999999999</v>
      </c>
    </row>
    <row r="443" spans="1:8" x14ac:dyDescent="0.25">
      <c r="A443" s="1" vm="1758">
        <v>44140</v>
      </c>
      <c r="B443" vm="1759">
        <v>57.46</v>
      </c>
      <c r="C443" vm="1760">
        <v>57.65</v>
      </c>
      <c r="D443" vm="798">
        <v>56.414999999999999</v>
      </c>
      <c r="E443" vm="393">
        <v>56.66</v>
      </c>
      <c r="F443" vm="1761">
        <v>9000162</v>
      </c>
      <c r="G443" s="2">
        <f t="shared" si="10"/>
        <v>58.782799999999995</v>
      </c>
      <c r="H443" s="2">
        <f t="shared" si="9"/>
        <v>54.431249999999984</v>
      </c>
    </row>
    <row r="444" spans="1:8" x14ac:dyDescent="0.25">
      <c r="A444" s="1" vm="1762">
        <v>44141</v>
      </c>
      <c r="B444" vm="399">
        <v>56.77</v>
      </c>
      <c r="C444" vm="1763">
        <v>56.98</v>
      </c>
      <c r="D444" vm="1523">
        <v>56.15</v>
      </c>
      <c r="E444" vm="1511">
        <v>56.8</v>
      </c>
      <c r="F444" vm="1764">
        <v>7484276</v>
      </c>
      <c r="G444" s="2">
        <f t="shared" si="10"/>
        <v>58.775200000000005</v>
      </c>
      <c r="H444" s="2">
        <f t="shared" si="9"/>
        <v>54.444899999999969</v>
      </c>
    </row>
    <row r="445" spans="1:8" x14ac:dyDescent="0.25">
      <c r="A445" s="1" vm="1765">
        <v>44144</v>
      </c>
      <c r="B445" vm="1766">
        <v>58.19</v>
      </c>
      <c r="C445" vm="1767">
        <v>59.08</v>
      </c>
      <c r="D445" vm="399">
        <v>56.77</v>
      </c>
      <c r="E445" vm="1768">
        <v>56.84</v>
      </c>
      <c r="F445" vm="1769">
        <v>11486564</v>
      </c>
      <c r="G445" s="2">
        <f t="shared" si="10"/>
        <v>58.754400000000004</v>
      </c>
      <c r="H445" s="2">
        <f t="shared" si="9"/>
        <v>54.465649999999975</v>
      </c>
    </row>
    <row r="446" spans="1:8" x14ac:dyDescent="0.25">
      <c r="A446" s="1" vm="1770">
        <v>44145</v>
      </c>
      <c r="B446" vm="847">
        <v>56.91</v>
      </c>
      <c r="C446" vm="1771">
        <v>57.24</v>
      </c>
      <c r="D446" vm="792">
        <v>56.2</v>
      </c>
      <c r="E446" vm="1424">
        <v>56.67</v>
      </c>
      <c r="F446" vm="1772">
        <v>9016029</v>
      </c>
      <c r="G446" s="2">
        <f t="shared" si="10"/>
        <v>58.743400000000001</v>
      </c>
      <c r="H446" s="2">
        <f t="shared" si="9"/>
        <v>54.481699999999982</v>
      </c>
    </row>
    <row r="447" spans="1:8" x14ac:dyDescent="0.25">
      <c r="A447" s="1" vm="1773">
        <v>44146</v>
      </c>
      <c r="B447" vm="1774">
        <v>57.06</v>
      </c>
      <c r="C447" vm="1775">
        <v>57.63</v>
      </c>
      <c r="D447" vm="1511">
        <v>56.8</v>
      </c>
      <c r="E447" vm="1427">
        <v>57.2</v>
      </c>
      <c r="F447" vm="1776">
        <v>7686425</v>
      </c>
      <c r="G447" s="2">
        <f t="shared" si="10"/>
        <v>58.734199999999994</v>
      </c>
      <c r="H447" s="2">
        <f t="shared" si="9"/>
        <v>54.501699999999985</v>
      </c>
    </row>
    <row r="448" spans="1:8" x14ac:dyDescent="0.25">
      <c r="A448" s="1" vm="1777">
        <v>44147</v>
      </c>
      <c r="B448" vm="1778">
        <v>57.255000000000003</v>
      </c>
      <c r="C448" vm="516">
        <v>57.49</v>
      </c>
      <c r="D448" vm="1779">
        <v>56.1</v>
      </c>
      <c r="E448" vm="1749">
        <v>56.45</v>
      </c>
      <c r="F448" vm="1780">
        <v>7256594</v>
      </c>
      <c r="G448" s="2">
        <f t="shared" si="10"/>
        <v>58.682599999999994</v>
      </c>
      <c r="H448" s="2">
        <f t="shared" si="9"/>
        <v>54.517399999999981</v>
      </c>
    </row>
    <row r="449" spans="1:8" x14ac:dyDescent="0.25">
      <c r="A449" s="1" vm="1781">
        <v>44148</v>
      </c>
      <c r="B449" vm="1558">
        <v>56.88</v>
      </c>
      <c r="C449" vm="1782">
        <v>57.09</v>
      </c>
      <c r="D449" vm="1783">
        <v>56.545000000000002</v>
      </c>
      <c r="E449" vm="847">
        <v>56.91</v>
      </c>
      <c r="F449" vm="1784">
        <v>5855331</v>
      </c>
      <c r="G449" s="2">
        <f t="shared" si="10"/>
        <v>58.678799999999995</v>
      </c>
      <c r="H449" s="2">
        <f t="shared" si="9"/>
        <v>54.539699999999982</v>
      </c>
    </row>
    <row r="450" spans="1:8" x14ac:dyDescent="0.25">
      <c r="A450" s="1" vm="1785">
        <v>44151</v>
      </c>
      <c r="B450" vm="1735">
        <v>57.02</v>
      </c>
      <c r="C450" vm="1786">
        <v>57.61</v>
      </c>
      <c r="D450" vm="1787">
        <v>56.875</v>
      </c>
      <c r="E450" vm="374">
        <v>57.15</v>
      </c>
      <c r="F450" vm="1788">
        <v>6277014</v>
      </c>
      <c r="G450" s="2">
        <f t="shared" si="10"/>
        <v>58.7072</v>
      </c>
      <c r="H450" s="2">
        <f t="shared" si="9"/>
        <v>54.559999999999981</v>
      </c>
    </row>
    <row r="451" spans="1:8" x14ac:dyDescent="0.25">
      <c r="A451" s="1" vm="1789">
        <v>44152</v>
      </c>
      <c r="B451" vm="396">
        <v>57</v>
      </c>
      <c r="C451" vm="397">
        <v>57.39</v>
      </c>
      <c r="D451" vm="1790">
        <v>56.81</v>
      </c>
      <c r="E451" vm="1791">
        <v>57.12</v>
      </c>
      <c r="F451" vm="1792">
        <v>5569888</v>
      </c>
      <c r="G451" s="2">
        <f t="shared" si="10"/>
        <v>58.743199999999995</v>
      </c>
      <c r="H451" s="2">
        <f t="shared" si="9"/>
        <v>54.575399999999981</v>
      </c>
    </row>
    <row r="452" spans="1:8" x14ac:dyDescent="0.25">
      <c r="A452" s="1" vm="1793">
        <v>44153</v>
      </c>
      <c r="B452" vm="1791">
        <v>57.12</v>
      </c>
      <c r="C452" vm="1425">
        <v>57.29</v>
      </c>
      <c r="D452" vm="392">
        <v>56.24</v>
      </c>
      <c r="E452" vm="379">
        <v>56.25</v>
      </c>
      <c r="F452" vm="1794">
        <v>8978524</v>
      </c>
      <c r="G452" s="2">
        <f t="shared" si="10"/>
        <v>58.729199999999999</v>
      </c>
      <c r="H452" s="2">
        <f t="shared" si="9"/>
        <v>54.582949999999983</v>
      </c>
    </row>
    <row r="453" spans="1:8" x14ac:dyDescent="0.25">
      <c r="A453" s="1" vm="1795">
        <v>44154</v>
      </c>
      <c r="B453" vm="809">
        <v>56.09</v>
      </c>
      <c r="C453" vm="1426">
        <v>56.48</v>
      </c>
      <c r="D453" vm="1465">
        <v>55.56</v>
      </c>
      <c r="E453" vm="1749">
        <v>56.45</v>
      </c>
      <c r="F453" vm="1796">
        <v>9574156</v>
      </c>
      <c r="G453" s="2">
        <f t="shared" si="10"/>
        <v>58.71159999999999</v>
      </c>
      <c r="H453" s="2">
        <f t="shared" si="9"/>
        <v>54.59164999999998</v>
      </c>
    </row>
    <row r="454" spans="1:8" x14ac:dyDescent="0.25">
      <c r="A454" s="1" vm="1797">
        <v>44155</v>
      </c>
      <c r="B454" vm="404">
        <v>56.36</v>
      </c>
      <c r="C454" vm="1747">
        <v>56.44</v>
      </c>
      <c r="D454" vm="1378">
        <v>55.68</v>
      </c>
      <c r="E454" vm="780">
        <v>55.7</v>
      </c>
      <c r="F454" vm="1798">
        <v>8103413</v>
      </c>
      <c r="G454" s="2">
        <f t="shared" si="10"/>
        <v>58.685599999999987</v>
      </c>
      <c r="H454" s="2">
        <f t="shared" si="9"/>
        <v>54.596549999999986</v>
      </c>
    </row>
    <row r="455" spans="1:8" x14ac:dyDescent="0.25">
      <c r="A455" s="1" vm="1799">
        <v>44158</v>
      </c>
      <c r="B455" vm="1800">
        <v>55.85</v>
      </c>
      <c r="C455" vm="1801">
        <v>56.57</v>
      </c>
      <c r="D455" vm="1024">
        <v>55.77</v>
      </c>
      <c r="E455" vm="1437">
        <v>56.08</v>
      </c>
      <c r="F455" vm="1802">
        <v>8236572</v>
      </c>
      <c r="G455" s="2">
        <f t="shared" si="10"/>
        <v>58.617999999999981</v>
      </c>
      <c r="H455" s="2">
        <f t="shared" si="9"/>
        <v>54.601999999999983</v>
      </c>
    </row>
    <row r="456" spans="1:8" x14ac:dyDescent="0.25">
      <c r="A456" s="1" vm="1803">
        <v>44159</v>
      </c>
      <c r="B456" vm="1403">
        <v>56.6</v>
      </c>
      <c r="C456" vm="1804">
        <v>57.9</v>
      </c>
      <c r="D456" vm="404">
        <v>56.36</v>
      </c>
      <c r="E456" vm="1805">
        <v>57.57</v>
      </c>
      <c r="F456" vm="1806">
        <v>10154468</v>
      </c>
      <c r="G456" s="2">
        <f t="shared" si="10"/>
        <v>58.550599999999989</v>
      </c>
      <c r="H456" s="2">
        <f t="shared" si="9"/>
        <v>54.614099999999986</v>
      </c>
    </row>
    <row r="457" spans="1:8" x14ac:dyDescent="0.25">
      <c r="A457" s="1" vm="1807">
        <v>44160</v>
      </c>
      <c r="B457" vm="1547">
        <v>57.72</v>
      </c>
      <c r="C457" vm="513">
        <v>57.76</v>
      </c>
      <c r="D457" vm="1808">
        <v>57.26</v>
      </c>
      <c r="E457" vm="1809">
        <v>57.41</v>
      </c>
      <c r="F457" vm="1810">
        <v>6848882</v>
      </c>
      <c r="G457" s="2">
        <f t="shared" si="10"/>
        <v>58.49019999999998</v>
      </c>
      <c r="H457" s="2">
        <f t="shared" si="9"/>
        <v>54.622499999999981</v>
      </c>
    </row>
    <row r="458" spans="1:8" x14ac:dyDescent="0.25">
      <c r="A458" s="1" vm="1811">
        <v>44162</v>
      </c>
      <c r="B458" vm="1419">
        <v>57.4</v>
      </c>
      <c r="C458" vm="1812">
        <v>57.87</v>
      </c>
      <c r="D458" vm="374">
        <v>57.15</v>
      </c>
      <c r="E458" vm="513">
        <v>57.76</v>
      </c>
      <c r="F458" vm="1813">
        <v>5616398</v>
      </c>
      <c r="G458" s="2">
        <f t="shared" si="10"/>
        <v>58.441799999999986</v>
      </c>
      <c r="H458" s="2">
        <f t="shared" ref="H458:H521" si="11">AVERAGE(E259:E458)</f>
        <v>54.634749999999983</v>
      </c>
    </row>
    <row r="459" spans="1:8" x14ac:dyDescent="0.25">
      <c r="A459" s="1" vm="1814">
        <v>44165</v>
      </c>
      <c r="B459" vm="1786">
        <v>57.61</v>
      </c>
      <c r="C459" vm="1815">
        <v>58.195</v>
      </c>
      <c r="D459" vm="1427">
        <v>57.2</v>
      </c>
      <c r="E459" vm="1547">
        <v>57.72</v>
      </c>
      <c r="F459" vm="1816">
        <v>23075900</v>
      </c>
      <c r="G459" s="2">
        <f t="shared" si="10"/>
        <v>58.401199999999982</v>
      </c>
      <c r="H459" s="2">
        <f t="shared" si="11"/>
        <v>54.645999999999987</v>
      </c>
    </row>
    <row r="460" spans="1:8" x14ac:dyDescent="0.25">
      <c r="A460" s="1" vm="1817">
        <v>44166</v>
      </c>
      <c r="B460" vm="505">
        <v>58.2</v>
      </c>
      <c r="C460" vm="428">
        <v>59.28</v>
      </c>
      <c r="D460" vm="410">
        <v>58.01</v>
      </c>
      <c r="E460" vm="1621">
        <v>58.74</v>
      </c>
      <c r="F460" vm="1818">
        <v>11856022</v>
      </c>
      <c r="G460" s="2">
        <f t="shared" si="10"/>
        <v>58.359599999999979</v>
      </c>
      <c r="H460" s="2">
        <f t="shared" si="11"/>
        <v>54.662449999999978</v>
      </c>
    </row>
    <row r="461" spans="1:8" x14ac:dyDescent="0.25">
      <c r="A461" s="1" vm="1819">
        <v>44167</v>
      </c>
      <c r="B461" vm="501">
        <v>58.29</v>
      </c>
      <c r="C461" vm="1820">
        <v>59.265000000000001</v>
      </c>
      <c r="D461" vm="475">
        <v>58.14</v>
      </c>
      <c r="E461" vm="1767">
        <v>59.08</v>
      </c>
      <c r="F461" vm="1821">
        <v>9302706</v>
      </c>
      <c r="G461" s="2">
        <f t="shared" si="10"/>
        <v>58.328799999999973</v>
      </c>
      <c r="H461" s="2">
        <f t="shared" si="11"/>
        <v>54.680649999999993</v>
      </c>
    </row>
    <row r="462" spans="1:8" x14ac:dyDescent="0.25">
      <c r="A462" s="1" vm="1822">
        <v>44168</v>
      </c>
      <c r="B462" vm="1717">
        <v>59.22</v>
      </c>
      <c r="C462" vm="1599">
        <v>59.98</v>
      </c>
      <c r="D462" vm="1823">
        <v>59.06</v>
      </c>
      <c r="E462" vm="1625">
        <v>59.27</v>
      </c>
      <c r="F462" vm="1824">
        <v>9783917</v>
      </c>
      <c r="G462" s="2">
        <f t="shared" si="10"/>
        <v>58.33499999999998</v>
      </c>
      <c r="H462" s="2">
        <f t="shared" si="11"/>
        <v>54.699449999999999</v>
      </c>
    </row>
    <row r="463" spans="1:8" x14ac:dyDescent="0.25">
      <c r="A463" s="1" vm="1825">
        <v>44169</v>
      </c>
      <c r="B463" vm="1826">
        <v>59.31</v>
      </c>
      <c r="C463" vm="1827">
        <v>60.55</v>
      </c>
      <c r="D463" vm="1625">
        <v>59.27</v>
      </c>
      <c r="E463" vm="1828">
        <v>59.96</v>
      </c>
      <c r="F463" vm="1829">
        <v>10613361</v>
      </c>
      <c r="G463" s="2">
        <f t="shared" si="10"/>
        <v>58.348199999999977</v>
      </c>
      <c r="H463" s="2">
        <f t="shared" si="11"/>
        <v>54.725849999999994</v>
      </c>
    </row>
    <row r="464" spans="1:8" x14ac:dyDescent="0.25">
      <c r="A464" s="1" vm="1830">
        <v>44172</v>
      </c>
      <c r="B464" vm="1828">
        <v>59.96</v>
      </c>
      <c r="C464" vm="1831">
        <v>60.2</v>
      </c>
      <c r="D464" vm="438">
        <v>59.63</v>
      </c>
      <c r="E464" vm="1626">
        <v>59.8</v>
      </c>
      <c r="F464" vm="1832">
        <v>14650424</v>
      </c>
      <c r="G464" s="2">
        <f t="shared" si="10"/>
        <v>58.348199999999991</v>
      </c>
      <c r="H464" s="2">
        <f t="shared" si="11"/>
        <v>54.761599999999987</v>
      </c>
    </row>
    <row r="465" spans="1:8" x14ac:dyDescent="0.25">
      <c r="A465" s="1" vm="1833">
        <v>44173</v>
      </c>
      <c r="B465" vm="1553">
        <v>58.99</v>
      </c>
      <c r="C465" vm="1725">
        <v>59.71</v>
      </c>
      <c r="D465" vm="494">
        <v>58.22</v>
      </c>
      <c r="E465" vm="1549">
        <v>59.03</v>
      </c>
      <c r="F465" vm="1834">
        <v>15237803</v>
      </c>
      <c r="G465" s="2">
        <f t="shared" si="10"/>
        <v>58.337199999999996</v>
      </c>
      <c r="H465" s="2">
        <f t="shared" si="11"/>
        <v>54.801949999999991</v>
      </c>
    </row>
    <row r="466" spans="1:8" x14ac:dyDescent="0.25">
      <c r="A466" s="1" vm="1835">
        <v>44174</v>
      </c>
      <c r="B466" vm="1836">
        <v>58.89</v>
      </c>
      <c r="C466" vm="1837">
        <v>59.91</v>
      </c>
      <c r="D466" vm="469">
        <v>58.8</v>
      </c>
      <c r="E466" vm="1838">
        <v>59.73</v>
      </c>
      <c r="F466" vm="1839">
        <v>12191833</v>
      </c>
      <c r="G466" s="2">
        <f t="shared" si="10"/>
        <v>58.342399999999991</v>
      </c>
      <c r="H466" s="2">
        <f t="shared" si="11"/>
        <v>54.840349999999987</v>
      </c>
    </row>
    <row r="467" spans="1:8" x14ac:dyDescent="0.25">
      <c r="A467" s="1" vm="1840">
        <v>44175</v>
      </c>
      <c r="B467" vm="1659">
        <v>59.51</v>
      </c>
      <c r="C467" vm="456">
        <v>59.81</v>
      </c>
      <c r="D467" vm="1841">
        <v>59.04</v>
      </c>
      <c r="E467" vm="464">
        <v>59.48</v>
      </c>
      <c r="F467" vm="1842">
        <v>14219868</v>
      </c>
      <c r="G467" s="2">
        <f t="shared" si="10"/>
        <v>58.337999999999994</v>
      </c>
      <c r="H467" s="2">
        <f t="shared" si="11"/>
        <v>54.883849999999995</v>
      </c>
    </row>
    <row r="468" spans="1:8" x14ac:dyDescent="0.25">
      <c r="A468" s="1" vm="1843">
        <v>44176</v>
      </c>
      <c r="B468" vm="1585">
        <v>60.94</v>
      </c>
      <c r="C468" vm="1844">
        <v>61</v>
      </c>
      <c r="D468" vm="1594">
        <v>59.42</v>
      </c>
      <c r="E468" vm="1595">
        <v>60.61</v>
      </c>
      <c r="F468" vm="1845">
        <v>16145349</v>
      </c>
      <c r="G468" s="2">
        <f t="shared" si="10"/>
        <v>58.3566</v>
      </c>
      <c r="H468" s="2">
        <f t="shared" si="11"/>
        <v>54.939599999999999</v>
      </c>
    </row>
    <row r="469" spans="1:8" x14ac:dyDescent="0.25">
      <c r="A469" s="1" vm="1846">
        <v>44179</v>
      </c>
      <c r="B469" vm="1847">
        <v>60.83</v>
      </c>
      <c r="C469" vm="1848">
        <v>61.659300000000002</v>
      </c>
      <c r="D469" vm="1849">
        <v>60.69</v>
      </c>
      <c r="E469" vm="1850">
        <v>60.76</v>
      </c>
      <c r="F469" vm="1851">
        <v>16152710</v>
      </c>
      <c r="G469" s="2">
        <f t="shared" si="10"/>
        <v>58.395200000000017</v>
      </c>
      <c r="H469" s="2">
        <f t="shared" si="11"/>
        <v>54.988900000000001</v>
      </c>
    </row>
    <row r="470" spans="1:8" x14ac:dyDescent="0.25">
      <c r="A470" s="1" vm="1852">
        <v>44180</v>
      </c>
      <c r="B470" vm="1853">
        <v>61.09</v>
      </c>
      <c r="C470" vm="1854">
        <v>62.19</v>
      </c>
      <c r="D470" vm="1855">
        <v>60.9</v>
      </c>
      <c r="E470" vm="1573">
        <v>61.86</v>
      </c>
      <c r="F470" vm="1856">
        <v>15510275</v>
      </c>
      <c r="G470" s="2">
        <f t="shared" si="10"/>
        <v>58.441200000000016</v>
      </c>
      <c r="H470" s="2">
        <f t="shared" si="11"/>
        <v>55.053950000000007</v>
      </c>
    </row>
    <row r="471" spans="1:8" x14ac:dyDescent="0.25">
      <c r="A471" s="1" vm="1857">
        <v>44181</v>
      </c>
      <c r="B471" vm="1858">
        <v>61.87</v>
      </c>
      <c r="C471" vm="1859">
        <v>63.19</v>
      </c>
      <c r="D471" vm="1860">
        <v>61.85</v>
      </c>
      <c r="E471" vm="1861">
        <v>62.78</v>
      </c>
      <c r="F471" vm="1862">
        <v>15960984</v>
      </c>
      <c r="G471" s="2">
        <f t="shared" si="10"/>
        <v>58.50660000000002</v>
      </c>
      <c r="H471" s="2">
        <f t="shared" si="11"/>
        <v>55.115150000000014</v>
      </c>
    </row>
    <row r="472" spans="1:8" x14ac:dyDescent="0.25">
      <c r="A472" s="1" vm="1863">
        <v>44182</v>
      </c>
      <c r="B472" vm="1864">
        <v>62.99</v>
      </c>
      <c r="C472" vm="1865">
        <v>64.05</v>
      </c>
      <c r="D472" vm="1866">
        <v>62.73</v>
      </c>
      <c r="E472" vm="1867">
        <v>63.61</v>
      </c>
      <c r="F472" vm="1868">
        <v>15244796</v>
      </c>
      <c r="G472" s="2">
        <f t="shared" si="10"/>
        <v>58.567000000000029</v>
      </c>
      <c r="H472" s="2">
        <f t="shared" si="11"/>
        <v>55.193200000000019</v>
      </c>
    </row>
    <row r="473" spans="1:8" x14ac:dyDescent="0.25">
      <c r="A473" s="1" vm="1869">
        <v>44183</v>
      </c>
      <c r="B473" vm="1870">
        <v>63.48</v>
      </c>
      <c r="C473" vm="1871">
        <v>65.334999999999994</v>
      </c>
      <c r="D473" vm="1872">
        <v>63.43</v>
      </c>
      <c r="E473" vm="1873">
        <v>65.06</v>
      </c>
      <c r="F473" vm="1874">
        <v>33321105</v>
      </c>
      <c r="G473" s="2">
        <f t="shared" si="10"/>
        <v>58.650400000000019</v>
      </c>
      <c r="H473" s="2">
        <f t="shared" si="11"/>
        <v>55.28165000000002</v>
      </c>
    </row>
    <row r="474" spans="1:8" x14ac:dyDescent="0.25">
      <c r="A474" s="1" vm="1875">
        <v>44186</v>
      </c>
      <c r="B474" vm="1876">
        <v>63.89</v>
      </c>
      <c r="C474" vm="1877">
        <v>65.19</v>
      </c>
      <c r="D474" vm="1878">
        <v>63.88</v>
      </c>
      <c r="E474" vm="1879">
        <v>64.48</v>
      </c>
      <c r="F474" vm="1880">
        <v>18210155</v>
      </c>
      <c r="G474" s="2">
        <f t="shared" si="10"/>
        <v>58.717000000000027</v>
      </c>
      <c r="H474" s="2">
        <f t="shared" si="11"/>
        <v>55.374000000000017</v>
      </c>
    </row>
    <row r="475" spans="1:8" x14ac:dyDescent="0.25">
      <c r="A475" s="1" vm="1881">
        <v>44187</v>
      </c>
      <c r="B475" vm="1882">
        <v>64.56</v>
      </c>
      <c r="C475" vm="1883">
        <v>66</v>
      </c>
      <c r="D475" vm="1884">
        <v>64.430000000000007</v>
      </c>
      <c r="E475" vm="1885">
        <v>65.150000000000006</v>
      </c>
      <c r="F475" vm="1886">
        <v>17130019</v>
      </c>
      <c r="G475" s="2">
        <f t="shared" si="10"/>
        <v>58.790800000000033</v>
      </c>
      <c r="H475" s="2">
        <f t="shared" si="11"/>
        <v>55.45685000000001</v>
      </c>
    </row>
    <row r="476" spans="1:8" x14ac:dyDescent="0.25">
      <c r="A476" s="1" vm="1887">
        <v>44188</v>
      </c>
      <c r="B476" vm="1888">
        <v>65.260000000000005</v>
      </c>
      <c r="C476" vm="1889">
        <v>66.2</v>
      </c>
      <c r="D476" vm="1885">
        <v>65.150000000000006</v>
      </c>
      <c r="E476" vm="1890">
        <v>65.3</v>
      </c>
      <c r="F476" vm="1891">
        <v>12959656</v>
      </c>
      <c r="G476" s="2">
        <f t="shared" si="10"/>
        <v>58.877400000000037</v>
      </c>
      <c r="H476" s="2">
        <f t="shared" si="11"/>
        <v>55.559750000000015</v>
      </c>
    </row>
    <row r="477" spans="1:8" x14ac:dyDescent="0.25">
      <c r="A477" s="1" vm="1892">
        <v>44189</v>
      </c>
      <c r="B477" vm="1893">
        <v>65.05</v>
      </c>
      <c r="C477" vm="1894">
        <v>65.59</v>
      </c>
      <c r="D477" vm="1895">
        <v>64.78</v>
      </c>
      <c r="E477" vm="1896">
        <v>64.959999999999994</v>
      </c>
      <c r="F477" vm="1897">
        <v>3796498</v>
      </c>
      <c r="G477" s="2">
        <f t="shared" si="10"/>
        <v>58.957400000000035</v>
      </c>
      <c r="H477" s="2">
        <f t="shared" si="11"/>
        <v>55.685550000000013</v>
      </c>
    </row>
    <row r="478" spans="1:8" x14ac:dyDescent="0.25">
      <c r="A478" s="1" vm="1898">
        <v>44193</v>
      </c>
      <c r="B478" vm="1899">
        <v>65.41</v>
      </c>
      <c r="C478" vm="1900">
        <v>65.69</v>
      </c>
      <c r="D478" vm="1901">
        <v>64.75</v>
      </c>
      <c r="E478" vm="1902">
        <v>64.87</v>
      </c>
      <c r="F478" vm="1903">
        <v>6457049</v>
      </c>
      <c r="G478" s="2">
        <f t="shared" si="10"/>
        <v>59.044400000000024</v>
      </c>
      <c r="H478" s="2">
        <f t="shared" si="11"/>
        <v>55.770250000000011</v>
      </c>
    </row>
    <row r="479" spans="1:8" x14ac:dyDescent="0.25">
      <c r="A479" s="1" vm="1904">
        <v>44194</v>
      </c>
      <c r="B479" vm="1905">
        <v>65.25</v>
      </c>
      <c r="C479" vm="1906">
        <v>65.27</v>
      </c>
      <c r="D479" vm="1907">
        <v>64.224999999999994</v>
      </c>
      <c r="E479" vm="1908">
        <v>64.459999999999994</v>
      </c>
      <c r="F479" vm="1909">
        <v>7770151</v>
      </c>
      <c r="G479" s="2">
        <f t="shared" si="10"/>
        <v>59.127800000000022</v>
      </c>
      <c r="H479" s="2">
        <f t="shared" si="11"/>
        <v>55.878950000000003</v>
      </c>
    </row>
    <row r="480" spans="1:8" x14ac:dyDescent="0.25">
      <c r="A480" s="1" vm="1910">
        <v>44195</v>
      </c>
      <c r="B480" vm="1911">
        <v>64.8</v>
      </c>
      <c r="C480" vm="1912">
        <v>64.91</v>
      </c>
      <c r="D480" vm="1913">
        <v>64.344999999999999</v>
      </c>
      <c r="E480" vm="1914">
        <v>64.400000000000006</v>
      </c>
      <c r="F480" vm="1915">
        <v>6191976</v>
      </c>
      <c r="G480" s="2">
        <f t="shared" si="10"/>
        <v>59.223400000000019</v>
      </c>
      <c r="H480" s="2">
        <f t="shared" si="11"/>
        <v>55.966650000000001</v>
      </c>
    </row>
    <row r="481" spans="1:8" x14ac:dyDescent="0.25">
      <c r="A481" s="1" vm="1916">
        <v>44196</v>
      </c>
      <c r="B481" vm="1917">
        <v>64.34</v>
      </c>
      <c r="C481" vm="1918">
        <v>64.77</v>
      </c>
      <c r="D481" vm="1919">
        <v>64.010000000000005</v>
      </c>
      <c r="E481" vm="1920">
        <v>64.69</v>
      </c>
      <c r="F481" vm="1921">
        <v>6755317</v>
      </c>
      <c r="G481" s="2">
        <f t="shared" si="10"/>
        <v>59.322200000000024</v>
      </c>
      <c r="H481" s="2">
        <f t="shared" si="11"/>
        <v>56.053750000000001</v>
      </c>
    </row>
    <row r="482" spans="1:8" x14ac:dyDescent="0.25">
      <c r="A482" s="1" vm="1922">
        <v>44200</v>
      </c>
      <c r="B482" vm="1920">
        <v>64.69</v>
      </c>
      <c r="C482" vm="1923">
        <v>64.7</v>
      </c>
      <c r="D482" vm="1924">
        <v>63.17</v>
      </c>
      <c r="E482" vm="1925">
        <v>63.75</v>
      </c>
      <c r="F482" vm="1926">
        <v>11237085</v>
      </c>
      <c r="G482" s="2">
        <f t="shared" si="10"/>
        <v>59.403800000000018</v>
      </c>
      <c r="H482" s="2">
        <f t="shared" si="11"/>
        <v>56.147150000000003</v>
      </c>
    </row>
    <row r="483" spans="1:8" x14ac:dyDescent="0.25">
      <c r="A483" s="1" vm="1927">
        <v>44201</v>
      </c>
      <c r="B483" vm="1928">
        <v>63.68</v>
      </c>
      <c r="C483" vm="1929">
        <v>63.79</v>
      </c>
      <c r="D483" vm="1930">
        <v>62.48</v>
      </c>
      <c r="E483" vm="1931">
        <v>62.96</v>
      </c>
      <c r="F483" vm="1932">
        <v>11005681</v>
      </c>
      <c r="G483" s="2">
        <f t="shared" si="10"/>
        <v>59.469200000000022</v>
      </c>
      <c r="H483" s="2">
        <f t="shared" si="11"/>
        <v>56.233699999999992</v>
      </c>
    </row>
    <row r="484" spans="1:8" x14ac:dyDescent="0.25">
      <c r="A484" s="1" vm="1933">
        <v>44202</v>
      </c>
      <c r="B484" vm="1934">
        <v>62.27</v>
      </c>
      <c r="C484" vm="1935">
        <v>63.35</v>
      </c>
      <c r="D484" vm="1936">
        <v>61.905000000000001</v>
      </c>
      <c r="E484" vm="1937">
        <v>62.57</v>
      </c>
      <c r="F484" vm="1938">
        <v>8681444</v>
      </c>
      <c r="G484" s="2">
        <f t="shared" si="10"/>
        <v>59.522600000000011</v>
      </c>
      <c r="H484" s="2">
        <f t="shared" si="11"/>
        <v>56.325599999999994</v>
      </c>
    </row>
    <row r="485" spans="1:8" x14ac:dyDescent="0.25">
      <c r="A485" s="1" vm="1939">
        <v>44203</v>
      </c>
      <c r="B485" vm="1940">
        <v>62.85</v>
      </c>
      <c r="C485" vm="1941">
        <v>63.74</v>
      </c>
      <c r="D485" vm="1940">
        <v>62.85</v>
      </c>
      <c r="E485" vm="1942">
        <v>63.07</v>
      </c>
      <c r="F485" vm="1943">
        <v>7370656</v>
      </c>
      <c r="G485" s="2">
        <f t="shared" si="10"/>
        <v>59.634200000000007</v>
      </c>
      <c r="H485" s="2">
        <f t="shared" si="11"/>
        <v>56.401749999999993</v>
      </c>
    </row>
    <row r="486" spans="1:8" x14ac:dyDescent="0.25">
      <c r="A486" s="1" vm="1944">
        <v>44204</v>
      </c>
      <c r="B486" vm="1945">
        <v>63.18</v>
      </c>
      <c r="C486" vm="1946">
        <v>63.54</v>
      </c>
      <c r="D486" vm="1947">
        <v>62.905000000000001</v>
      </c>
      <c r="E486" vm="1948">
        <v>63.38</v>
      </c>
      <c r="F486" vm="1949">
        <v>7745972</v>
      </c>
      <c r="G486" s="2">
        <f t="shared" si="10"/>
        <v>59.760200000000012</v>
      </c>
      <c r="H486" s="2">
        <f t="shared" si="11"/>
        <v>56.488949999999988</v>
      </c>
    </row>
    <row r="487" spans="1:8" x14ac:dyDescent="0.25">
      <c r="A487" s="1" vm="1950">
        <v>44207</v>
      </c>
      <c r="B487" vm="1951">
        <v>62.95</v>
      </c>
      <c r="C487" vm="1952">
        <v>63.564999999999998</v>
      </c>
      <c r="D487" vm="1953">
        <v>62.84</v>
      </c>
      <c r="E487" vm="1954">
        <v>63.03</v>
      </c>
      <c r="F487" vm="1955">
        <v>6286635</v>
      </c>
      <c r="G487" s="2">
        <f t="shared" si="10"/>
        <v>59.909000000000013</v>
      </c>
      <c r="H487" s="2">
        <f t="shared" si="11"/>
        <v>56.55169999999999</v>
      </c>
    </row>
    <row r="488" spans="1:8" x14ac:dyDescent="0.25">
      <c r="A488" s="1" vm="1956">
        <v>44208</v>
      </c>
      <c r="B488" vm="1957">
        <v>63</v>
      </c>
      <c r="C488" vm="1958">
        <v>63.02</v>
      </c>
      <c r="D488" vm="1959">
        <v>62.18</v>
      </c>
      <c r="E488" vm="1960">
        <v>62.42</v>
      </c>
      <c r="F488" vm="1961">
        <v>7758409</v>
      </c>
      <c r="G488" s="2">
        <f t="shared" si="10"/>
        <v>60.037000000000013</v>
      </c>
      <c r="H488" s="2">
        <f t="shared" si="11"/>
        <v>56.61464999999999</v>
      </c>
    </row>
    <row r="489" spans="1:8" x14ac:dyDescent="0.25">
      <c r="A489" s="1" vm="1962">
        <v>44209</v>
      </c>
      <c r="B489" vm="1963">
        <v>62.32</v>
      </c>
      <c r="C489" vm="1964">
        <v>62.59</v>
      </c>
      <c r="D489" vm="1965">
        <v>61.965000000000003</v>
      </c>
      <c r="E489" vm="1966">
        <v>62.06</v>
      </c>
      <c r="F489" vm="1967">
        <v>8298324</v>
      </c>
      <c r="G489" s="2">
        <f t="shared" si="10"/>
        <v>60.156000000000013</v>
      </c>
      <c r="H489" s="2">
        <f t="shared" si="11"/>
        <v>56.673149999999985</v>
      </c>
    </row>
    <row r="490" spans="1:8" x14ac:dyDescent="0.25">
      <c r="A490" s="1" vm="1968">
        <v>44210</v>
      </c>
      <c r="B490" vm="1969">
        <v>62.07</v>
      </c>
      <c r="C490" vm="1970">
        <v>62.17</v>
      </c>
      <c r="D490" vm="1971">
        <v>61.505000000000003</v>
      </c>
      <c r="E490" vm="1972">
        <v>61.6</v>
      </c>
      <c r="F490" vm="1973">
        <v>10256137</v>
      </c>
      <c r="G490" s="2">
        <f t="shared" si="10"/>
        <v>60.259000000000015</v>
      </c>
      <c r="H490" s="2">
        <f t="shared" si="11"/>
        <v>56.739499999999992</v>
      </c>
    </row>
    <row r="491" spans="1:8" x14ac:dyDescent="0.25">
      <c r="A491" s="1" vm="1974">
        <v>44211</v>
      </c>
      <c r="B491" vm="1972">
        <v>61.6</v>
      </c>
      <c r="C491" vm="1975">
        <v>61.994999999999997</v>
      </c>
      <c r="D491" vm="1976">
        <v>61.21</v>
      </c>
      <c r="E491" vm="1687">
        <v>61.78</v>
      </c>
      <c r="F491" vm="1977">
        <v>7532602</v>
      </c>
      <c r="G491" s="2">
        <f t="shared" si="10"/>
        <v>60.358600000000017</v>
      </c>
      <c r="H491" s="2">
        <f t="shared" si="11"/>
        <v>56.804849999999995</v>
      </c>
    </row>
    <row r="492" spans="1:8" x14ac:dyDescent="0.25">
      <c r="A492" s="1" vm="1978">
        <v>44215</v>
      </c>
      <c r="B492" vm="1979">
        <v>62.1</v>
      </c>
      <c r="C492" vm="1980">
        <v>62.29</v>
      </c>
      <c r="D492" vm="1981">
        <v>61.1</v>
      </c>
      <c r="E492" vm="1982">
        <v>61.29</v>
      </c>
      <c r="F492" vm="1983">
        <v>8903369</v>
      </c>
      <c r="G492" s="2">
        <f t="shared" si="10"/>
        <v>60.454600000000006</v>
      </c>
      <c r="H492" s="2">
        <f t="shared" si="11"/>
        <v>56.862299999999998</v>
      </c>
    </row>
    <row r="493" spans="1:8" x14ac:dyDescent="0.25">
      <c r="A493" s="1" vm="1984">
        <v>44216</v>
      </c>
      <c r="B493" vm="1985">
        <v>61.37</v>
      </c>
      <c r="C493" vm="1986">
        <v>62.024999999999999</v>
      </c>
      <c r="D493" vm="1987">
        <v>61.145000000000003</v>
      </c>
      <c r="E493" vm="1988">
        <v>61.56</v>
      </c>
      <c r="F493" vm="1989">
        <v>7025010</v>
      </c>
      <c r="G493" s="2">
        <f t="shared" si="10"/>
        <v>60.552600000000012</v>
      </c>
      <c r="H493" s="2">
        <f t="shared" si="11"/>
        <v>56.923099999999998</v>
      </c>
    </row>
    <row r="494" spans="1:8" x14ac:dyDescent="0.25">
      <c r="A494" s="1" vm="1990">
        <v>44217</v>
      </c>
      <c r="B494" vm="1991">
        <v>61.65</v>
      </c>
      <c r="C494" vm="1860">
        <v>61.85</v>
      </c>
      <c r="D494" vm="1992">
        <v>60.92</v>
      </c>
      <c r="E494" vm="1976">
        <v>61.21</v>
      </c>
      <c r="F494" vm="1993">
        <v>6951250</v>
      </c>
      <c r="G494" s="2">
        <f t="shared" si="10"/>
        <v>60.64080000000002</v>
      </c>
      <c r="H494" s="2">
        <f t="shared" si="11"/>
        <v>56.971699999999991</v>
      </c>
    </row>
    <row r="495" spans="1:8" x14ac:dyDescent="0.25">
      <c r="A495" s="1" vm="1994">
        <v>44218</v>
      </c>
      <c r="B495" vm="1585">
        <v>60.94</v>
      </c>
      <c r="C495" vm="1676">
        <v>61.15</v>
      </c>
      <c r="D495" vm="1995">
        <v>59.74</v>
      </c>
      <c r="E495" vm="1996">
        <v>60.36</v>
      </c>
      <c r="F495" vm="1997">
        <v>9897003</v>
      </c>
      <c r="G495" s="2">
        <f t="shared" si="10"/>
        <v>60.711200000000019</v>
      </c>
      <c r="H495" s="2">
        <f t="shared" si="11"/>
        <v>57.019699999999993</v>
      </c>
    </row>
    <row r="496" spans="1:8" x14ac:dyDescent="0.25">
      <c r="A496" s="1" vm="1998">
        <v>44221</v>
      </c>
      <c r="B496" vm="1610">
        <v>60.38</v>
      </c>
      <c r="C496" vm="1999">
        <v>60.945</v>
      </c>
      <c r="D496" vm="1664">
        <v>59.77</v>
      </c>
      <c r="E496" vm="1855">
        <v>60.9</v>
      </c>
      <c r="F496" vm="2000">
        <v>8524722</v>
      </c>
      <c r="G496" s="2">
        <f t="shared" si="10"/>
        <v>60.795800000000014</v>
      </c>
      <c r="H496" s="2">
        <f t="shared" si="11"/>
        <v>57.063549999999992</v>
      </c>
    </row>
    <row r="497" spans="1:8" x14ac:dyDescent="0.25">
      <c r="A497" s="1" vm="2001">
        <v>44222</v>
      </c>
      <c r="B497" vm="2002">
        <v>61.06</v>
      </c>
      <c r="C497" vm="2003">
        <v>62.04</v>
      </c>
      <c r="D497" vm="2004">
        <v>60.84</v>
      </c>
      <c r="E497" vm="2005">
        <v>61.8</v>
      </c>
      <c r="F497" vm="2006">
        <v>8186548</v>
      </c>
      <c r="G497" s="2">
        <f t="shared" si="10"/>
        <v>60.887800000000027</v>
      </c>
      <c r="H497" s="2">
        <f t="shared" si="11"/>
        <v>57.106649999999988</v>
      </c>
    </row>
    <row r="498" spans="1:8" x14ac:dyDescent="0.25">
      <c r="A498" s="1" vm="2007">
        <v>44223</v>
      </c>
      <c r="B498" vm="2008">
        <v>61.4</v>
      </c>
      <c r="C498" vm="1945">
        <v>63.18</v>
      </c>
      <c r="D498" vm="1985">
        <v>61.37</v>
      </c>
      <c r="E498" vm="2009">
        <v>62.55</v>
      </c>
      <c r="F498" vm="2010">
        <v>14789029</v>
      </c>
      <c r="G498" s="2">
        <f t="shared" si="10"/>
        <v>61.00980000000002</v>
      </c>
      <c r="H498" s="2">
        <f t="shared" si="11"/>
        <v>57.154549999999993</v>
      </c>
    </row>
    <row r="499" spans="1:8" x14ac:dyDescent="0.25">
      <c r="A499" s="1" vm="2011">
        <v>44224</v>
      </c>
      <c r="B499" vm="2009">
        <v>62.55</v>
      </c>
      <c r="C499" vm="2012">
        <v>63.24</v>
      </c>
      <c r="D499" vm="2013">
        <v>61.17</v>
      </c>
      <c r="E499" vm="2014">
        <v>61.22</v>
      </c>
      <c r="F499" vm="2015">
        <v>11166414</v>
      </c>
      <c r="G499" s="2">
        <f t="shared" si="10"/>
        <v>61.096000000000025</v>
      </c>
      <c r="H499" s="2">
        <f t="shared" si="11"/>
        <v>57.190649999999984</v>
      </c>
    </row>
    <row r="500" spans="1:8" x14ac:dyDescent="0.25">
      <c r="A500" s="1" vm="2016">
        <v>44225</v>
      </c>
      <c r="B500" vm="2017">
        <v>61.16</v>
      </c>
      <c r="C500" vm="1577">
        <v>61.5</v>
      </c>
      <c r="D500" vm="2018">
        <v>60.204999999999998</v>
      </c>
      <c r="E500" vm="1591">
        <v>60.43</v>
      </c>
      <c r="F500" vm="2019">
        <v>11451806</v>
      </c>
      <c r="G500" s="2">
        <f t="shared" si="10"/>
        <v>61.161600000000014</v>
      </c>
      <c r="H500" s="2">
        <f t="shared" si="11"/>
        <v>57.22699999999999</v>
      </c>
    </row>
    <row r="501" spans="1:8" x14ac:dyDescent="0.25">
      <c r="A501" s="1" vm="2020">
        <v>44228</v>
      </c>
      <c r="B501" vm="1992">
        <v>60.92</v>
      </c>
      <c r="C501" vm="2021">
        <v>62.01</v>
      </c>
      <c r="D501" vm="1698">
        <v>60.74</v>
      </c>
      <c r="E501" vm="2022">
        <v>61.51</v>
      </c>
      <c r="F501" vm="2023">
        <v>10553525</v>
      </c>
      <c r="G501" s="2">
        <f t="shared" si="10"/>
        <v>61.249400000000016</v>
      </c>
      <c r="H501" s="2">
        <f t="shared" si="11"/>
        <v>57.266049999999986</v>
      </c>
    </row>
    <row r="502" spans="1:8" x14ac:dyDescent="0.25">
      <c r="A502" s="1" vm="2024">
        <v>44229</v>
      </c>
      <c r="B502" vm="2025">
        <v>61.88</v>
      </c>
      <c r="C502" vm="2026">
        <v>62.92</v>
      </c>
      <c r="D502" vm="2027">
        <v>61.795000000000002</v>
      </c>
      <c r="E502" vm="2028">
        <v>62.37</v>
      </c>
      <c r="F502" vm="2029">
        <v>10528004</v>
      </c>
      <c r="G502" s="2">
        <f t="shared" ref="G502:G565" si="12">AVERAGE(E453:E502)</f>
        <v>61.371800000000015</v>
      </c>
      <c r="H502" s="2">
        <f t="shared" si="11"/>
        <v>57.304799999999986</v>
      </c>
    </row>
    <row r="503" spans="1:8" x14ac:dyDescent="0.25">
      <c r="A503" s="1" vm="2030">
        <v>44230</v>
      </c>
      <c r="B503" vm="1959">
        <v>62.18</v>
      </c>
      <c r="C503" vm="2031">
        <v>62.75</v>
      </c>
      <c r="D503" vm="2032">
        <v>61.98</v>
      </c>
      <c r="E503" vm="1970">
        <v>62.17</v>
      </c>
      <c r="F503" vm="2033">
        <v>9933501</v>
      </c>
      <c r="G503" s="2">
        <f t="shared" si="12"/>
        <v>61.486200000000018</v>
      </c>
      <c r="H503" s="2">
        <f t="shared" si="11"/>
        <v>57.346099999999986</v>
      </c>
    </row>
    <row r="504" spans="1:8" x14ac:dyDescent="0.25">
      <c r="A504" s="1" vm="2034">
        <v>44231</v>
      </c>
      <c r="B504" vm="1930">
        <v>62.48</v>
      </c>
      <c r="C504" vm="2035">
        <v>63.39</v>
      </c>
      <c r="D504" vm="2036">
        <v>62.25</v>
      </c>
      <c r="E504" vm="1935">
        <v>63.35</v>
      </c>
      <c r="F504" vm="2037">
        <v>9928668</v>
      </c>
      <c r="G504" s="2">
        <f t="shared" si="12"/>
        <v>61.639200000000002</v>
      </c>
      <c r="H504" s="2">
        <f t="shared" si="11"/>
        <v>57.40629999999998</v>
      </c>
    </row>
    <row r="505" spans="1:8" x14ac:dyDescent="0.25">
      <c r="A505" s="1" vm="2038">
        <v>44232</v>
      </c>
      <c r="B505" vm="2039">
        <v>63.5</v>
      </c>
      <c r="C505" vm="2040">
        <v>64.064999999999998</v>
      </c>
      <c r="D505" vm="2041">
        <v>63.28</v>
      </c>
      <c r="E505" vm="2042">
        <v>63.6</v>
      </c>
      <c r="F505" vm="2043">
        <v>9170225</v>
      </c>
      <c r="G505" s="2">
        <f t="shared" si="12"/>
        <v>61.789600000000021</v>
      </c>
      <c r="H505" s="2">
        <f t="shared" si="11"/>
        <v>57.462949999999992</v>
      </c>
    </row>
    <row r="506" spans="1:8" x14ac:dyDescent="0.25">
      <c r="A506" s="1" vm="2044">
        <v>44235</v>
      </c>
      <c r="B506" vm="1929">
        <v>63.79</v>
      </c>
      <c r="C506" vm="2045">
        <v>63.87</v>
      </c>
      <c r="D506" vm="2046">
        <v>62.835000000000001</v>
      </c>
      <c r="E506" vm="2047">
        <v>63.11</v>
      </c>
      <c r="F506" vm="2048">
        <v>7003488</v>
      </c>
      <c r="G506" s="2">
        <f t="shared" si="12"/>
        <v>61.900400000000019</v>
      </c>
      <c r="H506" s="2">
        <f t="shared" si="11"/>
        <v>57.518649999999987</v>
      </c>
    </row>
    <row r="507" spans="1:8" x14ac:dyDescent="0.25">
      <c r="A507" s="1" vm="2049">
        <v>44236</v>
      </c>
      <c r="B507" vm="2050">
        <v>63.08</v>
      </c>
      <c r="C507" vm="2051">
        <v>63.844999999999999</v>
      </c>
      <c r="D507" vm="2052">
        <v>62.91</v>
      </c>
      <c r="E507" vm="2053">
        <v>63.67</v>
      </c>
      <c r="F507" vm="2054">
        <v>5437365</v>
      </c>
      <c r="G507" s="2">
        <f t="shared" si="12"/>
        <v>62.025600000000026</v>
      </c>
      <c r="H507" s="2">
        <f t="shared" si="11"/>
        <v>57.57194999999998</v>
      </c>
    </row>
    <row r="508" spans="1:8" x14ac:dyDescent="0.25">
      <c r="A508" s="1" vm="2055">
        <v>44237</v>
      </c>
      <c r="B508" vm="2056">
        <v>63.84</v>
      </c>
      <c r="C508" vm="2057">
        <v>63.9</v>
      </c>
      <c r="D508" vm="2058">
        <v>62.93</v>
      </c>
      <c r="E508" vm="2059">
        <v>63.27</v>
      </c>
      <c r="F508" vm="2060">
        <v>9577544</v>
      </c>
      <c r="G508" s="2">
        <f t="shared" si="12"/>
        <v>62.13580000000001</v>
      </c>
      <c r="H508" s="2">
        <f t="shared" si="11"/>
        <v>57.621449999999989</v>
      </c>
    </row>
    <row r="509" spans="1:8" x14ac:dyDescent="0.25">
      <c r="A509" s="1" vm="2061">
        <v>44238</v>
      </c>
      <c r="B509" vm="2062">
        <v>63.56</v>
      </c>
      <c r="C509" vm="2063">
        <v>63.9666</v>
      </c>
      <c r="D509" vm="2064">
        <v>62.28</v>
      </c>
      <c r="E509" vm="2065">
        <v>62.7</v>
      </c>
      <c r="F509" vm="2066">
        <v>7690915</v>
      </c>
      <c r="G509" s="2">
        <f t="shared" si="12"/>
        <v>62.235400000000006</v>
      </c>
      <c r="H509" s="2">
        <f t="shared" si="11"/>
        <v>57.668949999999988</v>
      </c>
    </row>
    <row r="510" spans="1:8" x14ac:dyDescent="0.25">
      <c r="A510" s="1" vm="2067">
        <v>44239</v>
      </c>
      <c r="B510" vm="1963">
        <v>62.32</v>
      </c>
      <c r="C510" vm="2068">
        <v>63.12</v>
      </c>
      <c r="D510" vm="2069">
        <v>62.31</v>
      </c>
      <c r="E510" vm="2050">
        <v>63.08</v>
      </c>
      <c r="F510" vm="2070">
        <v>6663628</v>
      </c>
      <c r="G510" s="2">
        <f t="shared" si="12"/>
        <v>62.322200000000002</v>
      </c>
      <c r="H510" s="2">
        <f t="shared" si="11"/>
        <v>57.714949999999988</v>
      </c>
    </row>
    <row r="511" spans="1:8" x14ac:dyDescent="0.25">
      <c r="A511" s="1" vm="2071">
        <v>44243</v>
      </c>
      <c r="B511" vm="2047">
        <v>63.11</v>
      </c>
      <c r="C511" vm="2072">
        <v>63.26</v>
      </c>
      <c r="D511" vm="1979">
        <v>62.1</v>
      </c>
      <c r="E511" vm="2073">
        <v>62.14</v>
      </c>
      <c r="F511" vm="2074">
        <v>7526113</v>
      </c>
      <c r="G511" s="2">
        <f t="shared" si="12"/>
        <v>62.383400000000002</v>
      </c>
      <c r="H511" s="2">
        <f t="shared" si="11"/>
        <v>57.760799999999982</v>
      </c>
    </row>
    <row r="512" spans="1:8" x14ac:dyDescent="0.25">
      <c r="A512" s="1" vm="2075">
        <v>44244</v>
      </c>
      <c r="B512" vm="1681">
        <v>61.83</v>
      </c>
      <c r="C512" vm="2076">
        <v>62.15</v>
      </c>
      <c r="D512" vm="2077">
        <v>61.36</v>
      </c>
      <c r="E512" vm="2078">
        <v>62.09</v>
      </c>
      <c r="F512" vm="2079">
        <v>6245136</v>
      </c>
      <c r="G512" s="2">
        <f t="shared" si="12"/>
        <v>62.439800000000005</v>
      </c>
      <c r="H512" s="2">
        <f t="shared" si="11"/>
        <v>57.812299999999979</v>
      </c>
    </row>
    <row r="513" spans="1:8" x14ac:dyDescent="0.25">
      <c r="A513" s="1" vm="2080">
        <v>44245</v>
      </c>
      <c r="B513" vm="2081">
        <v>61.81</v>
      </c>
      <c r="C513" vm="2082">
        <v>62.204999999999998</v>
      </c>
      <c r="D513" vm="2083">
        <v>61.66</v>
      </c>
      <c r="E513" vm="1969">
        <v>62.07</v>
      </c>
      <c r="F513" vm="2084">
        <v>6262831</v>
      </c>
      <c r="G513" s="2">
        <f t="shared" si="12"/>
        <v>62.481999999999999</v>
      </c>
      <c r="H513" s="2">
        <f t="shared" si="11"/>
        <v>57.863899999999973</v>
      </c>
    </row>
    <row r="514" spans="1:8" x14ac:dyDescent="0.25">
      <c r="A514" s="1" vm="2085">
        <v>44246</v>
      </c>
      <c r="B514" vm="2086">
        <v>62.26</v>
      </c>
      <c r="C514" vm="2087">
        <v>62.36</v>
      </c>
      <c r="D514" vm="2088">
        <v>61.075000000000003</v>
      </c>
      <c r="E514" vm="2089">
        <v>61.13</v>
      </c>
      <c r="F514" vm="2090">
        <v>10905120</v>
      </c>
      <c r="G514" s="2">
        <f t="shared" si="12"/>
        <v>62.508599999999994</v>
      </c>
      <c r="H514" s="2">
        <f t="shared" si="11"/>
        <v>57.909299999999988</v>
      </c>
    </row>
    <row r="515" spans="1:8" x14ac:dyDescent="0.25">
      <c r="A515" s="1" vm="2091">
        <v>44249</v>
      </c>
      <c r="B515" vm="1940">
        <v>62.85</v>
      </c>
      <c r="C515" vm="2092">
        <v>64.969700000000003</v>
      </c>
      <c r="D515" vm="2064">
        <v>62.28</v>
      </c>
      <c r="E515" vm="2093">
        <v>64.45</v>
      </c>
      <c r="F515" vm="2094">
        <v>20940315</v>
      </c>
      <c r="G515" s="2">
        <f t="shared" si="12"/>
        <v>62.61699999999999</v>
      </c>
      <c r="H515" s="2">
        <f t="shared" si="11"/>
        <v>57.972249999999988</v>
      </c>
    </row>
    <row r="516" spans="1:8" x14ac:dyDescent="0.25">
      <c r="A516" s="1" vm="2095">
        <v>44250</v>
      </c>
      <c r="B516" vm="2096">
        <v>64.42</v>
      </c>
      <c r="C516" vm="2097">
        <v>65.22</v>
      </c>
      <c r="D516" vm="1865">
        <v>64.05</v>
      </c>
      <c r="E516" vm="2098">
        <v>64.5</v>
      </c>
      <c r="F516" vm="2099">
        <v>18175420</v>
      </c>
      <c r="G516" s="2">
        <f t="shared" si="12"/>
        <v>62.712399999999988</v>
      </c>
      <c r="H516" s="2">
        <f t="shared" si="11"/>
        <v>58.031749999999981</v>
      </c>
    </row>
    <row r="517" spans="1:8" x14ac:dyDescent="0.25">
      <c r="A517" s="1" vm="2100">
        <v>44251</v>
      </c>
      <c r="B517" vm="2101">
        <v>64.489999999999995</v>
      </c>
      <c r="C517" vm="1885">
        <v>65.150000000000006</v>
      </c>
      <c r="D517" vm="2102">
        <v>64.08</v>
      </c>
      <c r="E517" vm="1923">
        <v>64.7</v>
      </c>
      <c r="F517" vm="2103">
        <v>10609343</v>
      </c>
      <c r="G517" s="2">
        <f t="shared" si="12"/>
        <v>62.816799999999994</v>
      </c>
      <c r="H517" s="2">
        <f t="shared" si="11"/>
        <v>58.087399999999995</v>
      </c>
    </row>
    <row r="518" spans="1:8" x14ac:dyDescent="0.25">
      <c r="A518" s="1" vm="2104">
        <v>44252</v>
      </c>
      <c r="B518" vm="2105">
        <v>64.64</v>
      </c>
      <c r="C518" vm="2106">
        <v>66.36</v>
      </c>
      <c r="D518" vm="2107">
        <v>64.584999999999994</v>
      </c>
      <c r="E518" vm="1890">
        <v>65.3</v>
      </c>
      <c r="F518" vm="2108">
        <v>15356112</v>
      </c>
      <c r="G518" s="2">
        <f t="shared" si="12"/>
        <v>62.910600000000002</v>
      </c>
      <c r="H518" s="2">
        <f t="shared" si="11"/>
        <v>58.146249999999988</v>
      </c>
    </row>
    <row r="519" spans="1:8" x14ac:dyDescent="0.25">
      <c r="A519" s="1" vm="2109">
        <v>44253</v>
      </c>
      <c r="B519" vm="2110">
        <v>65.540000000000006</v>
      </c>
      <c r="C519" vm="2111">
        <v>66.28</v>
      </c>
      <c r="D519" vm="2098">
        <v>64.5</v>
      </c>
      <c r="E519" vm="2112">
        <v>64.510000000000005</v>
      </c>
      <c r="F519" vm="2113">
        <v>20512572</v>
      </c>
      <c r="G519" s="2">
        <f t="shared" si="12"/>
        <v>62.985600000000005</v>
      </c>
      <c r="H519" s="2">
        <f t="shared" si="11"/>
        <v>58.207449999999987</v>
      </c>
    </row>
    <row r="520" spans="1:8" x14ac:dyDescent="0.25">
      <c r="A520" s="1" vm="2114">
        <v>44256</v>
      </c>
      <c r="B520" vm="2115">
        <v>64.95</v>
      </c>
      <c r="C520" vm="2116">
        <v>66.73</v>
      </c>
      <c r="D520" vm="1918">
        <v>64.77</v>
      </c>
      <c r="E520" vm="2117">
        <v>66.17</v>
      </c>
      <c r="F520" vm="2118">
        <v>11758868</v>
      </c>
      <c r="G520" s="2">
        <f t="shared" si="12"/>
        <v>63.071800000000003</v>
      </c>
      <c r="H520" s="2">
        <f t="shared" si="11"/>
        <v>58.280049999999989</v>
      </c>
    </row>
    <row r="521" spans="1:8" x14ac:dyDescent="0.25">
      <c r="A521" s="1" vm="2119">
        <v>44257</v>
      </c>
      <c r="B521" vm="2120">
        <v>66.150000000000006</v>
      </c>
      <c r="C521" vm="2121">
        <v>67.42</v>
      </c>
      <c r="D521" vm="1883">
        <v>66</v>
      </c>
      <c r="E521" vm="2122">
        <v>66.66</v>
      </c>
      <c r="F521" vm="2123">
        <v>13282034</v>
      </c>
      <c r="G521" s="2">
        <f t="shared" si="12"/>
        <v>63.149400000000007</v>
      </c>
      <c r="H521" s="2">
        <f t="shared" si="11"/>
        <v>58.34879999999999</v>
      </c>
    </row>
    <row r="522" spans="1:8" x14ac:dyDescent="0.25">
      <c r="A522" s="1" vm="2124">
        <v>44258</v>
      </c>
      <c r="B522" vm="2125">
        <v>66.25</v>
      </c>
      <c r="C522" vm="2126">
        <v>67.540000000000006</v>
      </c>
      <c r="D522" vm="1889">
        <v>66.2</v>
      </c>
      <c r="E522" vm="2127">
        <v>66.91</v>
      </c>
      <c r="F522" vm="2128">
        <v>15827615</v>
      </c>
      <c r="G522" s="2">
        <f t="shared" si="12"/>
        <v>63.215399999999988</v>
      </c>
      <c r="H522" s="2">
        <f t="shared" ref="H522:H585" si="13">AVERAGE(E323:E522)</f>
        <v>58.418749999999989</v>
      </c>
    </row>
    <row r="523" spans="1:8" x14ac:dyDescent="0.25">
      <c r="A523" s="1" vm="2129">
        <v>44259</v>
      </c>
      <c r="B523" vm="2130">
        <v>66.674999999999997</v>
      </c>
      <c r="C523" vm="2131">
        <v>67.31</v>
      </c>
      <c r="D523" vm="2132">
        <v>65.31</v>
      </c>
      <c r="E523" vm="2133">
        <v>65.61</v>
      </c>
      <c r="F523" vm="2134">
        <v>19951123</v>
      </c>
      <c r="G523" s="2">
        <f t="shared" si="12"/>
        <v>63.226399999999991</v>
      </c>
      <c r="H523" s="2">
        <f t="shared" si="13"/>
        <v>58.481049999999989</v>
      </c>
    </row>
    <row r="524" spans="1:8" x14ac:dyDescent="0.25">
      <c r="A524" s="1" vm="2135">
        <v>44260</v>
      </c>
      <c r="B524" vm="2136">
        <v>67.310100000000006</v>
      </c>
      <c r="C524" vm="2137">
        <v>71.72</v>
      </c>
      <c r="D524" vm="2136">
        <v>67.310100000000006</v>
      </c>
      <c r="E524" vm="2138">
        <v>69.97</v>
      </c>
      <c r="F524" vm="2139">
        <v>34211451</v>
      </c>
      <c r="G524" s="2">
        <f t="shared" si="12"/>
        <v>63.336199999999991</v>
      </c>
      <c r="H524" s="2">
        <f t="shared" si="13"/>
        <v>58.569199999999981</v>
      </c>
    </row>
    <row r="525" spans="1:8" x14ac:dyDescent="0.25">
      <c r="A525" s="1" vm="2140">
        <v>44263</v>
      </c>
      <c r="B525" vm="2141">
        <v>70.47</v>
      </c>
      <c r="C525" vm="2142">
        <v>72.935000000000002</v>
      </c>
      <c r="D525" vm="2143">
        <v>70.099999999999994</v>
      </c>
      <c r="E525" vm="2144">
        <v>72.16</v>
      </c>
      <c r="F525" vm="2145">
        <v>23300493</v>
      </c>
      <c r="G525" s="2">
        <f t="shared" si="12"/>
        <v>63.476399999999991</v>
      </c>
      <c r="H525" s="2">
        <f t="shared" si="13"/>
        <v>58.66549999999998</v>
      </c>
    </row>
    <row r="526" spans="1:8" x14ac:dyDescent="0.25">
      <c r="A526" s="1" vm="2146">
        <v>44264</v>
      </c>
      <c r="B526" vm="2147">
        <v>72.400000000000006</v>
      </c>
      <c r="C526" vm="2148">
        <v>73.22</v>
      </c>
      <c r="D526" vm="2149">
        <v>72</v>
      </c>
      <c r="E526" vm="2150">
        <v>72.64</v>
      </c>
      <c r="F526" vm="2151">
        <v>17296384</v>
      </c>
      <c r="G526" s="2">
        <f t="shared" si="12"/>
        <v>63.62319999999999</v>
      </c>
      <c r="H526" s="2">
        <f t="shared" si="13"/>
        <v>58.767599999999973</v>
      </c>
    </row>
    <row r="527" spans="1:8" x14ac:dyDescent="0.25">
      <c r="A527" s="1" vm="2152">
        <v>44265</v>
      </c>
      <c r="B527" vm="2153">
        <v>73.5</v>
      </c>
      <c r="C527" vm="2154">
        <v>73.62</v>
      </c>
      <c r="D527" vm="2155">
        <v>71.5</v>
      </c>
      <c r="E527" vm="2156">
        <v>72.12</v>
      </c>
      <c r="F527" vm="2157">
        <v>21378578</v>
      </c>
      <c r="G527" s="2">
        <f t="shared" si="12"/>
        <v>63.766399999999983</v>
      </c>
      <c r="H527" s="2">
        <f t="shared" si="13"/>
        <v>58.865099999999984</v>
      </c>
    </row>
    <row r="528" spans="1:8" x14ac:dyDescent="0.25">
      <c r="A528" s="1" vm="2158">
        <v>44266</v>
      </c>
      <c r="B528" vm="2159">
        <v>67.650000000000006</v>
      </c>
      <c r="C528" vm="2160">
        <v>68.099999999999994</v>
      </c>
      <c r="D528" vm="2161">
        <v>65.430000000000007</v>
      </c>
      <c r="E528" vm="2162">
        <v>67.41</v>
      </c>
      <c r="F528" vm="2163">
        <v>38095367</v>
      </c>
      <c r="G528" s="2">
        <f t="shared" si="12"/>
        <v>63.817199999999985</v>
      </c>
      <c r="H528" s="2">
        <f t="shared" si="13"/>
        <v>58.938249999999982</v>
      </c>
    </row>
    <row r="529" spans="1:8" x14ac:dyDescent="0.25">
      <c r="A529" s="1" vm="2164">
        <v>44267</v>
      </c>
      <c r="B529" vm="2165">
        <v>66.959999999999994</v>
      </c>
      <c r="C529" vm="2166">
        <v>67.87</v>
      </c>
      <c r="D529" vm="2167">
        <v>66.45</v>
      </c>
      <c r="E529" vm="2168">
        <v>67.16</v>
      </c>
      <c r="F529" vm="2169">
        <v>11606331</v>
      </c>
      <c r="G529" s="2">
        <f t="shared" si="12"/>
        <v>63.87119999999998</v>
      </c>
      <c r="H529" s="2">
        <f t="shared" si="13"/>
        <v>59.008049999999976</v>
      </c>
    </row>
    <row r="530" spans="1:8" x14ac:dyDescent="0.25">
      <c r="A530" s="1" vm="2170">
        <v>44270</v>
      </c>
      <c r="B530" vm="2171">
        <v>66.95</v>
      </c>
      <c r="C530" vm="2172">
        <v>67.78</v>
      </c>
      <c r="D530" vm="2173">
        <v>66.900000000000006</v>
      </c>
      <c r="E530" vm="2174">
        <v>67.73</v>
      </c>
      <c r="F530" vm="2175">
        <v>8921150</v>
      </c>
      <c r="G530" s="2">
        <f t="shared" si="12"/>
        <v>63.937799999999982</v>
      </c>
      <c r="H530" s="2">
        <f t="shared" si="13"/>
        <v>59.07859999999998</v>
      </c>
    </row>
    <row r="531" spans="1:8" x14ac:dyDescent="0.25">
      <c r="A531" s="1" vm="2176">
        <v>44271</v>
      </c>
      <c r="B531" vm="2177">
        <v>68</v>
      </c>
      <c r="C531" vm="2178">
        <v>68.069999999999993</v>
      </c>
      <c r="D531" vm="2179">
        <v>66.680000000000007</v>
      </c>
      <c r="E531" vm="2180">
        <v>66.849999999999994</v>
      </c>
      <c r="F531" vm="2181">
        <v>14512509</v>
      </c>
      <c r="G531" s="2">
        <f t="shared" si="12"/>
        <v>63.980999999999973</v>
      </c>
      <c r="H531" s="2">
        <f t="shared" si="13"/>
        <v>59.143999999999977</v>
      </c>
    </row>
    <row r="532" spans="1:8" x14ac:dyDescent="0.25">
      <c r="A532" s="1" vm="2182">
        <v>44272</v>
      </c>
      <c r="B532" vm="2183">
        <v>66.8</v>
      </c>
      <c r="C532" vm="2180">
        <v>66.849999999999994</v>
      </c>
      <c r="D532" vm="2184">
        <v>66.16</v>
      </c>
      <c r="E532" vm="2185">
        <v>66.22</v>
      </c>
      <c r="F532" vm="2186">
        <v>11892394</v>
      </c>
      <c r="G532" s="2">
        <f t="shared" si="12"/>
        <v>64.030399999999972</v>
      </c>
      <c r="H532" s="2">
        <f t="shared" si="13"/>
        <v>59.20979999999998</v>
      </c>
    </row>
    <row r="533" spans="1:8" x14ac:dyDescent="0.25">
      <c r="A533" s="1" vm="2187">
        <v>44273</v>
      </c>
      <c r="B533" vm="2188">
        <v>66.47</v>
      </c>
      <c r="C533" vm="2189">
        <v>67.004999999999995</v>
      </c>
      <c r="D533" vm="2190">
        <v>66.09</v>
      </c>
      <c r="E533" vm="2191">
        <v>66.739999999999995</v>
      </c>
      <c r="F533" vm="2192">
        <v>13751415</v>
      </c>
      <c r="G533" s="2">
        <f t="shared" si="12"/>
        <v>64.105999999999966</v>
      </c>
      <c r="H533" s="2">
        <f t="shared" si="13"/>
        <v>59.277099999999976</v>
      </c>
    </row>
    <row r="534" spans="1:8" x14ac:dyDescent="0.25">
      <c r="A534" s="1" vm="2193">
        <v>44274</v>
      </c>
      <c r="B534" vm="2194">
        <v>66.790000000000006</v>
      </c>
      <c r="C534" vm="2195">
        <v>66.834999999999994</v>
      </c>
      <c r="D534" vm="2196">
        <v>65.954999999999998</v>
      </c>
      <c r="E534" vm="2197">
        <v>66.260000000000005</v>
      </c>
      <c r="F534" vm="2198">
        <v>30963637</v>
      </c>
      <c r="G534" s="2">
        <f t="shared" si="12"/>
        <v>64.179799999999972</v>
      </c>
      <c r="H534" s="2">
        <f t="shared" si="13"/>
        <v>59.340949999999978</v>
      </c>
    </row>
    <row r="535" spans="1:8" x14ac:dyDescent="0.25">
      <c r="A535" s="1" vm="2199">
        <v>44277</v>
      </c>
      <c r="B535" vm="2185">
        <v>66.22</v>
      </c>
      <c r="C535" vm="2200">
        <v>66.52</v>
      </c>
      <c r="D535" vm="2201">
        <v>65.86</v>
      </c>
      <c r="E535" vm="2202">
        <v>66.319999999999993</v>
      </c>
      <c r="F535" vm="2203">
        <v>10263671</v>
      </c>
      <c r="G535" s="2">
        <f t="shared" si="12"/>
        <v>64.244799999999984</v>
      </c>
      <c r="H535" s="2">
        <f t="shared" si="13"/>
        <v>59.408299999999969</v>
      </c>
    </row>
    <row r="536" spans="1:8" x14ac:dyDescent="0.25">
      <c r="A536" s="1" vm="2204">
        <v>44278</v>
      </c>
      <c r="B536" vm="2205">
        <v>66.33</v>
      </c>
      <c r="C536" vm="2206">
        <v>67.94</v>
      </c>
      <c r="D536" vm="2205">
        <v>66.33</v>
      </c>
      <c r="E536" vm="2207">
        <v>67.27</v>
      </c>
      <c r="F536" vm="2208">
        <v>12390136</v>
      </c>
      <c r="G536" s="2">
        <f t="shared" si="12"/>
        <v>64.32259999999998</v>
      </c>
      <c r="H536" s="2">
        <f t="shared" si="13"/>
        <v>59.474749999999979</v>
      </c>
    </row>
    <row r="537" spans="1:8" x14ac:dyDescent="0.25">
      <c r="A537" s="1" vm="2209">
        <v>44279</v>
      </c>
      <c r="B537" vm="2210">
        <v>67.11</v>
      </c>
      <c r="C537" vm="2211">
        <v>67.405000000000001</v>
      </c>
      <c r="D537" vm="2191">
        <v>66.739999999999995</v>
      </c>
      <c r="E537" vm="2212">
        <v>66.83</v>
      </c>
      <c r="F537" vm="2213">
        <v>11391115</v>
      </c>
      <c r="G537" s="2">
        <f t="shared" si="12"/>
        <v>64.398599999999973</v>
      </c>
      <c r="H537" s="2">
        <f t="shared" si="13"/>
        <v>59.533399999999986</v>
      </c>
    </row>
    <row r="538" spans="1:8" x14ac:dyDescent="0.25">
      <c r="A538" s="1" vm="2214">
        <v>44280</v>
      </c>
      <c r="B538" vm="2165">
        <v>66.959999999999994</v>
      </c>
      <c r="C538" vm="2215">
        <v>68.73</v>
      </c>
      <c r="D538" vm="2216">
        <v>66.760000000000005</v>
      </c>
      <c r="E538" vm="2217">
        <v>68.63</v>
      </c>
      <c r="F538" vm="2218">
        <v>14844716</v>
      </c>
      <c r="G538" s="2">
        <f t="shared" si="12"/>
        <v>64.522799999999975</v>
      </c>
      <c r="H538" s="2">
        <f t="shared" si="13"/>
        <v>59.605649999999976</v>
      </c>
    </row>
    <row r="539" spans="1:8" x14ac:dyDescent="0.25">
      <c r="A539" s="1" vm="2219">
        <v>44281</v>
      </c>
      <c r="B539" vm="2220">
        <v>68.569999999999993</v>
      </c>
      <c r="C539" vm="2221">
        <v>70.37</v>
      </c>
      <c r="D539" vm="2222">
        <v>68.28</v>
      </c>
      <c r="E539" vm="2223">
        <v>70.25</v>
      </c>
      <c r="F539" vm="2224">
        <v>12617298</v>
      </c>
      <c r="G539" s="2">
        <f t="shared" si="12"/>
        <v>64.686599999999984</v>
      </c>
      <c r="H539" s="2">
        <f t="shared" si="13"/>
        <v>59.686349999999976</v>
      </c>
    </row>
    <row r="540" spans="1:8" x14ac:dyDescent="0.25">
      <c r="A540" s="1" vm="2225">
        <v>44284</v>
      </c>
      <c r="B540" vm="2226">
        <v>70.209999999999994</v>
      </c>
      <c r="C540" vm="2227">
        <v>72.33</v>
      </c>
      <c r="D540" vm="2228">
        <v>70.17</v>
      </c>
      <c r="E540" vm="2229">
        <v>71.13</v>
      </c>
      <c r="F540" vm="2230">
        <v>15183697</v>
      </c>
      <c r="G540" s="2">
        <f t="shared" si="12"/>
        <v>64.877199999999988</v>
      </c>
      <c r="H540" s="2">
        <f t="shared" si="13"/>
        <v>59.785449999999962</v>
      </c>
    </row>
    <row r="541" spans="1:8" x14ac:dyDescent="0.25">
      <c r="A541" s="1" vm="2231">
        <v>44285</v>
      </c>
      <c r="B541" vm="2232">
        <v>70.83</v>
      </c>
      <c r="C541" vm="2233">
        <v>71.05</v>
      </c>
      <c r="D541" vm="2234">
        <v>69.95</v>
      </c>
      <c r="E541" vm="2235">
        <v>70.55</v>
      </c>
      <c r="F541" vm="2236">
        <v>12000182</v>
      </c>
      <c r="G541" s="2">
        <f t="shared" si="12"/>
        <v>65.052599999999998</v>
      </c>
      <c r="H541" s="2">
        <f t="shared" si="13"/>
        <v>59.878899999999966</v>
      </c>
    </row>
    <row r="542" spans="1:8" x14ac:dyDescent="0.25">
      <c r="A542" s="1" vm="2237">
        <v>44286</v>
      </c>
      <c r="B542" vm="2238">
        <v>70.7</v>
      </c>
      <c r="C542" vm="2239">
        <v>71.099999999999994</v>
      </c>
      <c r="D542" vm="2240">
        <v>69.91</v>
      </c>
      <c r="E542" vm="2228">
        <v>70.17</v>
      </c>
      <c r="F542" vm="2241">
        <v>9971736</v>
      </c>
      <c r="G542" s="2">
        <f t="shared" si="12"/>
        <v>65.230199999999996</v>
      </c>
      <c r="H542" s="2">
        <f t="shared" si="13"/>
        <v>59.963499999999975</v>
      </c>
    </row>
    <row r="543" spans="1:8" x14ac:dyDescent="0.25">
      <c r="A543" s="1" vm="2242">
        <v>44287</v>
      </c>
      <c r="B543" vm="2243">
        <v>70.459999999999994</v>
      </c>
      <c r="C543" vm="2244">
        <v>71.83</v>
      </c>
      <c r="D543" vm="2245">
        <v>70.334999999999994</v>
      </c>
      <c r="E543" vm="2246">
        <v>71.81</v>
      </c>
      <c r="F543" vm="2247">
        <v>13228748</v>
      </c>
      <c r="G543" s="2">
        <f t="shared" si="12"/>
        <v>65.435200000000009</v>
      </c>
      <c r="H543" s="2">
        <f t="shared" si="13"/>
        <v>60.049599999999963</v>
      </c>
    </row>
    <row r="544" spans="1:8" x14ac:dyDescent="0.25">
      <c r="A544" s="1" vm="2248">
        <v>44291</v>
      </c>
      <c r="B544" vm="2249">
        <v>72.19</v>
      </c>
      <c r="C544" vm="2250">
        <v>74.894999999999996</v>
      </c>
      <c r="D544" vm="2251">
        <v>72.06</v>
      </c>
      <c r="E544" vm="2252">
        <v>74.16</v>
      </c>
      <c r="F544" vm="2253">
        <v>25010153</v>
      </c>
      <c r="G544" s="2">
        <f t="shared" si="12"/>
        <v>65.694200000000009</v>
      </c>
      <c r="H544" s="2">
        <f t="shared" si="13"/>
        <v>60.162799999999969</v>
      </c>
    </row>
    <row r="545" spans="1:8" x14ac:dyDescent="0.25">
      <c r="A545" s="1" vm="2254">
        <v>44292</v>
      </c>
      <c r="B545" vm="2154">
        <v>73.62</v>
      </c>
      <c r="C545" vm="2255">
        <v>74.650000000000006</v>
      </c>
      <c r="D545" vm="2256">
        <v>73.16</v>
      </c>
      <c r="E545" vm="2257">
        <v>74.28</v>
      </c>
      <c r="F545" vm="2258">
        <v>14699810</v>
      </c>
      <c r="G545" s="2">
        <f t="shared" si="12"/>
        <v>65.972600000000014</v>
      </c>
      <c r="H545" s="2">
        <f t="shared" si="13"/>
        <v>60.265749999999969</v>
      </c>
    </row>
    <row r="546" spans="1:8" x14ac:dyDescent="0.25">
      <c r="A546" s="1" vm="2259">
        <v>44293</v>
      </c>
      <c r="B546" vm="2260">
        <v>73.599999999999994</v>
      </c>
      <c r="C546" vm="2261">
        <v>74.180000000000007</v>
      </c>
      <c r="D546" vm="2262">
        <v>73.45</v>
      </c>
      <c r="E546" vm="2263">
        <v>74.069999999999993</v>
      </c>
      <c r="F546" vm="2264">
        <v>12356770</v>
      </c>
      <c r="G546" s="2">
        <f t="shared" si="12"/>
        <v>66.236000000000018</v>
      </c>
      <c r="H546" s="2">
        <f t="shared" si="13"/>
        <v>60.364099999999965</v>
      </c>
    </row>
    <row r="547" spans="1:8" x14ac:dyDescent="0.25">
      <c r="A547" s="1" vm="2265">
        <v>44294</v>
      </c>
      <c r="B547" vm="2266">
        <v>74.27</v>
      </c>
      <c r="C547" vm="2267">
        <v>75.53</v>
      </c>
      <c r="D547" vm="2268">
        <v>74.150000000000006</v>
      </c>
      <c r="E547" vm="2269">
        <v>75.28</v>
      </c>
      <c r="F547" vm="2270">
        <v>13507957</v>
      </c>
      <c r="G547" s="2">
        <f t="shared" si="12"/>
        <v>66.50560000000003</v>
      </c>
      <c r="H547" s="2">
        <f t="shared" si="13"/>
        <v>60.464899999999965</v>
      </c>
    </row>
    <row r="548" spans="1:8" x14ac:dyDescent="0.25">
      <c r="A548" s="1" vm="2271">
        <v>44295</v>
      </c>
      <c r="B548" vm="2272">
        <v>75.349999999999994</v>
      </c>
      <c r="C548" vm="2273">
        <v>75.69</v>
      </c>
      <c r="D548" vm="2274">
        <v>74.900000000000006</v>
      </c>
      <c r="E548" vm="2275">
        <v>75.58</v>
      </c>
      <c r="F548" vm="2276">
        <v>13285733</v>
      </c>
      <c r="G548" s="2">
        <f t="shared" si="12"/>
        <v>66.766200000000026</v>
      </c>
      <c r="H548" s="2">
        <f t="shared" si="13"/>
        <v>60.566849999999967</v>
      </c>
    </row>
    <row r="549" spans="1:8" x14ac:dyDescent="0.25">
      <c r="A549" s="1" vm="2277">
        <v>44298</v>
      </c>
      <c r="B549" vm="2278">
        <v>75.25</v>
      </c>
      <c r="C549" vm="2279">
        <v>76.185000000000002</v>
      </c>
      <c r="D549" vm="2280">
        <v>75.2</v>
      </c>
      <c r="E549" vm="2281">
        <v>76.12</v>
      </c>
      <c r="F549" vm="2282">
        <v>10623792</v>
      </c>
      <c r="G549" s="2">
        <f t="shared" si="12"/>
        <v>67.064200000000028</v>
      </c>
      <c r="H549" s="2">
        <f t="shared" si="13"/>
        <v>60.67524999999997</v>
      </c>
    </row>
    <row r="550" spans="1:8" x14ac:dyDescent="0.25">
      <c r="A550" s="1" vm="2283">
        <v>44299</v>
      </c>
      <c r="B550" vm="2284">
        <v>76.16</v>
      </c>
      <c r="C550" vm="2285">
        <v>77.010000000000005</v>
      </c>
      <c r="D550" vm="2286">
        <v>75.900000000000006</v>
      </c>
      <c r="E550" vm="2287">
        <v>76.67</v>
      </c>
      <c r="F550" vm="2288">
        <v>13142446</v>
      </c>
      <c r="G550" s="2">
        <f t="shared" si="12"/>
        <v>67.389000000000024</v>
      </c>
      <c r="H550" s="2">
        <f t="shared" si="13"/>
        <v>60.785949999999978</v>
      </c>
    </row>
    <row r="551" spans="1:8" x14ac:dyDescent="0.25">
      <c r="A551" s="1" vm="2289">
        <v>44300</v>
      </c>
      <c r="B551" vm="2290">
        <v>77.040000000000006</v>
      </c>
      <c r="C551" vm="2291">
        <v>77.364999999999995</v>
      </c>
      <c r="D551" vm="2292">
        <v>76.510000000000005</v>
      </c>
      <c r="E551" vm="2293">
        <v>76.819999999999993</v>
      </c>
      <c r="F551" vm="2294">
        <v>12730816</v>
      </c>
      <c r="G551" s="2">
        <f t="shared" si="12"/>
        <v>67.695200000000028</v>
      </c>
      <c r="H551" s="2">
        <f t="shared" si="13"/>
        <v>60.899149999999963</v>
      </c>
    </row>
    <row r="552" spans="1:8" x14ac:dyDescent="0.25">
      <c r="A552" s="1" vm="2295">
        <v>44301</v>
      </c>
      <c r="B552" vm="2296">
        <v>77</v>
      </c>
      <c r="C552" vm="2297">
        <v>78.55</v>
      </c>
      <c r="D552" vm="2298">
        <v>76.83</v>
      </c>
      <c r="E552" vm="2299">
        <v>78.290000000000006</v>
      </c>
      <c r="F552" vm="2300">
        <v>13604189</v>
      </c>
      <c r="G552" s="2">
        <f t="shared" si="12"/>
        <v>68.013600000000039</v>
      </c>
      <c r="H552" s="2">
        <f t="shared" si="13"/>
        <v>61.016799999999968</v>
      </c>
    </row>
    <row r="553" spans="1:8" x14ac:dyDescent="0.25">
      <c r="A553" s="1" vm="2301">
        <v>44302</v>
      </c>
      <c r="B553" vm="2302">
        <v>78.31</v>
      </c>
      <c r="C553" vm="2303">
        <v>79.34</v>
      </c>
      <c r="D553" vm="2304">
        <v>77.86</v>
      </c>
      <c r="E553" vm="2305">
        <v>78.95</v>
      </c>
      <c r="F553" vm="2306">
        <v>13334088</v>
      </c>
      <c r="G553" s="2">
        <f t="shared" si="12"/>
        <v>68.349200000000025</v>
      </c>
      <c r="H553" s="2">
        <f t="shared" si="13"/>
        <v>61.135199999999976</v>
      </c>
    </row>
    <row r="554" spans="1:8" x14ac:dyDescent="0.25">
      <c r="A554" s="1" vm="2307">
        <v>44305</v>
      </c>
      <c r="B554" vm="2308">
        <v>78.81</v>
      </c>
      <c r="C554" vm="2309">
        <v>80.209999999999994</v>
      </c>
      <c r="D554" vm="2310">
        <v>78.34</v>
      </c>
      <c r="E554" vm="2311">
        <v>78.75</v>
      </c>
      <c r="F554" vm="2312">
        <v>19967188</v>
      </c>
      <c r="G554" s="2">
        <f t="shared" si="12"/>
        <v>68.657200000000017</v>
      </c>
      <c r="H554" s="2">
        <f t="shared" si="13"/>
        <v>61.251499999999979</v>
      </c>
    </row>
    <row r="555" spans="1:8" x14ac:dyDescent="0.25">
      <c r="A555" s="1" vm="2313">
        <v>44306</v>
      </c>
      <c r="B555" vm="2314">
        <v>78.7</v>
      </c>
      <c r="C555" vm="2315">
        <v>79.42</v>
      </c>
      <c r="D555" vm="2316">
        <v>78.650000000000006</v>
      </c>
      <c r="E555" vm="2317">
        <v>79.239999999999995</v>
      </c>
      <c r="F555" vm="2318">
        <v>12562254</v>
      </c>
      <c r="G555" s="2">
        <f t="shared" si="12"/>
        <v>68.970000000000013</v>
      </c>
      <c r="H555" s="2">
        <f t="shared" si="13"/>
        <v>61.367999999999974</v>
      </c>
    </row>
    <row r="556" spans="1:8" x14ac:dyDescent="0.25">
      <c r="A556" s="1" vm="2319">
        <v>44307</v>
      </c>
      <c r="B556" vm="2320">
        <v>78.790000000000006</v>
      </c>
      <c r="C556" vm="2303">
        <v>79.34</v>
      </c>
      <c r="D556" vm="2321">
        <v>76.53</v>
      </c>
      <c r="E556" vm="2322">
        <v>76.66</v>
      </c>
      <c r="F556" vm="2323">
        <v>18672795</v>
      </c>
      <c r="G556" s="2">
        <f t="shared" si="12"/>
        <v>69.241</v>
      </c>
      <c r="H556" s="2">
        <f t="shared" si="13"/>
        <v>61.468299999999971</v>
      </c>
    </row>
    <row r="557" spans="1:8" x14ac:dyDescent="0.25">
      <c r="A557" s="1" vm="2324">
        <v>44308</v>
      </c>
      <c r="B557" vm="2325">
        <v>76.11</v>
      </c>
      <c r="C557" vm="2326">
        <v>76.48</v>
      </c>
      <c r="D557" vm="2327">
        <v>74.745000000000005</v>
      </c>
      <c r="E557" vm="2328">
        <v>74.87</v>
      </c>
      <c r="F557" vm="2329">
        <v>16769293</v>
      </c>
      <c r="G557" s="2">
        <f t="shared" si="12"/>
        <v>69.465000000000003</v>
      </c>
      <c r="H557" s="2">
        <f t="shared" si="13"/>
        <v>61.561099999999982</v>
      </c>
    </row>
    <row r="558" spans="1:8" x14ac:dyDescent="0.25">
      <c r="A558" s="1" vm="2330">
        <v>44309</v>
      </c>
      <c r="B558" vm="2331">
        <v>74.290000000000006</v>
      </c>
      <c r="C558" vm="2332">
        <v>75</v>
      </c>
      <c r="D558" vm="2333">
        <v>73.849999999999994</v>
      </c>
      <c r="E558" vm="2334">
        <v>74.97</v>
      </c>
      <c r="F558" vm="2335">
        <v>10665756</v>
      </c>
      <c r="G558" s="2">
        <f t="shared" si="12"/>
        <v>69.698999999999998</v>
      </c>
      <c r="H558" s="2">
        <f t="shared" si="13"/>
        <v>61.652649999999973</v>
      </c>
    </row>
    <row r="559" spans="1:8" x14ac:dyDescent="0.25">
      <c r="A559" s="1" vm="2336">
        <v>44312</v>
      </c>
      <c r="B559" vm="2334">
        <v>74.97</v>
      </c>
      <c r="C559" vm="2337">
        <v>75.040000000000006</v>
      </c>
      <c r="D559" vm="2338">
        <v>74.203100000000006</v>
      </c>
      <c r="E559" vm="2339">
        <v>74.5</v>
      </c>
      <c r="F559" vm="2340">
        <v>9402153</v>
      </c>
      <c r="G559" s="2">
        <f t="shared" si="12"/>
        <v>69.935000000000002</v>
      </c>
      <c r="H559" s="2">
        <f t="shared" si="13"/>
        <v>61.737499999999983</v>
      </c>
    </row>
    <row r="560" spans="1:8" x14ac:dyDescent="0.25">
      <c r="A560" s="1" vm="2341">
        <v>44313</v>
      </c>
      <c r="B560" vm="2342">
        <v>74.39</v>
      </c>
      <c r="C560" vm="2343">
        <v>75.424999999999997</v>
      </c>
      <c r="D560" vm="2344">
        <v>74.22</v>
      </c>
      <c r="E560" vm="2345">
        <v>75.22</v>
      </c>
      <c r="F560" vm="2346">
        <v>9300188</v>
      </c>
      <c r="G560" s="2">
        <f t="shared" si="12"/>
        <v>70.177799999999991</v>
      </c>
      <c r="H560" s="2">
        <f t="shared" si="13"/>
        <v>61.826649999999979</v>
      </c>
    </row>
    <row r="561" spans="1:8" x14ac:dyDescent="0.25">
      <c r="A561" s="1" vm="2347">
        <v>44314</v>
      </c>
      <c r="B561" vm="2348">
        <v>75.16</v>
      </c>
      <c r="C561" vm="2349">
        <v>75.27</v>
      </c>
      <c r="D561" vm="2350">
        <v>74.66</v>
      </c>
      <c r="E561" vm="2351">
        <v>74.77</v>
      </c>
      <c r="F561" vm="2352">
        <v>6107809</v>
      </c>
      <c r="G561" s="2">
        <f t="shared" si="12"/>
        <v>70.430399999999977</v>
      </c>
      <c r="H561" s="2">
        <f t="shared" si="13"/>
        <v>61.915449999999986</v>
      </c>
    </row>
    <row r="562" spans="1:8" x14ac:dyDescent="0.25">
      <c r="A562" s="1" vm="2353">
        <v>44315</v>
      </c>
      <c r="B562" vm="2354">
        <v>75.38</v>
      </c>
      <c r="C562" vm="2286">
        <v>75.900000000000006</v>
      </c>
      <c r="D562" vm="2355">
        <v>74.64</v>
      </c>
      <c r="E562" vm="2356">
        <v>75.87</v>
      </c>
      <c r="F562" vm="2357">
        <v>7940387</v>
      </c>
      <c r="G562" s="2">
        <f t="shared" si="12"/>
        <v>70.705999999999989</v>
      </c>
      <c r="H562" s="2">
        <f t="shared" si="13"/>
        <v>62.008799999999994</v>
      </c>
    </row>
    <row r="563" spans="1:8" x14ac:dyDescent="0.25">
      <c r="A563" s="1" vm="2358">
        <v>44316</v>
      </c>
      <c r="B563" vm="2359">
        <v>75.56</v>
      </c>
      <c r="C563" vm="2360">
        <v>75.92</v>
      </c>
      <c r="D563" vm="2361">
        <v>75.19</v>
      </c>
      <c r="E563" vm="2362">
        <v>75.790000000000006</v>
      </c>
      <c r="F563" vm="2363">
        <v>7825321</v>
      </c>
      <c r="G563" s="2">
        <f t="shared" si="12"/>
        <v>70.980399999999989</v>
      </c>
      <c r="H563" s="2">
        <f t="shared" si="13"/>
        <v>62.104649999999992</v>
      </c>
    </row>
    <row r="564" spans="1:8" x14ac:dyDescent="0.25">
      <c r="A564" s="1" vm="2364">
        <v>44319</v>
      </c>
      <c r="B564" vm="2365">
        <v>76.28</v>
      </c>
      <c r="C564" vm="2366">
        <v>77.48</v>
      </c>
      <c r="D564" vm="2367">
        <v>76.08</v>
      </c>
      <c r="E564" vm="2368">
        <v>77.33</v>
      </c>
      <c r="F564" vm="2369">
        <v>15319639</v>
      </c>
      <c r="G564" s="2">
        <f t="shared" si="12"/>
        <v>71.304399999999973</v>
      </c>
      <c r="H564" s="2">
        <f t="shared" si="13"/>
        <v>62.212199999999996</v>
      </c>
    </row>
    <row r="565" spans="1:8" x14ac:dyDescent="0.25">
      <c r="A565" s="1" vm="2370">
        <v>44320</v>
      </c>
      <c r="B565" vm="2371">
        <v>77.069999999999993</v>
      </c>
      <c r="C565" vm="2314">
        <v>78.7</v>
      </c>
      <c r="D565" vm="2372">
        <v>76.930000000000007</v>
      </c>
      <c r="E565" vm="2373">
        <v>78.53</v>
      </c>
      <c r="F565" vm="2374">
        <v>15316549</v>
      </c>
      <c r="G565" s="2">
        <f t="shared" si="12"/>
        <v>71.585999999999984</v>
      </c>
      <c r="H565" s="2">
        <f t="shared" si="13"/>
        <v>62.330349999999989</v>
      </c>
    </row>
    <row r="566" spans="1:8" x14ac:dyDescent="0.25">
      <c r="A566" s="1" vm="2375">
        <v>44321</v>
      </c>
      <c r="B566" vm="2376">
        <v>78.97</v>
      </c>
      <c r="C566" vm="2377">
        <v>79.83</v>
      </c>
      <c r="D566" vm="2378">
        <v>78.42</v>
      </c>
      <c r="E566" vm="2379">
        <v>79.19</v>
      </c>
      <c r="F566" vm="2380">
        <v>12271945</v>
      </c>
      <c r="G566" s="2">
        <f t="shared" ref="G566:G629" si="14">AVERAGE(E517:E566)</f>
        <v>71.879799999999975</v>
      </c>
      <c r="H566" s="2">
        <f t="shared" si="13"/>
        <v>62.449299999999994</v>
      </c>
    </row>
    <row r="567" spans="1:8" x14ac:dyDescent="0.25">
      <c r="A567" s="1" vm="2381">
        <v>44322</v>
      </c>
      <c r="B567" vm="2382">
        <v>79.180000000000007</v>
      </c>
      <c r="C567" vm="2383">
        <v>79.960999999999999</v>
      </c>
      <c r="D567" vm="2384">
        <v>78.56</v>
      </c>
      <c r="E567" vm="2385">
        <v>79.739999999999995</v>
      </c>
      <c r="F567" vm="2386">
        <v>14089717</v>
      </c>
      <c r="G567" s="2">
        <f t="shared" si="14"/>
        <v>72.18059999999997</v>
      </c>
      <c r="H567" s="2">
        <f t="shared" si="13"/>
        <v>62.568449999999991</v>
      </c>
    </row>
    <row r="568" spans="1:8" x14ac:dyDescent="0.25">
      <c r="A568" s="1" vm="2387">
        <v>44323</v>
      </c>
      <c r="B568" vm="2388">
        <v>79.81</v>
      </c>
      <c r="C568" vm="2389">
        <v>80.540000000000006</v>
      </c>
      <c r="D568" vm="2390">
        <v>78.58</v>
      </c>
      <c r="E568" vm="2391">
        <v>80.400000000000006</v>
      </c>
      <c r="F568" vm="2392">
        <v>14073449</v>
      </c>
      <c r="G568" s="2">
        <f t="shared" si="14"/>
        <v>72.482599999999991</v>
      </c>
      <c r="H568" s="2">
        <f t="shared" si="13"/>
        <v>62.69039999999999</v>
      </c>
    </row>
    <row r="569" spans="1:8" x14ac:dyDescent="0.25">
      <c r="A569" s="1" vm="2393">
        <v>44326</v>
      </c>
      <c r="B569" vm="2394">
        <v>78.77</v>
      </c>
      <c r="C569" vm="2395">
        <v>80.723299999999995</v>
      </c>
      <c r="D569" vm="2396">
        <v>78.599999999999994</v>
      </c>
      <c r="E569" vm="2397">
        <v>80.150000000000006</v>
      </c>
      <c r="F569" vm="2398">
        <v>17356662</v>
      </c>
      <c r="G569" s="2">
        <f t="shared" si="14"/>
        <v>72.795399999999987</v>
      </c>
      <c r="H569" s="2">
        <f t="shared" si="13"/>
        <v>62.812349999999988</v>
      </c>
    </row>
    <row r="570" spans="1:8" x14ac:dyDescent="0.25">
      <c r="A570" s="1" vm="2399">
        <v>44327</v>
      </c>
      <c r="B570" vm="2400">
        <v>79.75</v>
      </c>
      <c r="C570" vm="2401">
        <v>79.900000000000006</v>
      </c>
      <c r="D570" vm="2402">
        <v>77.251400000000004</v>
      </c>
      <c r="E570" vm="2403">
        <v>77.69</v>
      </c>
      <c r="F570" vm="2404">
        <v>12980394</v>
      </c>
      <c r="G570" s="2">
        <f t="shared" si="14"/>
        <v>73.025799999999975</v>
      </c>
      <c r="H570" s="2">
        <f t="shared" si="13"/>
        <v>62.922549999999994</v>
      </c>
    </row>
    <row r="571" spans="1:8" x14ac:dyDescent="0.25">
      <c r="A571" s="1" vm="2405">
        <v>44328</v>
      </c>
      <c r="B571" vm="2406">
        <v>77.569999999999993</v>
      </c>
      <c r="C571" vm="2407">
        <v>78.19</v>
      </c>
      <c r="D571" vm="2321">
        <v>76.53</v>
      </c>
      <c r="E571" vm="2408">
        <v>76.75</v>
      </c>
      <c r="F571" vm="2409">
        <v>12302575</v>
      </c>
      <c r="G571" s="2">
        <f t="shared" si="14"/>
        <v>73.227599999999981</v>
      </c>
      <c r="H571" s="2">
        <f t="shared" si="13"/>
        <v>63.029599999999988</v>
      </c>
    </row>
    <row r="572" spans="1:8" x14ac:dyDescent="0.25">
      <c r="A572" s="1" vm="2410">
        <v>44329</v>
      </c>
      <c r="B572" vm="2411">
        <v>77.53</v>
      </c>
      <c r="C572" vm="2412">
        <v>78.44</v>
      </c>
      <c r="D572" vm="2413">
        <v>76.88</v>
      </c>
      <c r="E572" vm="2414">
        <v>78.14</v>
      </c>
      <c r="F572" vm="2415">
        <v>11399492</v>
      </c>
      <c r="G572" s="2">
        <f t="shared" si="14"/>
        <v>73.452199999999991</v>
      </c>
      <c r="H572" s="2">
        <f t="shared" si="13"/>
        <v>63.143549999999983</v>
      </c>
    </row>
    <row r="573" spans="1:8" x14ac:dyDescent="0.25">
      <c r="A573" s="1" vm="2416">
        <v>44330</v>
      </c>
      <c r="B573" vm="2417">
        <v>78.12</v>
      </c>
      <c r="C573" vm="2418">
        <v>79.05</v>
      </c>
      <c r="D573" vm="2417">
        <v>78.12</v>
      </c>
      <c r="E573" vm="2419">
        <v>78.89</v>
      </c>
      <c r="F573" vm="2420">
        <v>9015120</v>
      </c>
      <c r="G573" s="2">
        <f t="shared" si="14"/>
        <v>73.717799999999983</v>
      </c>
      <c r="H573" s="2">
        <f t="shared" si="13"/>
        <v>63.259499999999981</v>
      </c>
    </row>
    <row r="574" spans="1:8" x14ac:dyDescent="0.25">
      <c r="A574" s="1" vm="2421">
        <v>44333</v>
      </c>
      <c r="B574" vm="2422">
        <v>78.88</v>
      </c>
      <c r="C574" vm="2423">
        <v>79.53</v>
      </c>
      <c r="D574" vm="2424">
        <v>78.849999999999994</v>
      </c>
      <c r="E574" vm="2425">
        <v>79.08</v>
      </c>
      <c r="F574" vm="2426">
        <v>6637900</v>
      </c>
      <c r="G574" s="2">
        <f t="shared" si="14"/>
        <v>73.899999999999977</v>
      </c>
      <c r="H574" s="2">
        <f t="shared" si="13"/>
        <v>63.378649999999979</v>
      </c>
    </row>
    <row r="575" spans="1:8" x14ac:dyDescent="0.25">
      <c r="A575" s="1" vm="2427">
        <v>44334</v>
      </c>
      <c r="B575" vm="2428">
        <v>78.989999999999995</v>
      </c>
      <c r="C575" vm="2429">
        <v>79.47</v>
      </c>
      <c r="D575" vm="2430">
        <v>78.39</v>
      </c>
      <c r="E575" vm="2431">
        <v>78.69</v>
      </c>
      <c r="F575" vm="2432">
        <v>6643073</v>
      </c>
      <c r="G575" s="2">
        <f t="shared" si="14"/>
        <v>74.030599999999978</v>
      </c>
      <c r="H575" s="2">
        <f t="shared" si="13"/>
        <v>63.494849999999985</v>
      </c>
    </row>
    <row r="576" spans="1:8" x14ac:dyDescent="0.25">
      <c r="A576" s="1" vm="2433">
        <v>44335</v>
      </c>
      <c r="B576" vm="2434">
        <v>77.81</v>
      </c>
      <c r="C576" vm="2394">
        <v>78.77</v>
      </c>
      <c r="D576" vm="2435">
        <v>77.55</v>
      </c>
      <c r="E576" vm="2436">
        <v>78.739999999999995</v>
      </c>
      <c r="F576" vm="2437">
        <v>8165040</v>
      </c>
      <c r="G576" s="2">
        <f t="shared" si="14"/>
        <v>74.152599999999964</v>
      </c>
      <c r="H576" s="2">
        <f t="shared" si="13"/>
        <v>63.60864999999999</v>
      </c>
    </row>
    <row r="577" spans="1:8" x14ac:dyDescent="0.25">
      <c r="A577" s="1" vm="2438">
        <v>44336</v>
      </c>
      <c r="B577" vm="2305">
        <v>78.95</v>
      </c>
      <c r="C577" vm="2439">
        <v>79.319999999999993</v>
      </c>
      <c r="D577" vm="2440">
        <v>78.680000000000007</v>
      </c>
      <c r="E577" vm="2441">
        <v>78.72</v>
      </c>
      <c r="F577" vm="2442">
        <v>8802676</v>
      </c>
      <c r="G577" s="2">
        <f t="shared" si="14"/>
        <v>74.284599999999969</v>
      </c>
      <c r="H577" s="2">
        <f t="shared" si="13"/>
        <v>63.722249999999988</v>
      </c>
    </row>
    <row r="578" spans="1:8" x14ac:dyDescent="0.25">
      <c r="A578" s="1" vm="2443">
        <v>44337</v>
      </c>
      <c r="B578" vm="2379">
        <v>79.19</v>
      </c>
      <c r="C578" vm="2444">
        <v>79.849999999999994</v>
      </c>
      <c r="D578" vm="2445">
        <v>78.98</v>
      </c>
      <c r="E578" vm="2446">
        <v>79.03</v>
      </c>
      <c r="F578" vm="2447">
        <v>8628957</v>
      </c>
      <c r="G578" s="2">
        <f t="shared" si="14"/>
        <v>74.516999999999982</v>
      </c>
      <c r="H578" s="2">
        <f t="shared" si="13"/>
        <v>63.839899999999986</v>
      </c>
    </row>
    <row r="579" spans="1:8" x14ac:dyDescent="0.25">
      <c r="A579" s="1" vm="2448">
        <v>44340</v>
      </c>
      <c r="B579" vm="2449">
        <v>79.489999999999995</v>
      </c>
      <c r="C579" vm="2450">
        <v>79.876000000000005</v>
      </c>
      <c r="D579" vm="2451">
        <v>79.14</v>
      </c>
      <c r="E579" vm="2452">
        <v>79.38</v>
      </c>
      <c r="F579" vm="2453">
        <v>7044732</v>
      </c>
      <c r="G579" s="2">
        <f t="shared" si="14"/>
        <v>74.761399999999981</v>
      </c>
      <c r="H579" s="2">
        <f t="shared" si="13"/>
        <v>63.960399999999979</v>
      </c>
    </row>
    <row r="580" spans="1:8" x14ac:dyDescent="0.25">
      <c r="A580" s="1" vm="2454">
        <v>44341</v>
      </c>
      <c r="B580" vm="2455">
        <v>79.614999999999995</v>
      </c>
      <c r="C580" vm="2456">
        <v>79.680000000000007</v>
      </c>
      <c r="D580" vm="2316">
        <v>78.650000000000006</v>
      </c>
      <c r="E580" vm="2457">
        <v>78.83</v>
      </c>
      <c r="F580" vm="2458">
        <v>7160582</v>
      </c>
      <c r="G580" s="2">
        <f t="shared" si="14"/>
        <v>74.983399999999989</v>
      </c>
      <c r="H580" s="2">
        <f t="shared" si="13"/>
        <v>64.078399999999988</v>
      </c>
    </row>
    <row r="581" spans="1:8" x14ac:dyDescent="0.25">
      <c r="A581" s="1" vm="2459">
        <v>44342</v>
      </c>
      <c r="B581" vm="2460">
        <v>78.59</v>
      </c>
      <c r="C581" vm="2461">
        <v>79.37</v>
      </c>
      <c r="D581" vm="2462">
        <v>78.551000000000002</v>
      </c>
      <c r="E581" vm="2463">
        <v>79.260000000000005</v>
      </c>
      <c r="F581" vm="2464">
        <v>12851068</v>
      </c>
      <c r="G581" s="2">
        <f t="shared" si="14"/>
        <v>75.231599999999986</v>
      </c>
      <c r="H581" s="2">
        <f t="shared" si="13"/>
        <v>64.199999999999989</v>
      </c>
    </row>
    <row r="582" spans="1:8" x14ac:dyDescent="0.25">
      <c r="A582" s="1" vm="2465">
        <v>44343</v>
      </c>
      <c r="B582" vm="2466">
        <v>79.5</v>
      </c>
      <c r="C582" vm="2467">
        <v>80.05</v>
      </c>
      <c r="D582" vm="2468">
        <v>78.84</v>
      </c>
      <c r="E582" vm="2445">
        <v>78.98</v>
      </c>
      <c r="F582" vm="2469">
        <v>12867810</v>
      </c>
      <c r="G582" s="2">
        <f t="shared" si="14"/>
        <v>75.486799999999988</v>
      </c>
      <c r="H582" s="2">
        <f t="shared" si="13"/>
        <v>64.323549999999983</v>
      </c>
    </row>
    <row r="583" spans="1:8" x14ac:dyDescent="0.25">
      <c r="A583" s="1" vm="2470">
        <v>44344</v>
      </c>
      <c r="B583" vm="2305">
        <v>78.95</v>
      </c>
      <c r="C583" vm="2471">
        <v>79.36</v>
      </c>
      <c r="D583" vm="2472">
        <v>78.67</v>
      </c>
      <c r="E583" vm="2436">
        <v>78.739999999999995</v>
      </c>
      <c r="F583" vm="2473">
        <v>6929875</v>
      </c>
      <c r="G583" s="2">
        <f t="shared" si="14"/>
        <v>75.726799999999983</v>
      </c>
      <c r="H583" s="2">
        <f t="shared" si="13"/>
        <v>64.446399999999983</v>
      </c>
    </row>
    <row r="584" spans="1:8" x14ac:dyDescent="0.25">
      <c r="A584" s="1" vm="2474">
        <v>44348</v>
      </c>
      <c r="B584" vm="2475">
        <v>79.58</v>
      </c>
      <c r="C584" vm="2377">
        <v>79.83</v>
      </c>
      <c r="D584" vm="2476">
        <v>78.48</v>
      </c>
      <c r="E584" vm="2477">
        <v>79.569999999999993</v>
      </c>
      <c r="F584" vm="2478">
        <v>10485636</v>
      </c>
      <c r="G584" s="2">
        <f t="shared" si="14"/>
        <v>75.992999999999995</v>
      </c>
      <c r="H584" s="2">
        <f t="shared" si="13"/>
        <v>64.574149999999989</v>
      </c>
    </row>
    <row r="585" spans="1:8" x14ac:dyDescent="0.25">
      <c r="A585" s="1" vm="2479">
        <v>44349</v>
      </c>
      <c r="B585" vm="2480">
        <v>79.7</v>
      </c>
      <c r="C585" vm="2481">
        <v>80.930000000000007</v>
      </c>
      <c r="D585" vm="2482">
        <v>79.510000000000005</v>
      </c>
      <c r="E585" vm="2483">
        <v>80.27</v>
      </c>
      <c r="F585" vm="2484">
        <v>12249543</v>
      </c>
      <c r="G585" s="2">
        <f t="shared" si="14"/>
        <v>76.271999999999991</v>
      </c>
      <c r="H585" s="2">
        <f t="shared" si="13"/>
        <v>64.704499999999996</v>
      </c>
    </row>
    <row r="586" spans="1:8" x14ac:dyDescent="0.25">
      <c r="A586" s="1" vm="2485">
        <v>44350</v>
      </c>
      <c r="B586" vm="2486">
        <v>79.8</v>
      </c>
      <c r="C586" vm="2487">
        <v>81.459999999999994</v>
      </c>
      <c r="D586" vm="2488">
        <v>79.650000000000006</v>
      </c>
      <c r="E586" vm="2489">
        <v>81.09</v>
      </c>
      <c r="F586" vm="2490">
        <v>12038728</v>
      </c>
      <c r="G586" s="2">
        <f t="shared" si="14"/>
        <v>76.548400000000001</v>
      </c>
      <c r="H586" s="2">
        <f t="shared" ref="H586:H649" si="15">AVERAGE(E387:E586)</f>
        <v>64.839999999999975</v>
      </c>
    </row>
    <row r="587" spans="1:8" x14ac:dyDescent="0.25">
      <c r="A587" s="1" vm="2491">
        <v>44351</v>
      </c>
      <c r="B587" vm="2492">
        <v>81.415000000000006</v>
      </c>
      <c r="C587" vm="2493">
        <v>83.96</v>
      </c>
      <c r="D587" vm="2494">
        <v>81.37</v>
      </c>
      <c r="E587" vm="2495">
        <v>82.89</v>
      </c>
      <c r="F587" vm="2496">
        <v>14502894</v>
      </c>
      <c r="G587" s="2">
        <f t="shared" si="14"/>
        <v>76.869600000000005</v>
      </c>
      <c r="H587" s="2">
        <f t="shared" si="15"/>
        <v>64.978549999999984</v>
      </c>
    </row>
    <row r="588" spans="1:8" x14ac:dyDescent="0.25">
      <c r="A588" s="1" vm="2497">
        <v>44354</v>
      </c>
      <c r="B588" vm="2498">
        <v>82.94</v>
      </c>
      <c r="C588" vm="2499">
        <v>84.25</v>
      </c>
      <c r="D588" vm="2500">
        <v>82.85</v>
      </c>
      <c r="E588" vm="2501">
        <v>83.94</v>
      </c>
      <c r="F588" vm="2502">
        <v>10445620</v>
      </c>
      <c r="G588" s="2">
        <f t="shared" si="14"/>
        <v>77.175799999999995</v>
      </c>
      <c r="H588" s="2">
        <f t="shared" si="15"/>
        <v>65.117249999999984</v>
      </c>
    </row>
    <row r="589" spans="1:8" x14ac:dyDescent="0.25">
      <c r="A589" s="1" vm="2503">
        <v>44355</v>
      </c>
      <c r="B589" vm="2504">
        <v>84.03</v>
      </c>
      <c r="C589" vm="2505">
        <v>85.03</v>
      </c>
      <c r="D589" vm="2506">
        <v>83.995000000000005</v>
      </c>
      <c r="E589" vm="2507">
        <v>84.61</v>
      </c>
      <c r="F589" vm="2508">
        <v>10726824</v>
      </c>
      <c r="G589" s="2">
        <f t="shared" si="14"/>
        <v>77.463000000000008</v>
      </c>
      <c r="H589" s="2">
        <f t="shared" si="15"/>
        <v>65.263999999999982</v>
      </c>
    </row>
    <row r="590" spans="1:8" x14ac:dyDescent="0.25">
      <c r="A590" s="1" vm="2509">
        <v>44356</v>
      </c>
      <c r="B590" vm="2510">
        <v>84.6</v>
      </c>
      <c r="C590" vm="2511">
        <v>84.83</v>
      </c>
      <c r="D590" vm="2504">
        <v>84.03</v>
      </c>
      <c r="E590" vm="2512">
        <v>84.52</v>
      </c>
      <c r="F590" vm="2513">
        <v>9720292</v>
      </c>
      <c r="G590" s="2">
        <f t="shared" si="14"/>
        <v>77.730800000000002</v>
      </c>
      <c r="H590" s="2">
        <f t="shared" si="15"/>
        <v>65.41064999999999</v>
      </c>
    </row>
    <row r="591" spans="1:8" x14ac:dyDescent="0.25">
      <c r="A591" s="1" vm="2514">
        <v>44357</v>
      </c>
      <c r="B591" vm="2515">
        <v>84.16</v>
      </c>
      <c r="C591" vm="2516">
        <v>84.46</v>
      </c>
      <c r="D591" vm="2517">
        <v>81.709999999999994</v>
      </c>
      <c r="E591" vm="2518">
        <v>82.3</v>
      </c>
      <c r="F591" vm="2519">
        <v>16680776</v>
      </c>
      <c r="G591" s="2">
        <f t="shared" si="14"/>
        <v>77.965800000000002</v>
      </c>
      <c r="H591" s="2">
        <f t="shared" si="15"/>
        <v>65.542099999999976</v>
      </c>
    </row>
    <row r="592" spans="1:8" x14ac:dyDescent="0.25">
      <c r="A592" s="1" vm="2520">
        <v>44358</v>
      </c>
      <c r="B592" vm="2521">
        <v>81.98</v>
      </c>
      <c r="C592" vm="2522">
        <v>83.24</v>
      </c>
      <c r="D592" vm="2523">
        <v>81.84</v>
      </c>
      <c r="E592" vm="2524">
        <v>82.9</v>
      </c>
      <c r="F592" vm="2525">
        <v>11066521</v>
      </c>
      <c r="G592" s="2">
        <f t="shared" si="14"/>
        <v>78.220400000000012</v>
      </c>
      <c r="H592" s="2">
        <f t="shared" si="15"/>
        <v>65.676149999999978</v>
      </c>
    </row>
    <row r="593" spans="1:8" x14ac:dyDescent="0.25">
      <c r="A593" s="1" vm="2526">
        <v>44361</v>
      </c>
      <c r="B593" vm="2527">
        <v>83</v>
      </c>
      <c r="C593" vm="2528">
        <v>83.1</v>
      </c>
      <c r="D593" vm="2529">
        <v>82.13</v>
      </c>
      <c r="E593" vm="2530">
        <v>82.62</v>
      </c>
      <c r="F593" vm="2531">
        <v>10159253</v>
      </c>
      <c r="G593" s="2">
        <f t="shared" si="14"/>
        <v>78.436600000000013</v>
      </c>
      <c r="H593" s="2">
        <f t="shared" si="15"/>
        <v>65.801799999999986</v>
      </c>
    </row>
    <row r="594" spans="1:8" x14ac:dyDescent="0.25">
      <c r="A594" s="1" vm="2532">
        <v>44362</v>
      </c>
      <c r="B594" vm="2533">
        <v>82</v>
      </c>
      <c r="C594" vm="2534">
        <v>82.51</v>
      </c>
      <c r="D594" vm="2535">
        <v>81.349999999999994</v>
      </c>
      <c r="E594" vm="2536">
        <v>81.64</v>
      </c>
      <c r="F594" vm="2537">
        <v>17298048</v>
      </c>
      <c r="G594" s="2">
        <f t="shared" si="14"/>
        <v>78.586200000000005</v>
      </c>
      <c r="H594" s="2">
        <f t="shared" si="15"/>
        <v>65.924099999999996</v>
      </c>
    </row>
    <row r="595" spans="1:8" x14ac:dyDescent="0.25">
      <c r="A595" s="1" vm="2538">
        <v>44363</v>
      </c>
      <c r="B595" vm="2539">
        <v>77.989999999999995</v>
      </c>
      <c r="C595" vm="2297">
        <v>78.55</v>
      </c>
      <c r="D595" vm="2286">
        <v>75.900000000000006</v>
      </c>
      <c r="E595" vm="2540">
        <v>77.08</v>
      </c>
      <c r="F595" vm="2541">
        <v>36560609</v>
      </c>
      <c r="G595" s="2">
        <f t="shared" si="14"/>
        <v>78.642200000000003</v>
      </c>
      <c r="H595" s="2">
        <f t="shared" si="15"/>
        <v>66.020099999999999</v>
      </c>
    </row>
    <row r="596" spans="1:8" x14ac:dyDescent="0.25">
      <c r="A596" s="1" vm="2542">
        <v>44364</v>
      </c>
      <c r="B596" vm="2543">
        <v>76.989999999999995</v>
      </c>
      <c r="C596" vm="2544">
        <v>77.739999999999995</v>
      </c>
      <c r="D596" vm="2545">
        <v>76.56</v>
      </c>
      <c r="E596" vm="2546">
        <v>77.56</v>
      </c>
      <c r="F596" vm="2547">
        <v>14836059</v>
      </c>
      <c r="G596" s="2">
        <f t="shared" si="14"/>
        <v>78.712000000000003</v>
      </c>
      <c r="H596" s="2">
        <f t="shared" si="15"/>
        <v>66.121799999999979</v>
      </c>
    </row>
    <row r="597" spans="1:8" x14ac:dyDescent="0.25">
      <c r="A597" s="1" vm="2548">
        <v>44365</v>
      </c>
      <c r="B597" vm="2549">
        <v>76.900000000000006</v>
      </c>
      <c r="C597" vm="2550">
        <v>76.91</v>
      </c>
      <c r="D597" vm="2551">
        <v>75.974999999999994</v>
      </c>
      <c r="E597" vm="2552">
        <v>76.23</v>
      </c>
      <c r="F597" vm="2553">
        <v>22521187</v>
      </c>
      <c r="G597" s="2">
        <f t="shared" si="14"/>
        <v>78.731000000000009</v>
      </c>
      <c r="H597" s="2">
        <f t="shared" si="15"/>
        <v>66.214649999999978</v>
      </c>
    </row>
    <row r="598" spans="1:8" x14ac:dyDescent="0.25">
      <c r="A598" s="1" vm="2554">
        <v>44368</v>
      </c>
      <c r="B598" vm="2555">
        <v>76.61</v>
      </c>
      <c r="C598" vm="2556">
        <v>78.099999999999994</v>
      </c>
      <c r="D598" vm="2557">
        <v>76.55</v>
      </c>
      <c r="E598" vm="2539">
        <v>77.989999999999995</v>
      </c>
      <c r="F598" vm="2558">
        <v>8924329</v>
      </c>
      <c r="G598" s="2">
        <f t="shared" si="14"/>
        <v>78.779200000000003</v>
      </c>
      <c r="H598" s="2">
        <f t="shared" si="15"/>
        <v>66.309449999999984</v>
      </c>
    </row>
    <row r="599" spans="1:8" x14ac:dyDescent="0.25">
      <c r="A599" s="1" vm="2559">
        <v>44369</v>
      </c>
      <c r="B599" vm="2560">
        <v>78.06</v>
      </c>
      <c r="C599" vm="2379">
        <v>79.19</v>
      </c>
      <c r="D599" vm="2561">
        <v>77.66</v>
      </c>
      <c r="E599" vm="2440">
        <v>78.680000000000007</v>
      </c>
      <c r="F599" vm="2562">
        <v>9845790</v>
      </c>
      <c r="G599" s="2">
        <f t="shared" si="14"/>
        <v>78.830400000000012</v>
      </c>
      <c r="H599" s="2">
        <f t="shared" si="15"/>
        <v>66.417349999999999</v>
      </c>
    </row>
    <row r="600" spans="1:8" x14ac:dyDescent="0.25">
      <c r="A600" s="1" vm="2563">
        <v>44370</v>
      </c>
      <c r="B600" vm="2564">
        <v>78.760000000000005</v>
      </c>
      <c r="C600" vm="2565">
        <v>78.87</v>
      </c>
      <c r="D600" vm="2560">
        <v>78.06</v>
      </c>
      <c r="E600" vm="2556">
        <v>78.099999999999994</v>
      </c>
      <c r="F600" vm="2566">
        <v>7295957</v>
      </c>
      <c r="G600" s="2">
        <f t="shared" si="14"/>
        <v>78.859000000000009</v>
      </c>
      <c r="H600" s="2">
        <f t="shared" si="15"/>
        <v>66.529199999999989</v>
      </c>
    </row>
    <row r="601" spans="1:8" x14ac:dyDescent="0.25">
      <c r="A601" s="1" vm="2567">
        <v>44371</v>
      </c>
      <c r="B601" vm="2316">
        <v>78.650000000000006</v>
      </c>
      <c r="C601" vm="2568">
        <v>78.959999999999994</v>
      </c>
      <c r="D601" vm="2569">
        <v>77.605000000000004</v>
      </c>
      <c r="E601" vm="2544">
        <v>77.739999999999995</v>
      </c>
      <c r="F601" vm="2570">
        <v>9623990</v>
      </c>
      <c r="G601" s="2">
        <f t="shared" si="14"/>
        <v>78.877400000000009</v>
      </c>
      <c r="H601" s="2">
        <f t="shared" si="15"/>
        <v>66.641300000000001</v>
      </c>
    </row>
    <row r="602" spans="1:8" x14ac:dyDescent="0.25">
      <c r="A602" s="1" vm="2571">
        <v>44372</v>
      </c>
      <c r="B602" vm="2572">
        <v>78.03</v>
      </c>
      <c r="C602" vm="2573">
        <v>78.61</v>
      </c>
      <c r="D602" vm="2574">
        <v>77.563000000000002</v>
      </c>
      <c r="E602" vm="2575">
        <v>78.459999999999994</v>
      </c>
      <c r="F602" vm="2576">
        <v>12845044</v>
      </c>
      <c r="G602" s="2">
        <f t="shared" si="14"/>
        <v>78.880799999999994</v>
      </c>
      <c r="H602" s="2">
        <f t="shared" si="15"/>
        <v>66.74884999999999</v>
      </c>
    </row>
    <row r="603" spans="1:8" x14ac:dyDescent="0.25">
      <c r="A603" s="1" vm="2577">
        <v>44375</v>
      </c>
      <c r="B603" vm="2578">
        <v>78.489999999999995</v>
      </c>
      <c r="C603" vm="2579">
        <v>78.965000000000003</v>
      </c>
      <c r="D603" vm="2580">
        <v>78.33</v>
      </c>
      <c r="E603" vm="2581">
        <v>78.5</v>
      </c>
      <c r="F603" vm="2582">
        <v>5605358</v>
      </c>
      <c r="G603" s="2">
        <f t="shared" si="14"/>
        <v>78.871800000000007</v>
      </c>
      <c r="H603" s="2">
        <f t="shared" si="15"/>
        <v>66.854699999999994</v>
      </c>
    </row>
    <row r="604" spans="1:8" x14ac:dyDescent="0.25">
      <c r="A604" s="1" vm="2583">
        <v>44376</v>
      </c>
      <c r="B604" vm="2584">
        <v>78.540000000000006</v>
      </c>
      <c r="C604" vm="2460">
        <v>78.59</v>
      </c>
      <c r="D604" vm="2585">
        <v>77.819999999999993</v>
      </c>
      <c r="E604" vm="2556">
        <v>78.099999999999994</v>
      </c>
      <c r="F604" vm="2586">
        <v>5392865</v>
      </c>
      <c r="G604" s="2">
        <f t="shared" si="14"/>
        <v>78.858800000000002</v>
      </c>
      <c r="H604" s="2">
        <f t="shared" si="15"/>
        <v>66.9602</v>
      </c>
    </row>
    <row r="605" spans="1:8" x14ac:dyDescent="0.25">
      <c r="A605" s="1" vm="2587">
        <v>44377</v>
      </c>
      <c r="B605" vm="2588">
        <v>77.59</v>
      </c>
      <c r="C605" vm="2589">
        <v>78.209999999999994</v>
      </c>
      <c r="D605" vm="2590">
        <v>77.58</v>
      </c>
      <c r="E605" vm="2591">
        <v>77.84</v>
      </c>
      <c r="F605" vm="2592">
        <v>7899840</v>
      </c>
      <c r="G605" s="2">
        <f t="shared" si="14"/>
        <v>78.830799999999996</v>
      </c>
      <c r="H605" s="2">
        <f t="shared" si="15"/>
        <v>67.052099999999996</v>
      </c>
    </row>
    <row r="606" spans="1:8" x14ac:dyDescent="0.25">
      <c r="A606" s="1" vm="2593">
        <v>44378</v>
      </c>
      <c r="B606" vm="2594">
        <v>77.98</v>
      </c>
      <c r="C606" vm="2595">
        <v>79.62</v>
      </c>
      <c r="D606" vm="2596">
        <v>77.91</v>
      </c>
      <c r="E606" vm="2597">
        <v>79.540000000000006</v>
      </c>
      <c r="F606" vm="2598">
        <v>13108048</v>
      </c>
      <c r="G606" s="2">
        <f t="shared" si="14"/>
        <v>78.88839999999999</v>
      </c>
      <c r="H606" s="2">
        <f t="shared" si="15"/>
        <v>67.145099999999999</v>
      </c>
    </row>
    <row r="607" spans="1:8" x14ac:dyDescent="0.25">
      <c r="A607" s="1" vm="2599">
        <v>44379</v>
      </c>
      <c r="B607" vm="2600">
        <v>79.45</v>
      </c>
      <c r="C607" vm="2601">
        <v>82.26</v>
      </c>
      <c r="D607" vm="2602">
        <v>79.349999999999994</v>
      </c>
      <c r="E607" vm="2603">
        <v>81.819999999999993</v>
      </c>
      <c r="F607" vm="2604">
        <v>15258432</v>
      </c>
      <c r="G607" s="2">
        <f t="shared" si="14"/>
        <v>79.0274</v>
      </c>
      <c r="H607" s="2">
        <f t="shared" si="15"/>
        <v>67.252050000000011</v>
      </c>
    </row>
    <row r="608" spans="1:8" x14ac:dyDescent="0.25">
      <c r="A608" s="1" vm="2605">
        <v>44383</v>
      </c>
      <c r="B608" vm="2606">
        <v>81.599999999999994</v>
      </c>
      <c r="C608" vm="2607">
        <v>83.63</v>
      </c>
      <c r="D608" vm="2608">
        <v>81.36</v>
      </c>
      <c r="E608" vm="2609">
        <v>83.08</v>
      </c>
      <c r="F608" vm="2610">
        <v>14200383</v>
      </c>
      <c r="G608" s="2">
        <f t="shared" si="14"/>
        <v>79.189599999999999</v>
      </c>
      <c r="H608" s="2">
        <f t="shared" si="15"/>
        <v>67.366550000000018</v>
      </c>
    </row>
    <row r="609" spans="1:8" x14ac:dyDescent="0.25">
      <c r="A609" s="1" vm="2611">
        <v>44384</v>
      </c>
      <c r="B609" vm="2612">
        <v>83.17</v>
      </c>
      <c r="C609" vm="2613">
        <v>87.17</v>
      </c>
      <c r="D609" vm="2614">
        <v>82.96</v>
      </c>
      <c r="E609" vm="2615">
        <v>86.09</v>
      </c>
      <c r="F609" vm="2616">
        <v>20976638</v>
      </c>
      <c r="G609" s="2">
        <f t="shared" si="14"/>
        <v>79.421399999999991</v>
      </c>
      <c r="H609" s="2">
        <f t="shared" si="15"/>
        <v>67.498250000000013</v>
      </c>
    </row>
    <row r="610" spans="1:8" x14ac:dyDescent="0.25">
      <c r="A610" s="1" vm="2617">
        <v>44385</v>
      </c>
      <c r="B610" vm="2618">
        <v>85.02</v>
      </c>
      <c r="C610" vm="2619">
        <v>86.89</v>
      </c>
      <c r="D610" vm="2620">
        <v>84.655000000000001</v>
      </c>
      <c r="E610" vm="2621">
        <v>85.59</v>
      </c>
      <c r="F610" vm="2622">
        <v>16383270</v>
      </c>
      <c r="G610" s="2">
        <f t="shared" si="14"/>
        <v>79.628799999999984</v>
      </c>
      <c r="H610" s="2">
        <f t="shared" si="15"/>
        <v>67.622100000000017</v>
      </c>
    </row>
    <row r="611" spans="1:8" x14ac:dyDescent="0.25">
      <c r="A611" s="1" vm="2623">
        <v>44386</v>
      </c>
      <c r="B611" vm="2624">
        <v>85.88</v>
      </c>
      <c r="C611" vm="2625">
        <v>88.4</v>
      </c>
      <c r="D611" vm="2626">
        <v>85.78</v>
      </c>
      <c r="E611" vm="2627">
        <v>87.76</v>
      </c>
      <c r="F611" vm="2628">
        <v>15685337</v>
      </c>
      <c r="G611" s="2">
        <f t="shared" si="14"/>
        <v>79.888599999999997</v>
      </c>
      <c r="H611" s="2">
        <f t="shared" si="15"/>
        <v>67.757800000000032</v>
      </c>
    </row>
    <row r="612" spans="1:8" x14ac:dyDescent="0.25">
      <c r="A612" s="1" vm="2629">
        <v>44389</v>
      </c>
      <c r="B612" vm="2630">
        <v>87.53</v>
      </c>
      <c r="C612" vm="2631">
        <v>88.85</v>
      </c>
      <c r="D612" vm="2632">
        <v>86.97</v>
      </c>
      <c r="E612" vm="2633">
        <v>87.08</v>
      </c>
      <c r="F612" vm="2634">
        <v>16076792</v>
      </c>
      <c r="G612" s="2">
        <f t="shared" si="14"/>
        <v>80.112799999999993</v>
      </c>
      <c r="H612" s="2">
        <f t="shared" si="15"/>
        <v>67.898400000000024</v>
      </c>
    </row>
    <row r="613" spans="1:8" x14ac:dyDescent="0.25">
      <c r="A613" s="1" vm="2635">
        <v>44390</v>
      </c>
      <c r="B613" vm="2636">
        <v>86.7</v>
      </c>
      <c r="C613" vm="2637">
        <v>87.93</v>
      </c>
      <c r="D613" vm="2638">
        <v>86.53</v>
      </c>
      <c r="E613" vm="2639">
        <v>87.07</v>
      </c>
      <c r="F613" vm="2640">
        <v>12789253</v>
      </c>
      <c r="G613" s="2">
        <f t="shared" si="14"/>
        <v>80.338399999999993</v>
      </c>
      <c r="H613" s="2">
        <f t="shared" si="15"/>
        <v>68.037250000000029</v>
      </c>
    </row>
    <row r="614" spans="1:8" x14ac:dyDescent="0.25">
      <c r="A614" s="1" vm="2641">
        <v>44391</v>
      </c>
      <c r="B614" vm="2633">
        <v>87.08</v>
      </c>
      <c r="C614" vm="2642">
        <v>88.67</v>
      </c>
      <c r="D614" vm="2643">
        <v>86.66</v>
      </c>
      <c r="E614" vm="2644">
        <v>88.28</v>
      </c>
      <c r="F614" vm="2645">
        <v>13330546</v>
      </c>
      <c r="G614" s="2">
        <f t="shared" si="14"/>
        <v>80.557400000000001</v>
      </c>
      <c r="H614" s="2">
        <f t="shared" si="15"/>
        <v>68.179650000000024</v>
      </c>
    </row>
    <row r="615" spans="1:8" x14ac:dyDescent="0.25">
      <c r="A615" s="1" vm="2646">
        <v>44392</v>
      </c>
      <c r="B615" vm="2647">
        <v>88.1</v>
      </c>
      <c r="C615" vm="2648">
        <v>88.77</v>
      </c>
      <c r="D615" vm="2649">
        <v>85.51</v>
      </c>
      <c r="E615" vm="2650">
        <v>86.24</v>
      </c>
      <c r="F615" vm="2651">
        <v>18306277</v>
      </c>
      <c r="G615" s="2">
        <f t="shared" si="14"/>
        <v>80.711600000000004</v>
      </c>
      <c r="H615" s="2">
        <f t="shared" si="15"/>
        <v>68.312950000000029</v>
      </c>
    </row>
    <row r="616" spans="1:8" x14ac:dyDescent="0.25">
      <c r="A616" s="1" vm="2652">
        <v>44393</v>
      </c>
      <c r="B616" vm="2653">
        <v>86.75</v>
      </c>
      <c r="C616" vm="2654">
        <v>88.474999999999994</v>
      </c>
      <c r="D616" vm="2655">
        <v>86.52</v>
      </c>
      <c r="E616" vm="2656">
        <v>87.49</v>
      </c>
      <c r="F616" vm="2657">
        <v>14617487</v>
      </c>
      <c r="G616" s="2">
        <f t="shared" si="14"/>
        <v>80.877599999999987</v>
      </c>
      <c r="H616" s="2">
        <f t="shared" si="15"/>
        <v>68.453050000000019</v>
      </c>
    </row>
    <row r="617" spans="1:8" x14ac:dyDescent="0.25">
      <c r="A617" s="1" vm="2658">
        <v>44396</v>
      </c>
      <c r="B617" vm="2659">
        <v>86.91</v>
      </c>
      <c r="C617" vm="2660">
        <v>87.87</v>
      </c>
      <c r="D617" vm="2661">
        <v>86.185000000000002</v>
      </c>
      <c r="E617" vm="2662">
        <v>86.98</v>
      </c>
      <c r="F617" vm="2663">
        <v>15619867</v>
      </c>
      <c r="G617" s="2">
        <f t="shared" si="14"/>
        <v>81.02239999999999</v>
      </c>
      <c r="H617" s="2">
        <f t="shared" si="15"/>
        <v>68.589450000000028</v>
      </c>
    </row>
    <row r="618" spans="1:8" x14ac:dyDescent="0.25">
      <c r="A618" s="1" vm="2664">
        <v>44397</v>
      </c>
      <c r="B618" vm="2665">
        <v>87.1</v>
      </c>
      <c r="C618" vm="2666">
        <v>89.05</v>
      </c>
      <c r="D618" vm="2667">
        <v>87.02</v>
      </c>
      <c r="E618" vm="2668">
        <v>88.66</v>
      </c>
      <c r="F618" vm="2669">
        <v>12813858</v>
      </c>
      <c r="G618" s="2">
        <f t="shared" si="14"/>
        <v>81.187599999999989</v>
      </c>
      <c r="H618" s="2">
        <f t="shared" si="15"/>
        <v>68.73435000000002</v>
      </c>
    </row>
    <row r="619" spans="1:8" x14ac:dyDescent="0.25">
      <c r="A619" s="1" vm="2670">
        <v>44398</v>
      </c>
      <c r="B619" vm="2671">
        <v>88.89</v>
      </c>
      <c r="C619" vm="2672">
        <v>90.245000000000005</v>
      </c>
      <c r="D619" vm="2673">
        <v>88.454999999999998</v>
      </c>
      <c r="E619" vm="2674">
        <v>89.69</v>
      </c>
      <c r="F619" vm="2675">
        <v>13108092</v>
      </c>
      <c r="G619" s="2">
        <f t="shared" si="14"/>
        <v>81.378399999999999</v>
      </c>
      <c r="H619" s="2">
        <f t="shared" si="15"/>
        <v>68.888650000000027</v>
      </c>
    </row>
    <row r="620" spans="1:8" x14ac:dyDescent="0.25">
      <c r="A620" s="1" vm="2676">
        <v>44399</v>
      </c>
      <c r="B620" vm="2677">
        <v>90</v>
      </c>
      <c r="C620" vm="2678">
        <v>91.14</v>
      </c>
      <c r="D620" vm="2679">
        <v>89.68</v>
      </c>
      <c r="E620" vm="2680">
        <v>90.69</v>
      </c>
      <c r="F620" vm="2681">
        <v>13639256</v>
      </c>
      <c r="G620" s="2">
        <f t="shared" si="14"/>
        <v>81.638400000000004</v>
      </c>
      <c r="H620" s="2">
        <f t="shared" si="15"/>
        <v>69.044300000000035</v>
      </c>
    </row>
    <row r="621" spans="1:8" x14ac:dyDescent="0.25">
      <c r="A621" s="1" vm="2682">
        <v>44400</v>
      </c>
      <c r="B621" vm="2683">
        <v>90.99</v>
      </c>
      <c r="C621" vm="2684">
        <v>91.2</v>
      </c>
      <c r="D621" vm="2685">
        <v>87.114999999999995</v>
      </c>
      <c r="E621" vm="2686">
        <v>87.69</v>
      </c>
      <c r="F621" vm="2687">
        <v>12680902</v>
      </c>
      <c r="G621" s="2">
        <f t="shared" si="14"/>
        <v>81.857199999999992</v>
      </c>
      <c r="H621" s="2">
        <f t="shared" si="15"/>
        <v>69.185200000000037</v>
      </c>
    </row>
    <row r="622" spans="1:8" x14ac:dyDescent="0.25">
      <c r="A622" s="1" vm="2688">
        <v>44403</v>
      </c>
      <c r="B622" vm="2689">
        <v>87.44</v>
      </c>
      <c r="C622" vm="2647">
        <v>88.1</v>
      </c>
      <c r="D622" vm="2690">
        <v>86.67</v>
      </c>
      <c r="E622" vm="2691">
        <v>87.86</v>
      </c>
      <c r="F622" vm="2692">
        <v>10454091</v>
      </c>
      <c r="G622" s="2">
        <f t="shared" si="14"/>
        <v>82.051599999999993</v>
      </c>
      <c r="H622" s="2">
        <f t="shared" si="15"/>
        <v>69.32155000000003</v>
      </c>
    </row>
    <row r="623" spans="1:8" x14ac:dyDescent="0.25">
      <c r="A623" s="1" vm="2693">
        <v>44404</v>
      </c>
      <c r="B623" vm="2627">
        <v>87.76</v>
      </c>
      <c r="C623" vm="2694">
        <v>88.6</v>
      </c>
      <c r="D623" vm="2695">
        <v>87.12</v>
      </c>
      <c r="E623" vm="2696">
        <v>87.8</v>
      </c>
      <c r="F623" vm="2697">
        <v>8465196</v>
      </c>
      <c r="G623" s="2">
        <f t="shared" si="14"/>
        <v>82.229799999999997</v>
      </c>
      <c r="H623" s="2">
        <f t="shared" si="15"/>
        <v>69.456100000000021</v>
      </c>
    </row>
    <row r="624" spans="1:8" x14ac:dyDescent="0.25">
      <c r="A624" s="1" vm="2698">
        <v>44405</v>
      </c>
      <c r="B624" vm="2699">
        <v>87.9</v>
      </c>
      <c r="C624" vm="2700">
        <v>87.944999999999993</v>
      </c>
      <c r="D624" vm="2695">
        <v>87.12</v>
      </c>
      <c r="E624" vm="2701">
        <v>87.18</v>
      </c>
      <c r="F624" vm="2702">
        <v>6397023</v>
      </c>
      <c r="G624" s="2">
        <f t="shared" si="14"/>
        <v>82.391800000000018</v>
      </c>
      <c r="H624" s="2">
        <f t="shared" si="15"/>
        <v>69.586250000000021</v>
      </c>
    </row>
    <row r="625" spans="1:8" x14ac:dyDescent="0.25">
      <c r="A625" s="1" vm="2703">
        <v>44406</v>
      </c>
      <c r="B625" vm="2704">
        <v>87.68</v>
      </c>
      <c r="C625" vm="2705">
        <v>88.26</v>
      </c>
      <c r="D625" vm="2706">
        <v>87.325000000000003</v>
      </c>
      <c r="E625" vm="2707">
        <v>87.63</v>
      </c>
      <c r="F625" vm="2708">
        <v>6201421</v>
      </c>
      <c r="G625" s="2">
        <f t="shared" si="14"/>
        <v>82.570600000000013</v>
      </c>
      <c r="H625" s="2">
        <f t="shared" si="15"/>
        <v>69.717100000000016</v>
      </c>
    </row>
    <row r="626" spans="1:8" x14ac:dyDescent="0.25">
      <c r="A626" s="1" vm="2709">
        <v>44407</v>
      </c>
      <c r="B626" vm="2710">
        <v>87.41</v>
      </c>
      <c r="C626" vm="2711">
        <v>88.15</v>
      </c>
      <c r="D626" vm="2712">
        <v>86.87</v>
      </c>
      <c r="E626" vm="2713">
        <v>87.14</v>
      </c>
      <c r="F626" vm="2714">
        <v>7962771</v>
      </c>
      <c r="G626" s="2">
        <f t="shared" si="14"/>
        <v>82.738600000000019</v>
      </c>
      <c r="H626" s="2">
        <f t="shared" si="15"/>
        <v>69.847950000000026</v>
      </c>
    </row>
    <row r="627" spans="1:8" x14ac:dyDescent="0.25">
      <c r="A627" s="1" vm="2715">
        <v>44410</v>
      </c>
      <c r="B627" vm="2716">
        <v>87.73</v>
      </c>
      <c r="C627" vm="2637">
        <v>87.93</v>
      </c>
      <c r="D627" vm="2717">
        <v>87.09</v>
      </c>
      <c r="E627" vm="2718">
        <v>87.6</v>
      </c>
      <c r="F627" vm="2719">
        <v>5579320</v>
      </c>
      <c r="G627" s="2">
        <f t="shared" si="14"/>
        <v>82.916200000000032</v>
      </c>
      <c r="H627" s="2">
        <f t="shared" si="15"/>
        <v>69.981150000000014</v>
      </c>
    </row>
    <row r="628" spans="1:8" x14ac:dyDescent="0.25">
      <c r="A628" s="1" vm="2720">
        <v>44411</v>
      </c>
      <c r="B628" vm="2721">
        <v>87.88</v>
      </c>
      <c r="C628" vm="2722">
        <v>90.165000000000006</v>
      </c>
      <c r="D628" vm="2723">
        <v>87.81</v>
      </c>
      <c r="E628" vm="2724">
        <v>89.74</v>
      </c>
      <c r="F628" vm="2725">
        <v>9889768</v>
      </c>
      <c r="G628" s="2">
        <f t="shared" si="14"/>
        <v>83.130400000000009</v>
      </c>
      <c r="H628" s="2">
        <f t="shared" si="15"/>
        <v>70.127250000000018</v>
      </c>
    </row>
    <row r="629" spans="1:8" x14ac:dyDescent="0.25">
      <c r="A629" s="1" vm="2726">
        <v>44412</v>
      </c>
      <c r="B629" vm="2727">
        <v>89.79</v>
      </c>
      <c r="C629" vm="2728">
        <v>90.09</v>
      </c>
      <c r="D629" vm="2729">
        <v>89.28</v>
      </c>
      <c r="E629" vm="2730">
        <v>90.05</v>
      </c>
      <c r="F629" vm="2731">
        <v>7509939</v>
      </c>
      <c r="G629" s="2">
        <f t="shared" si="14"/>
        <v>83.343800000000016</v>
      </c>
      <c r="H629" s="2">
        <f t="shared" si="15"/>
        <v>70.276049999999998</v>
      </c>
    </row>
    <row r="630" spans="1:8" x14ac:dyDescent="0.25">
      <c r="A630" s="1" vm="2732">
        <v>44413</v>
      </c>
      <c r="B630" vm="2733">
        <v>90.18</v>
      </c>
      <c r="C630" vm="2734">
        <v>90.52</v>
      </c>
      <c r="D630" vm="2735">
        <v>88.754999999999995</v>
      </c>
      <c r="E630" vm="2736">
        <v>89.43</v>
      </c>
      <c r="F630" vm="2737">
        <v>8231282</v>
      </c>
      <c r="G630" s="2">
        <f t="shared" ref="G630:G693" si="16">AVERAGE(E581:E630)</f>
        <v>83.555800000000019</v>
      </c>
      <c r="H630" s="2">
        <f t="shared" si="15"/>
        <v>70.425100000000015</v>
      </c>
    </row>
    <row r="631" spans="1:8" x14ac:dyDescent="0.25">
      <c r="A631" s="1" vm="2738">
        <v>44414</v>
      </c>
      <c r="B631" vm="2739">
        <v>89.24</v>
      </c>
      <c r="C631" vm="2740">
        <v>89.88</v>
      </c>
      <c r="D631" vm="2741">
        <v>88.82</v>
      </c>
      <c r="E631" vm="2742">
        <v>89.52</v>
      </c>
      <c r="F631" vm="2743">
        <v>6513914</v>
      </c>
      <c r="G631" s="2">
        <f t="shared" si="16"/>
        <v>83.76100000000001</v>
      </c>
      <c r="H631" s="2">
        <f t="shared" si="15"/>
        <v>70.573950000000011</v>
      </c>
    </row>
    <row r="632" spans="1:8" x14ac:dyDescent="0.25">
      <c r="A632" s="1" vm="2744">
        <v>44417</v>
      </c>
      <c r="B632" vm="2745">
        <v>89.46</v>
      </c>
      <c r="C632" vm="2746">
        <v>90.47</v>
      </c>
      <c r="D632" vm="2747">
        <v>89.1</v>
      </c>
      <c r="E632" vm="2748">
        <v>89.9</v>
      </c>
      <c r="F632" vm="2749">
        <v>5798690</v>
      </c>
      <c r="G632" s="2">
        <f t="shared" si="16"/>
        <v>83.979399999999984</v>
      </c>
      <c r="H632" s="2">
        <f t="shared" si="15"/>
        <v>70.725100000000012</v>
      </c>
    </row>
    <row r="633" spans="1:8" x14ac:dyDescent="0.25">
      <c r="A633" s="1" vm="2750">
        <v>44418</v>
      </c>
      <c r="B633" vm="2747">
        <v>89.1</v>
      </c>
      <c r="C633" vm="2751">
        <v>90.114999999999995</v>
      </c>
      <c r="D633" vm="2752">
        <v>88.93</v>
      </c>
      <c r="E633" vm="2753">
        <v>89.64</v>
      </c>
      <c r="F633" vm="2754">
        <v>5473399</v>
      </c>
      <c r="G633" s="2">
        <f t="shared" si="16"/>
        <v>84.197400000000002</v>
      </c>
      <c r="H633" s="2">
        <f t="shared" si="15"/>
        <v>70.874850000000009</v>
      </c>
    </row>
    <row r="634" spans="1:8" x14ac:dyDescent="0.25">
      <c r="A634" s="1" vm="2755">
        <v>44419</v>
      </c>
      <c r="B634" vm="2748">
        <v>89.9</v>
      </c>
      <c r="C634" vm="2756">
        <v>90.42</v>
      </c>
      <c r="D634" vm="2757">
        <v>89.51</v>
      </c>
      <c r="E634" vm="2758">
        <v>89.63</v>
      </c>
      <c r="F634" vm="2759">
        <v>8009834</v>
      </c>
      <c r="G634" s="2">
        <f t="shared" si="16"/>
        <v>84.398600000000002</v>
      </c>
      <c r="H634" s="2">
        <f t="shared" si="15"/>
        <v>71.023499999999999</v>
      </c>
    </row>
    <row r="635" spans="1:8" x14ac:dyDescent="0.25">
      <c r="A635" s="1" vm="2760">
        <v>44420</v>
      </c>
      <c r="B635" vm="2761">
        <v>89.11</v>
      </c>
      <c r="C635" vm="2762">
        <v>89.98</v>
      </c>
      <c r="D635" vm="2642">
        <v>88.67</v>
      </c>
      <c r="E635" vm="2763">
        <v>89.81</v>
      </c>
      <c r="F635" vm="2764">
        <v>5687319</v>
      </c>
      <c r="G635" s="2">
        <f t="shared" si="16"/>
        <v>84.589399999999983</v>
      </c>
      <c r="H635" s="2">
        <f t="shared" si="15"/>
        <v>71.185099999999991</v>
      </c>
    </row>
    <row r="636" spans="1:8" x14ac:dyDescent="0.25">
      <c r="A636" s="1" vm="2765">
        <v>44421</v>
      </c>
      <c r="B636" vm="2766">
        <v>90.62</v>
      </c>
      <c r="C636" vm="2767">
        <v>91.34</v>
      </c>
      <c r="D636" vm="2768">
        <v>89.95</v>
      </c>
      <c r="E636" vm="2769">
        <v>90.38</v>
      </c>
      <c r="F636" vm="2770">
        <v>6640448</v>
      </c>
      <c r="G636" s="2">
        <f t="shared" si="16"/>
        <v>84.775199999999984</v>
      </c>
      <c r="H636" s="2">
        <f t="shared" si="15"/>
        <v>71.351599999999991</v>
      </c>
    </row>
    <row r="637" spans="1:8" x14ac:dyDescent="0.25">
      <c r="A637" s="1" vm="2771">
        <v>44424</v>
      </c>
      <c r="B637" vm="2772">
        <v>89.86</v>
      </c>
      <c r="C637" vm="2773">
        <v>90.84</v>
      </c>
      <c r="D637" vm="2774">
        <v>89.540099999999995</v>
      </c>
      <c r="E637" vm="2775">
        <v>90.82</v>
      </c>
      <c r="F637" vm="2776">
        <v>7123782</v>
      </c>
      <c r="G637" s="2">
        <f t="shared" si="16"/>
        <v>84.933799999999977</v>
      </c>
      <c r="H637" s="2">
        <f t="shared" si="15"/>
        <v>71.527749999999983</v>
      </c>
    </row>
    <row r="638" spans="1:8" x14ac:dyDescent="0.25">
      <c r="A638" s="1" vm="2777">
        <v>44425</v>
      </c>
      <c r="B638" vm="2683">
        <v>90.99</v>
      </c>
      <c r="C638" vm="2778">
        <v>91.775000000000006</v>
      </c>
      <c r="D638" vm="2779">
        <v>90.366900000000001</v>
      </c>
      <c r="E638" vm="2780">
        <v>90.95</v>
      </c>
      <c r="F638" vm="2781">
        <v>6738472</v>
      </c>
      <c r="G638" s="2">
        <f t="shared" si="16"/>
        <v>85.073999999999984</v>
      </c>
      <c r="H638" s="2">
        <f t="shared" si="15"/>
        <v>71.702399999999983</v>
      </c>
    </row>
    <row r="639" spans="1:8" x14ac:dyDescent="0.25">
      <c r="A639" s="1" vm="2782">
        <v>44426</v>
      </c>
      <c r="B639" vm="2783">
        <v>90.49</v>
      </c>
      <c r="C639" vm="2784">
        <v>91.045000000000002</v>
      </c>
      <c r="D639" vm="2785">
        <v>88.86</v>
      </c>
      <c r="E639" vm="2786">
        <v>88.94</v>
      </c>
      <c r="F639" vm="2787">
        <v>7666310</v>
      </c>
      <c r="G639" s="2">
        <f t="shared" si="16"/>
        <v>85.160599999999974</v>
      </c>
      <c r="H639" s="2">
        <f t="shared" si="15"/>
        <v>71.866549999999975</v>
      </c>
    </row>
    <row r="640" spans="1:8" x14ac:dyDescent="0.25">
      <c r="A640" s="1" vm="2788">
        <v>44427</v>
      </c>
      <c r="B640" vm="2789">
        <v>88.29</v>
      </c>
      <c r="C640" vm="2790">
        <v>89.39</v>
      </c>
      <c r="D640" vm="2791">
        <v>88.231300000000005</v>
      </c>
      <c r="E640" vm="2792">
        <v>88.71</v>
      </c>
      <c r="F640" vm="2793">
        <v>8099673</v>
      </c>
      <c r="G640" s="2">
        <f t="shared" si="16"/>
        <v>85.244399999999985</v>
      </c>
      <c r="H640" s="2">
        <f t="shared" si="15"/>
        <v>72.027849999999972</v>
      </c>
    </row>
    <row r="641" spans="1:8" x14ac:dyDescent="0.25">
      <c r="A641" s="1" vm="2794">
        <v>44428</v>
      </c>
      <c r="B641" vm="2795">
        <v>88.8</v>
      </c>
      <c r="C641" vm="2796">
        <v>89.4</v>
      </c>
      <c r="D641" vm="2797">
        <v>88.3</v>
      </c>
      <c r="E641" vm="2786">
        <v>88.94</v>
      </c>
      <c r="F641" vm="2798">
        <v>8716473</v>
      </c>
      <c r="G641" s="2">
        <f t="shared" si="16"/>
        <v>85.377199999999974</v>
      </c>
      <c r="H641" s="2">
        <f t="shared" si="15"/>
        <v>72.188549999999978</v>
      </c>
    </row>
    <row r="642" spans="1:8" x14ac:dyDescent="0.25">
      <c r="A642" s="1" vm="2799">
        <v>44431</v>
      </c>
      <c r="B642" vm="2800">
        <v>89.49</v>
      </c>
      <c r="C642" vm="2801">
        <v>89.569000000000003</v>
      </c>
      <c r="D642" vm="2792">
        <v>88.71</v>
      </c>
      <c r="E642" vm="2802">
        <v>89.12</v>
      </c>
      <c r="F642" vm="2803">
        <v>7147300</v>
      </c>
      <c r="G642" s="2">
        <f t="shared" si="16"/>
        <v>85.501599999999982</v>
      </c>
      <c r="H642" s="2">
        <f t="shared" si="15"/>
        <v>72.35169999999998</v>
      </c>
    </row>
    <row r="643" spans="1:8" x14ac:dyDescent="0.25">
      <c r="A643" s="1" vm="2804">
        <v>44432</v>
      </c>
      <c r="B643" vm="2805">
        <v>89.21</v>
      </c>
      <c r="C643" vm="2806">
        <v>89.65</v>
      </c>
      <c r="D643" vm="2807">
        <v>88.47</v>
      </c>
      <c r="E643" vm="2808">
        <v>88.55</v>
      </c>
      <c r="F643" vm="2809">
        <v>6320123</v>
      </c>
      <c r="G643" s="2">
        <f t="shared" si="16"/>
        <v>85.620199999999983</v>
      </c>
      <c r="H643" s="2">
        <f t="shared" si="15"/>
        <v>72.511149999999972</v>
      </c>
    </row>
    <row r="644" spans="1:8" x14ac:dyDescent="0.25">
      <c r="A644" s="1" vm="2810">
        <v>44433</v>
      </c>
      <c r="B644" vm="2808">
        <v>88.55</v>
      </c>
      <c r="C644" vm="2811">
        <v>88.9</v>
      </c>
      <c r="D644" vm="2812">
        <v>88.05</v>
      </c>
      <c r="E644" vm="2813">
        <v>88.62</v>
      </c>
      <c r="F644" vm="2814">
        <v>5748627</v>
      </c>
      <c r="G644" s="2">
        <f t="shared" si="16"/>
        <v>85.759799999999998</v>
      </c>
      <c r="H644" s="2">
        <f t="shared" si="15"/>
        <v>72.670249999999982</v>
      </c>
    </row>
    <row r="645" spans="1:8" x14ac:dyDescent="0.25">
      <c r="A645" s="1" vm="2815">
        <v>44434</v>
      </c>
      <c r="B645" vm="2816">
        <v>88.81</v>
      </c>
      <c r="C645" vm="2817">
        <v>89.18</v>
      </c>
      <c r="D645" vm="2818">
        <v>88.46</v>
      </c>
      <c r="E645" vm="2819">
        <v>88.72</v>
      </c>
      <c r="F645" vm="2820">
        <v>9093352</v>
      </c>
      <c r="G645" s="2">
        <f t="shared" si="16"/>
        <v>85.992599999999996</v>
      </c>
      <c r="H645" s="2">
        <f t="shared" si="15"/>
        <v>72.829649999999972</v>
      </c>
    </row>
    <row r="646" spans="1:8" x14ac:dyDescent="0.25">
      <c r="A646" s="1" vm="2821">
        <v>44435</v>
      </c>
      <c r="B646" vm="2822">
        <v>88.79</v>
      </c>
      <c r="C646" vm="2742">
        <v>89.52</v>
      </c>
      <c r="D646" vm="2823">
        <v>88.61</v>
      </c>
      <c r="E646" vm="2824">
        <v>89.35</v>
      </c>
      <c r="F646" vm="2825">
        <v>5426758</v>
      </c>
      <c r="G646" s="2">
        <f t="shared" si="16"/>
        <v>86.228400000000022</v>
      </c>
      <c r="H646" s="2">
        <f t="shared" si="15"/>
        <v>72.993049999999982</v>
      </c>
    </row>
    <row r="647" spans="1:8" x14ac:dyDescent="0.25">
      <c r="A647" s="1" vm="2826">
        <v>44438</v>
      </c>
      <c r="B647" vm="2745">
        <v>89.46</v>
      </c>
      <c r="C647" vm="2827">
        <v>89.981399999999994</v>
      </c>
      <c r="D647" vm="2828">
        <v>89.3</v>
      </c>
      <c r="E647" vm="2829">
        <v>89.45</v>
      </c>
      <c r="F647" vm="2830">
        <v>5356951</v>
      </c>
      <c r="G647" s="2">
        <f t="shared" si="16"/>
        <v>86.492800000000003</v>
      </c>
      <c r="H647" s="2">
        <f t="shared" si="15"/>
        <v>73.154299999999978</v>
      </c>
    </row>
    <row r="648" spans="1:8" x14ac:dyDescent="0.25">
      <c r="A648" s="1" vm="2831">
        <v>44439</v>
      </c>
      <c r="B648" vm="2829">
        <v>89.45</v>
      </c>
      <c r="C648" vm="2832">
        <v>89.5</v>
      </c>
      <c r="D648" vm="2833">
        <v>88.49</v>
      </c>
      <c r="E648" vm="2834">
        <v>89.13</v>
      </c>
      <c r="F648" vm="2835">
        <v>8113258</v>
      </c>
      <c r="G648" s="2">
        <f t="shared" si="16"/>
        <v>86.715599999999995</v>
      </c>
      <c r="H648" s="2">
        <f t="shared" si="15"/>
        <v>73.317699999999974</v>
      </c>
    </row>
    <row r="649" spans="1:8" x14ac:dyDescent="0.25">
      <c r="A649" s="1" vm="2836">
        <v>44440</v>
      </c>
      <c r="B649" vm="2837">
        <v>89.26</v>
      </c>
      <c r="C649" vm="2838">
        <v>90.17</v>
      </c>
      <c r="D649" vm="2839">
        <v>88.87</v>
      </c>
      <c r="E649" vm="2768">
        <v>89.95</v>
      </c>
      <c r="F649" vm="2840">
        <v>8208004</v>
      </c>
      <c r="G649" s="2">
        <f t="shared" si="16"/>
        <v>86.940999999999988</v>
      </c>
      <c r="H649" s="2">
        <f t="shared" si="15"/>
        <v>73.482899999999987</v>
      </c>
    </row>
    <row r="650" spans="1:8" x14ac:dyDescent="0.25">
      <c r="A650" s="1" vm="2841">
        <v>44441</v>
      </c>
      <c r="B650" vm="2838">
        <v>90.17</v>
      </c>
      <c r="C650" vm="2842">
        <v>90.5</v>
      </c>
      <c r="D650" vm="2843">
        <v>89.41</v>
      </c>
      <c r="E650" vm="2844">
        <v>89.8</v>
      </c>
      <c r="F650" vm="2845">
        <v>7717680</v>
      </c>
      <c r="G650" s="2">
        <f t="shared" si="16"/>
        <v>87.174999999999983</v>
      </c>
      <c r="H650" s="2">
        <f t="shared" ref="H650:H713" si="17">AVERAGE(E451:E650)</f>
        <v>73.646149999999977</v>
      </c>
    </row>
    <row r="651" spans="1:8" x14ac:dyDescent="0.25">
      <c r="A651" s="1" vm="2846">
        <v>44442</v>
      </c>
      <c r="B651" vm="2847">
        <v>89.34</v>
      </c>
      <c r="C651" vm="2848">
        <v>90.475700000000003</v>
      </c>
      <c r="D651" vm="2828">
        <v>89.3</v>
      </c>
      <c r="E651" vm="2677">
        <v>90</v>
      </c>
      <c r="F651" vm="2849">
        <v>8457134</v>
      </c>
      <c r="G651" s="2">
        <f t="shared" si="16"/>
        <v>87.42019999999998</v>
      </c>
      <c r="H651" s="2">
        <f t="shared" si="17"/>
        <v>73.810549999999978</v>
      </c>
    </row>
    <row r="652" spans="1:8" x14ac:dyDescent="0.25">
      <c r="A652" s="1" vm="2850">
        <v>44446</v>
      </c>
      <c r="B652" vm="2851">
        <v>90.04</v>
      </c>
      <c r="C652" vm="2852">
        <v>90.67</v>
      </c>
      <c r="D652" vm="2853">
        <v>88.54</v>
      </c>
      <c r="E652" vm="2819">
        <v>88.72</v>
      </c>
      <c r="F652" vm="2854">
        <v>11046158</v>
      </c>
      <c r="G652" s="2">
        <f t="shared" si="16"/>
        <v>87.625400000000013</v>
      </c>
      <c r="H652" s="2">
        <f t="shared" si="17"/>
        <v>73.972899999999967</v>
      </c>
    </row>
    <row r="653" spans="1:8" x14ac:dyDescent="0.25">
      <c r="A653" s="1" vm="2855">
        <v>44447</v>
      </c>
      <c r="B653" vm="2856">
        <v>88.14</v>
      </c>
      <c r="C653" vm="2857">
        <v>89.6</v>
      </c>
      <c r="D653" vm="2858">
        <v>87.97</v>
      </c>
      <c r="E653" vm="2859">
        <v>89.47</v>
      </c>
      <c r="F653" vm="2860">
        <v>8851215</v>
      </c>
      <c r="G653" s="2">
        <f t="shared" si="16"/>
        <v>87.844800000000021</v>
      </c>
      <c r="H653" s="2">
        <f t="shared" si="17"/>
        <v>74.137999999999963</v>
      </c>
    </row>
    <row r="654" spans="1:8" x14ac:dyDescent="0.25">
      <c r="A654" s="1" vm="2861">
        <v>44448</v>
      </c>
      <c r="B654" vm="2857">
        <v>89.6</v>
      </c>
      <c r="C654" vm="2862">
        <v>90.83</v>
      </c>
      <c r="D654" vm="2843">
        <v>89.41</v>
      </c>
      <c r="E654" vm="2863">
        <v>89.54</v>
      </c>
      <c r="F654" vm="2864">
        <v>11034731</v>
      </c>
      <c r="G654" s="2">
        <f t="shared" si="16"/>
        <v>88.073600000000027</v>
      </c>
      <c r="H654" s="2">
        <f t="shared" si="17"/>
        <v>74.307199999999966</v>
      </c>
    </row>
    <row r="655" spans="1:8" x14ac:dyDescent="0.25">
      <c r="A655" s="1" vm="2865">
        <v>44449</v>
      </c>
      <c r="B655" vm="2806">
        <v>89.65</v>
      </c>
      <c r="C655" vm="2866">
        <v>90.55</v>
      </c>
      <c r="D655" vm="2757">
        <v>89.51</v>
      </c>
      <c r="E655" vm="2679">
        <v>89.68</v>
      </c>
      <c r="F655" vm="2867">
        <v>10547389</v>
      </c>
      <c r="G655" s="2">
        <f t="shared" si="16"/>
        <v>88.310400000000016</v>
      </c>
      <c r="H655" s="2">
        <f t="shared" si="17"/>
        <v>74.475199999999973</v>
      </c>
    </row>
    <row r="656" spans="1:8" x14ac:dyDescent="0.25">
      <c r="A656" s="1" vm="2868">
        <v>44452</v>
      </c>
      <c r="B656" vm="2869">
        <v>90.12</v>
      </c>
      <c r="C656" vm="2870">
        <v>90.51</v>
      </c>
      <c r="D656" vm="2871">
        <v>88.23</v>
      </c>
      <c r="E656" vm="2671">
        <v>88.89</v>
      </c>
      <c r="F656" vm="2872">
        <v>18883408</v>
      </c>
      <c r="G656" s="2">
        <f t="shared" si="16"/>
        <v>88.497400000000013</v>
      </c>
      <c r="H656" s="2">
        <f t="shared" si="17"/>
        <v>74.63179999999997</v>
      </c>
    </row>
    <row r="657" spans="1:8" x14ac:dyDescent="0.25">
      <c r="A657" s="1" vm="2873">
        <v>44453</v>
      </c>
      <c r="B657" vm="2874">
        <v>86.19</v>
      </c>
      <c r="C657" vm="2875">
        <v>86.95</v>
      </c>
      <c r="D657" vm="2876">
        <v>84.73</v>
      </c>
      <c r="E657" vm="2877">
        <v>86.39</v>
      </c>
      <c r="F657" vm="2878">
        <v>22714211</v>
      </c>
      <c r="G657" s="2">
        <f t="shared" si="16"/>
        <v>88.588800000000006</v>
      </c>
      <c r="H657" s="2">
        <f t="shared" si="17"/>
        <v>74.776699999999977</v>
      </c>
    </row>
    <row r="658" spans="1:8" x14ac:dyDescent="0.25">
      <c r="A658" s="1" vm="2879">
        <v>44454</v>
      </c>
      <c r="B658" vm="2880">
        <v>86.55</v>
      </c>
      <c r="C658" vm="2881">
        <v>88.36</v>
      </c>
      <c r="D658" vm="2882">
        <v>86.17</v>
      </c>
      <c r="E658" vm="2716">
        <v>87.73</v>
      </c>
      <c r="F658" vm="2883">
        <v>14951102</v>
      </c>
      <c r="G658" s="2">
        <f t="shared" si="16"/>
        <v>88.68180000000001</v>
      </c>
      <c r="H658" s="2">
        <f t="shared" si="17"/>
        <v>74.926549999999963</v>
      </c>
    </row>
    <row r="659" spans="1:8" x14ac:dyDescent="0.25">
      <c r="A659" s="1" vm="2884">
        <v>44455</v>
      </c>
      <c r="B659" vm="2885">
        <v>87.67</v>
      </c>
      <c r="C659" vm="2858">
        <v>87.97</v>
      </c>
      <c r="D659" vm="2874">
        <v>86.19</v>
      </c>
      <c r="E659" vm="2886">
        <v>87.25</v>
      </c>
      <c r="F659" vm="2887">
        <v>12410530</v>
      </c>
      <c r="G659" s="2">
        <f t="shared" si="16"/>
        <v>88.704999999999984</v>
      </c>
      <c r="H659" s="2">
        <f t="shared" si="17"/>
        <v>75.074199999999976</v>
      </c>
    </row>
    <row r="660" spans="1:8" x14ac:dyDescent="0.25">
      <c r="A660" s="1" vm="2888">
        <v>44456</v>
      </c>
      <c r="B660" vm="2889">
        <v>86.204999999999998</v>
      </c>
      <c r="C660" vm="2890">
        <v>87.57</v>
      </c>
      <c r="D660" vm="2891">
        <v>85.95</v>
      </c>
      <c r="E660" vm="2877">
        <v>86.39</v>
      </c>
      <c r="F660" vm="2892">
        <v>58069781</v>
      </c>
      <c r="G660" s="2">
        <f t="shared" si="16"/>
        <v>88.720999999999989</v>
      </c>
      <c r="H660" s="2">
        <f t="shared" si="17"/>
        <v>75.212449999999961</v>
      </c>
    </row>
    <row r="661" spans="1:8" x14ac:dyDescent="0.25">
      <c r="A661" s="1" vm="2893">
        <v>44459</v>
      </c>
      <c r="B661" vm="2505">
        <v>85.03</v>
      </c>
      <c r="C661" vm="2710">
        <v>87.41</v>
      </c>
      <c r="D661" vm="2894">
        <v>84.93</v>
      </c>
      <c r="E661" vm="2882">
        <v>86.17</v>
      </c>
      <c r="F661" vm="2895">
        <v>13897724</v>
      </c>
      <c r="G661" s="2">
        <f t="shared" si="16"/>
        <v>88.689199999999985</v>
      </c>
      <c r="H661" s="2">
        <f t="shared" si="17"/>
        <v>75.347899999999967</v>
      </c>
    </row>
    <row r="662" spans="1:8" x14ac:dyDescent="0.25">
      <c r="A662" s="1" vm="2896">
        <v>44460</v>
      </c>
      <c r="B662" vm="2897">
        <v>86.74</v>
      </c>
      <c r="C662" vm="2898">
        <v>87.66</v>
      </c>
      <c r="D662" vm="2899">
        <v>86.12</v>
      </c>
      <c r="E662" vm="2900">
        <v>86.92</v>
      </c>
      <c r="F662" vm="2901">
        <v>11124697</v>
      </c>
      <c r="G662" s="2">
        <f t="shared" si="16"/>
        <v>88.686000000000007</v>
      </c>
      <c r="H662" s="2">
        <f t="shared" si="17"/>
        <v>75.486149999999967</v>
      </c>
    </row>
    <row r="663" spans="1:8" x14ac:dyDescent="0.25">
      <c r="A663" s="1" vm="2902">
        <v>44461</v>
      </c>
      <c r="B663" vm="2903">
        <v>87.614999999999995</v>
      </c>
      <c r="C663" vm="2904">
        <v>89</v>
      </c>
      <c r="D663" vm="2905">
        <v>87.24</v>
      </c>
      <c r="E663" vm="2906">
        <v>88.44</v>
      </c>
      <c r="F663" vm="2907">
        <v>9908007</v>
      </c>
      <c r="G663" s="2">
        <f t="shared" si="16"/>
        <v>88.713399999999979</v>
      </c>
      <c r="H663" s="2">
        <f t="shared" si="17"/>
        <v>75.628549999999962</v>
      </c>
    </row>
    <row r="664" spans="1:8" x14ac:dyDescent="0.25">
      <c r="A664" s="1" vm="2908">
        <v>44462</v>
      </c>
      <c r="B664" vm="2786">
        <v>88.94</v>
      </c>
      <c r="C664" vm="2909">
        <v>90.06</v>
      </c>
      <c r="D664" vm="2668">
        <v>88.66</v>
      </c>
      <c r="E664" vm="2910">
        <v>89.42</v>
      </c>
      <c r="F664" vm="2911">
        <v>9720231</v>
      </c>
      <c r="G664" s="2">
        <f t="shared" si="16"/>
        <v>88.736199999999968</v>
      </c>
      <c r="H664" s="2">
        <f t="shared" si="17"/>
        <v>75.776649999999961</v>
      </c>
    </row>
    <row r="665" spans="1:8" x14ac:dyDescent="0.25">
      <c r="A665" s="1" vm="2912">
        <v>44463</v>
      </c>
      <c r="B665" vm="2913">
        <v>89.27</v>
      </c>
      <c r="C665" vm="2909">
        <v>90.06</v>
      </c>
      <c r="D665" vm="2786">
        <v>88.94</v>
      </c>
      <c r="E665" vm="2914">
        <v>89.94</v>
      </c>
      <c r="F665" vm="2915">
        <v>7617784</v>
      </c>
      <c r="G665" s="2">
        <f t="shared" si="16"/>
        <v>88.810199999999966</v>
      </c>
      <c r="H665" s="2">
        <f t="shared" si="17"/>
        <v>75.931199999999976</v>
      </c>
    </row>
    <row r="666" spans="1:8" x14ac:dyDescent="0.25">
      <c r="A666" s="1" vm="2916">
        <v>44466</v>
      </c>
      <c r="B666" vm="2917">
        <v>89.78</v>
      </c>
      <c r="C666" vm="2918">
        <v>91.305000000000007</v>
      </c>
      <c r="D666" vm="2919">
        <v>89.15</v>
      </c>
      <c r="E666" vm="2920">
        <v>91.04</v>
      </c>
      <c r="F666" vm="2921">
        <v>11532971</v>
      </c>
      <c r="G666" s="2">
        <f t="shared" si="16"/>
        <v>88.881199999999978</v>
      </c>
      <c r="H666" s="2">
        <f t="shared" si="17"/>
        <v>76.087749999999971</v>
      </c>
    </row>
    <row r="667" spans="1:8" x14ac:dyDescent="0.25">
      <c r="A667" s="1" vm="2922">
        <v>44467</v>
      </c>
      <c r="B667" vm="2923">
        <v>90.64</v>
      </c>
      <c r="C667" vm="2924">
        <v>92.27</v>
      </c>
      <c r="D667" vm="2925">
        <v>90.051400000000001</v>
      </c>
      <c r="E667" vm="2783">
        <v>90.49</v>
      </c>
      <c r="F667" vm="2926">
        <v>15041761</v>
      </c>
      <c r="G667" s="2">
        <f t="shared" si="16"/>
        <v>88.951399999999978</v>
      </c>
      <c r="H667" s="2">
        <f t="shared" si="17"/>
        <v>76.242799999999974</v>
      </c>
    </row>
    <row r="668" spans="1:8" x14ac:dyDescent="0.25">
      <c r="A668" s="1" vm="2927">
        <v>44468</v>
      </c>
      <c r="B668" vm="2928">
        <v>91.15</v>
      </c>
      <c r="C668" vm="2929">
        <v>92.08</v>
      </c>
      <c r="D668" vm="2930">
        <v>91</v>
      </c>
      <c r="E668" vm="2931">
        <v>91.25</v>
      </c>
      <c r="F668" vm="2932">
        <v>12007329</v>
      </c>
      <c r="G668" s="2">
        <f t="shared" si="16"/>
        <v>89.003199999999978</v>
      </c>
      <c r="H668" s="2">
        <f t="shared" si="17"/>
        <v>76.395999999999972</v>
      </c>
    </row>
    <row r="669" spans="1:8" x14ac:dyDescent="0.25">
      <c r="A669" s="1" vm="2933">
        <v>44469</v>
      </c>
      <c r="B669" vm="2931">
        <v>91.25</v>
      </c>
      <c r="C669" vm="2934">
        <v>91.58</v>
      </c>
      <c r="D669" vm="2695">
        <v>87.12</v>
      </c>
      <c r="E669" vm="2935">
        <v>87.13</v>
      </c>
      <c r="F669" vm="2936">
        <v>15651919</v>
      </c>
      <c r="G669" s="2">
        <f t="shared" si="16"/>
        <v>88.951999999999984</v>
      </c>
      <c r="H669" s="2">
        <f t="shared" si="17"/>
        <v>76.527849999999972</v>
      </c>
    </row>
    <row r="670" spans="1:8" x14ac:dyDescent="0.25">
      <c r="A670" s="1" vm="2937">
        <v>44470</v>
      </c>
      <c r="B670" vm="2627">
        <v>87.76</v>
      </c>
      <c r="C670" vm="2938">
        <v>90.265000000000001</v>
      </c>
      <c r="D670" vm="2939">
        <v>87.594999999999999</v>
      </c>
      <c r="E670" vm="2724">
        <v>89.74</v>
      </c>
      <c r="F670" vm="2940">
        <v>13320918</v>
      </c>
      <c r="G670" s="2">
        <f t="shared" si="16"/>
        <v>88.932999999999993</v>
      </c>
      <c r="H670" s="2">
        <f t="shared" si="17"/>
        <v>76.667249999999967</v>
      </c>
    </row>
    <row r="671" spans="1:8" x14ac:dyDescent="0.25">
      <c r="A671" s="1" vm="2941">
        <v>44473</v>
      </c>
      <c r="B671" vm="2942">
        <v>89.48</v>
      </c>
      <c r="C671" vm="2943">
        <v>90.433599999999998</v>
      </c>
      <c r="D671" vm="2944">
        <v>88.96</v>
      </c>
      <c r="E671" vm="2837">
        <v>89.26</v>
      </c>
      <c r="F671" vm="2945">
        <v>10853862</v>
      </c>
      <c r="G671" s="2">
        <f t="shared" si="16"/>
        <v>88.964399999999969</v>
      </c>
      <c r="H671" s="2">
        <f t="shared" si="17"/>
        <v>76.799649999999971</v>
      </c>
    </row>
    <row r="672" spans="1:8" x14ac:dyDescent="0.25">
      <c r="A672" s="1" vm="2946">
        <v>44474</v>
      </c>
      <c r="B672" vm="2824">
        <v>89.35</v>
      </c>
      <c r="C672" vm="2947">
        <v>91.97</v>
      </c>
      <c r="D672" vm="2948">
        <v>89.168199999999999</v>
      </c>
      <c r="E672" vm="2949">
        <v>91.49</v>
      </c>
      <c r="F672" vm="2950">
        <v>9788585</v>
      </c>
      <c r="G672" s="2">
        <f t="shared" si="16"/>
        <v>89.036999999999978</v>
      </c>
      <c r="H672" s="2">
        <f t="shared" si="17"/>
        <v>76.939049999999966</v>
      </c>
    </row>
    <row r="673" spans="1:8" x14ac:dyDescent="0.25">
      <c r="A673" s="1" vm="2951">
        <v>44475</v>
      </c>
      <c r="B673" vm="2756">
        <v>90.42</v>
      </c>
      <c r="C673" vm="2952">
        <v>91.5</v>
      </c>
      <c r="D673" vm="2806">
        <v>89.65</v>
      </c>
      <c r="E673" vm="2767">
        <v>91.34</v>
      </c>
      <c r="F673" vm="2953">
        <v>10268251</v>
      </c>
      <c r="G673" s="2">
        <f t="shared" si="16"/>
        <v>89.107799999999983</v>
      </c>
      <c r="H673" s="2">
        <f t="shared" si="17"/>
        <v>77.070449999999951</v>
      </c>
    </row>
    <row r="674" spans="1:8" x14ac:dyDescent="0.25">
      <c r="A674" s="1" vm="2954">
        <v>44476</v>
      </c>
      <c r="B674" vm="2955">
        <v>91.71</v>
      </c>
      <c r="C674" vm="2956">
        <v>92.88</v>
      </c>
      <c r="D674" vm="2957">
        <v>91.65</v>
      </c>
      <c r="E674" vm="2958">
        <v>92.31</v>
      </c>
      <c r="F674" vm="2959">
        <v>9124444</v>
      </c>
      <c r="G674" s="2">
        <f t="shared" si="16"/>
        <v>89.210399999999993</v>
      </c>
      <c r="H674" s="2">
        <f t="shared" si="17"/>
        <v>77.209599999999952</v>
      </c>
    </row>
    <row r="675" spans="1:8" x14ac:dyDescent="0.25">
      <c r="A675" s="1" vm="2960">
        <v>44477</v>
      </c>
      <c r="B675" vm="2961">
        <v>92.38</v>
      </c>
      <c r="C675" vm="2962">
        <v>95.02</v>
      </c>
      <c r="D675" vm="2963">
        <v>92.11</v>
      </c>
      <c r="E675" vm="2964">
        <v>94.39</v>
      </c>
      <c r="F675" vm="2965">
        <v>13202330</v>
      </c>
      <c r="G675" s="2">
        <f t="shared" si="16"/>
        <v>89.34559999999999</v>
      </c>
      <c r="H675" s="2">
        <f t="shared" si="17"/>
        <v>77.355799999999959</v>
      </c>
    </row>
    <row r="676" spans="1:8" x14ac:dyDescent="0.25">
      <c r="A676" s="1" vm="2966">
        <v>44480</v>
      </c>
      <c r="B676" vm="2967">
        <v>94.29</v>
      </c>
      <c r="C676" vm="2968">
        <v>96.8</v>
      </c>
      <c r="D676" vm="2969">
        <v>94.2</v>
      </c>
      <c r="E676" vm="2970">
        <v>95.29</v>
      </c>
      <c r="F676" vm="2971">
        <v>12959279</v>
      </c>
      <c r="G676" s="2">
        <f t="shared" si="16"/>
        <v>89.508600000000001</v>
      </c>
      <c r="H676" s="2">
        <f t="shared" si="17"/>
        <v>77.505749999999964</v>
      </c>
    </row>
    <row r="677" spans="1:8" x14ac:dyDescent="0.25">
      <c r="A677" s="1" vm="2972">
        <v>44481</v>
      </c>
      <c r="B677" vm="2973">
        <v>95.83</v>
      </c>
      <c r="C677" vm="2974">
        <v>96.52</v>
      </c>
      <c r="D677" vm="2975">
        <v>95.26</v>
      </c>
      <c r="E677" vm="2976">
        <v>95.57</v>
      </c>
      <c r="F677" vm="2977">
        <v>9964109</v>
      </c>
      <c r="G677" s="2">
        <f t="shared" si="16"/>
        <v>89.667999999999992</v>
      </c>
      <c r="H677" s="2">
        <f t="shared" si="17"/>
        <v>77.658799999999957</v>
      </c>
    </row>
    <row r="678" spans="1:8" x14ac:dyDescent="0.25">
      <c r="A678" s="1" vm="2978">
        <v>44482</v>
      </c>
      <c r="B678" vm="2979">
        <v>96.1</v>
      </c>
      <c r="C678" vm="2980">
        <v>96.99</v>
      </c>
      <c r="D678" vm="2981">
        <v>95.95</v>
      </c>
      <c r="E678" vm="2982">
        <v>96.4</v>
      </c>
      <c r="F678" vm="2983">
        <v>9461742</v>
      </c>
      <c r="G678" s="2">
        <f t="shared" si="16"/>
        <v>89.801199999999994</v>
      </c>
      <c r="H678" s="2">
        <f t="shared" si="17"/>
        <v>77.816449999999961</v>
      </c>
    </row>
    <row r="679" spans="1:8" x14ac:dyDescent="0.25">
      <c r="A679" s="1" vm="2984">
        <v>44483</v>
      </c>
      <c r="B679" vm="2968">
        <v>96.8</v>
      </c>
      <c r="C679" vm="2985">
        <v>97.35</v>
      </c>
      <c r="D679" vm="2986">
        <v>94.37</v>
      </c>
      <c r="E679" vm="2987">
        <v>95.28</v>
      </c>
      <c r="F679" vm="2988">
        <v>7911808</v>
      </c>
      <c r="G679" s="2">
        <f t="shared" si="16"/>
        <v>89.905799999999985</v>
      </c>
      <c r="H679" s="2">
        <f t="shared" si="17"/>
        <v>77.97054999999996</v>
      </c>
    </row>
    <row r="680" spans="1:8" x14ac:dyDescent="0.25">
      <c r="A680" s="1" vm="2989">
        <v>44484</v>
      </c>
      <c r="B680" vm="2990">
        <v>95.09</v>
      </c>
      <c r="C680" vm="2991">
        <v>96.04</v>
      </c>
      <c r="D680" vm="2992">
        <v>94.73</v>
      </c>
      <c r="E680" vm="2993">
        <v>95.33</v>
      </c>
      <c r="F680" vm="2994">
        <v>7423125</v>
      </c>
      <c r="G680" s="2">
        <f t="shared" si="16"/>
        <v>90.02379999999998</v>
      </c>
      <c r="H680" s="2">
        <f t="shared" si="17"/>
        <v>78.125199999999964</v>
      </c>
    </row>
    <row r="681" spans="1:8" x14ac:dyDescent="0.25">
      <c r="A681" s="1" vm="2995">
        <v>44487</v>
      </c>
      <c r="B681" vm="2996">
        <v>95.5</v>
      </c>
      <c r="C681" vm="2997">
        <v>96.65</v>
      </c>
      <c r="D681" vm="2998">
        <v>95.1</v>
      </c>
      <c r="E681" vm="2999">
        <v>96.51</v>
      </c>
      <c r="F681" vm="3000">
        <v>7344106</v>
      </c>
      <c r="G681" s="2">
        <f t="shared" si="16"/>
        <v>90.163599999999988</v>
      </c>
      <c r="H681" s="2">
        <f t="shared" si="17"/>
        <v>78.284299999999973</v>
      </c>
    </row>
    <row r="682" spans="1:8" x14ac:dyDescent="0.25">
      <c r="A682" s="1" vm="3001">
        <v>44488</v>
      </c>
      <c r="B682" vm="3002">
        <v>97</v>
      </c>
      <c r="C682" vm="3003">
        <v>97.279899999999998</v>
      </c>
      <c r="D682" vm="3004">
        <v>96.32</v>
      </c>
      <c r="E682" vm="3005">
        <v>97.06</v>
      </c>
      <c r="F682" vm="3006">
        <v>5616545</v>
      </c>
      <c r="G682" s="2">
        <f t="shared" si="16"/>
        <v>90.30680000000001</v>
      </c>
      <c r="H682" s="2">
        <f t="shared" si="17"/>
        <v>78.45084999999996</v>
      </c>
    </row>
    <row r="683" spans="1:8" x14ac:dyDescent="0.25">
      <c r="A683" s="1" vm="3007">
        <v>44489</v>
      </c>
      <c r="B683" vm="3008">
        <v>97.27</v>
      </c>
      <c r="C683" vm="3009">
        <v>97.969700000000003</v>
      </c>
      <c r="D683" vm="3010">
        <v>96.25</v>
      </c>
      <c r="E683" vm="3011">
        <v>96.64</v>
      </c>
      <c r="F683" vm="3012">
        <v>6574073</v>
      </c>
      <c r="G683" s="2">
        <f t="shared" si="16"/>
        <v>90.446800000000025</v>
      </c>
      <c r="H683" s="2">
        <f t="shared" si="17"/>
        <v>78.619249999999965</v>
      </c>
    </row>
    <row r="684" spans="1:8" x14ac:dyDescent="0.25">
      <c r="A684" s="1" vm="3013">
        <v>44490</v>
      </c>
      <c r="B684" vm="3014">
        <v>96.57</v>
      </c>
      <c r="C684" vm="3015">
        <v>96.83</v>
      </c>
      <c r="D684" vm="3016">
        <v>95.71</v>
      </c>
      <c r="E684" vm="3017">
        <v>96.3</v>
      </c>
      <c r="F684" vm="3018">
        <v>6224679</v>
      </c>
      <c r="G684" s="2">
        <f t="shared" si="16"/>
        <v>90.580200000000019</v>
      </c>
      <c r="H684" s="2">
        <f t="shared" si="17"/>
        <v>78.787899999999965</v>
      </c>
    </row>
    <row r="685" spans="1:8" x14ac:dyDescent="0.25">
      <c r="A685" s="1" vm="3019">
        <v>44491</v>
      </c>
      <c r="B685" vm="3020">
        <v>96.29</v>
      </c>
      <c r="C685" vm="3021">
        <v>98.27</v>
      </c>
      <c r="D685" vm="3022">
        <v>96.22</v>
      </c>
      <c r="E685" vm="3023">
        <v>98.25</v>
      </c>
      <c r="F685" vm="3024">
        <v>6819582</v>
      </c>
      <c r="G685" s="2">
        <f t="shared" si="16"/>
        <v>90.749000000000009</v>
      </c>
      <c r="H685" s="2">
        <f t="shared" si="17"/>
        <v>78.963799999999964</v>
      </c>
    </row>
    <row r="686" spans="1:8" x14ac:dyDescent="0.25">
      <c r="A686" s="1" vm="3025">
        <v>44494</v>
      </c>
      <c r="B686" vm="3026">
        <v>98.44</v>
      </c>
      <c r="C686" vm="3027">
        <v>98.95</v>
      </c>
      <c r="D686" vm="3028">
        <v>97.55</v>
      </c>
      <c r="E686" vm="3029">
        <v>97.89</v>
      </c>
      <c r="F686" vm="3030">
        <v>5083106</v>
      </c>
      <c r="G686" s="2">
        <f t="shared" si="16"/>
        <v>90.899200000000036</v>
      </c>
      <c r="H686" s="2">
        <f t="shared" si="17"/>
        <v>79.136349999999965</v>
      </c>
    </row>
    <row r="687" spans="1:8" x14ac:dyDescent="0.25">
      <c r="A687" s="1" vm="3031">
        <v>44495</v>
      </c>
      <c r="B687" vm="3032">
        <v>98.3</v>
      </c>
      <c r="C687" vm="3033">
        <v>98.56</v>
      </c>
      <c r="D687" vm="3034">
        <v>96.94</v>
      </c>
      <c r="E687" vm="3035">
        <v>96.98</v>
      </c>
      <c r="F687" vm="3036">
        <v>7089655</v>
      </c>
      <c r="G687" s="2">
        <f t="shared" si="16"/>
        <v>91.022400000000019</v>
      </c>
      <c r="H687" s="2">
        <f t="shared" si="17"/>
        <v>79.306099999999958</v>
      </c>
    </row>
    <row r="688" spans="1:8" x14ac:dyDescent="0.25">
      <c r="A688" s="1" vm="3037">
        <v>44496</v>
      </c>
      <c r="B688" vm="3038">
        <v>96.81</v>
      </c>
      <c r="C688" vm="3039">
        <v>97.3</v>
      </c>
      <c r="D688" vm="3040">
        <v>96</v>
      </c>
      <c r="E688" vm="3041">
        <v>96.03</v>
      </c>
      <c r="F688" vm="3042">
        <v>5941450</v>
      </c>
      <c r="G688" s="2">
        <f t="shared" si="16"/>
        <v>91.124000000000009</v>
      </c>
      <c r="H688" s="2">
        <f t="shared" si="17"/>
        <v>79.474149999999966</v>
      </c>
    </row>
    <row r="689" spans="1:8" x14ac:dyDescent="0.25">
      <c r="A689" s="1" vm="3043">
        <v>44497</v>
      </c>
      <c r="B689" vm="2997">
        <v>96.65</v>
      </c>
      <c r="C689" vm="3044">
        <v>97.7</v>
      </c>
      <c r="D689" vm="3045">
        <v>95.93</v>
      </c>
      <c r="E689" vm="3046">
        <v>96.23</v>
      </c>
      <c r="F689" vm="3047">
        <v>5177185</v>
      </c>
      <c r="G689" s="2">
        <f t="shared" si="16"/>
        <v>91.269799999999989</v>
      </c>
      <c r="H689" s="2">
        <f t="shared" si="17"/>
        <v>79.644999999999968</v>
      </c>
    </row>
    <row r="690" spans="1:8" x14ac:dyDescent="0.25">
      <c r="A690" s="1" vm="3048">
        <v>44498</v>
      </c>
      <c r="B690" vm="3049">
        <v>95.79</v>
      </c>
      <c r="C690" vm="3050">
        <v>96.97</v>
      </c>
      <c r="D690" vm="3051">
        <v>95.46</v>
      </c>
      <c r="E690" vm="3052">
        <v>95.94</v>
      </c>
      <c r="F690" vm="3053">
        <v>7578628</v>
      </c>
      <c r="G690" s="2">
        <f t="shared" si="16"/>
        <v>91.414399999999986</v>
      </c>
      <c r="H690" s="2">
        <f t="shared" si="17"/>
        <v>79.816699999999969</v>
      </c>
    </row>
    <row r="691" spans="1:8" x14ac:dyDescent="0.25">
      <c r="A691" s="1" vm="3054">
        <v>44501</v>
      </c>
      <c r="B691" vm="3040">
        <v>96</v>
      </c>
      <c r="C691" vm="3041">
        <v>96.03</v>
      </c>
      <c r="D691" vm="3055">
        <v>93.91</v>
      </c>
      <c r="E691" vm="3056">
        <v>94.38</v>
      </c>
      <c r="F691" vm="3057">
        <v>7327599</v>
      </c>
      <c r="G691" s="2">
        <f t="shared" si="16"/>
        <v>91.523200000000003</v>
      </c>
      <c r="H691" s="2">
        <f t="shared" si="17"/>
        <v>79.979699999999966</v>
      </c>
    </row>
    <row r="692" spans="1:8" x14ac:dyDescent="0.25">
      <c r="A692" s="1" vm="3058">
        <v>44502</v>
      </c>
      <c r="B692" vm="3059">
        <v>93.73</v>
      </c>
      <c r="C692" vm="3060">
        <v>95.915000000000006</v>
      </c>
      <c r="D692" vm="3061">
        <v>93.5</v>
      </c>
      <c r="E692" vm="3062">
        <v>95.87</v>
      </c>
      <c r="F692" vm="3063">
        <v>6229796</v>
      </c>
      <c r="G692" s="2">
        <f t="shared" si="16"/>
        <v>91.658199999999994</v>
      </c>
      <c r="H692" s="2">
        <f t="shared" si="17"/>
        <v>80.152599999999964</v>
      </c>
    </row>
    <row r="693" spans="1:8" x14ac:dyDescent="0.25">
      <c r="A693" s="1" vm="3064">
        <v>44503</v>
      </c>
      <c r="B693" vm="3065">
        <v>96.5</v>
      </c>
      <c r="C693" vm="3066">
        <v>96.87</v>
      </c>
      <c r="D693" vm="3067">
        <v>94.747100000000003</v>
      </c>
      <c r="E693" vm="3068">
        <v>96.15</v>
      </c>
      <c r="F693" vm="3069">
        <v>5746432</v>
      </c>
      <c r="G693" s="2">
        <f t="shared" si="16"/>
        <v>91.81019999999998</v>
      </c>
      <c r="H693" s="2">
        <f t="shared" si="17"/>
        <v>80.325549999999964</v>
      </c>
    </row>
    <row r="694" spans="1:8" x14ac:dyDescent="0.25">
      <c r="A694" s="1" vm="3070">
        <v>44504</v>
      </c>
      <c r="B694" vm="3046">
        <v>96.23</v>
      </c>
      <c r="C694" vm="3071">
        <v>96.61</v>
      </c>
      <c r="D694" vm="3072">
        <v>95.32</v>
      </c>
      <c r="E694" vm="3073">
        <v>95.63</v>
      </c>
      <c r="F694" vm="3074">
        <v>5857745</v>
      </c>
      <c r="G694" s="2">
        <f t="shared" ref="G694:G740" si="18">AVERAGE(E645:E694)</f>
        <v>91.950400000000002</v>
      </c>
      <c r="H694" s="2">
        <f t="shared" si="17"/>
        <v>80.497649999999965</v>
      </c>
    </row>
    <row r="695" spans="1:8" x14ac:dyDescent="0.25">
      <c r="A695" s="1" vm="3075">
        <v>44505</v>
      </c>
      <c r="B695" vm="3076">
        <v>96.2</v>
      </c>
      <c r="C695" vm="3077">
        <v>96.55</v>
      </c>
      <c r="D695" vm="3078">
        <v>94.1</v>
      </c>
      <c r="E695" vm="3079">
        <v>94.95</v>
      </c>
      <c r="F695" vm="3080">
        <v>6160237</v>
      </c>
      <c r="G695" s="2">
        <f t="shared" si="18"/>
        <v>92.075000000000003</v>
      </c>
      <c r="H695" s="2">
        <f t="shared" si="17"/>
        <v>80.670599999999965</v>
      </c>
    </row>
    <row r="696" spans="1:8" x14ac:dyDescent="0.25">
      <c r="A696" s="1" vm="3081">
        <v>44508</v>
      </c>
      <c r="B696" vm="3082">
        <v>95.25</v>
      </c>
      <c r="C696" vm="3082">
        <v>95.25</v>
      </c>
      <c r="D696" vm="3083">
        <v>94.31</v>
      </c>
      <c r="E696" vm="3084">
        <v>95.14</v>
      </c>
      <c r="F696" vm="3085">
        <v>5056415</v>
      </c>
      <c r="G696" s="2">
        <f t="shared" si="18"/>
        <v>92.190800000000024</v>
      </c>
      <c r="H696" s="2">
        <f t="shared" si="17"/>
        <v>80.841799999999964</v>
      </c>
    </row>
    <row r="697" spans="1:8" x14ac:dyDescent="0.25">
      <c r="A697" s="1" vm="3086">
        <v>44509</v>
      </c>
      <c r="B697" vm="3087">
        <v>95.11</v>
      </c>
      <c r="C697" vm="3088">
        <v>95.61</v>
      </c>
      <c r="D697" vm="3089">
        <v>94.055000000000007</v>
      </c>
      <c r="E697" vm="3090">
        <v>94.59</v>
      </c>
      <c r="F697" vm="3091">
        <v>6102570</v>
      </c>
      <c r="G697" s="2">
        <f t="shared" si="18"/>
        <v>92.293600000000026</v>
      </c>
      <c r="H697" s="2">
        <f t="shared" si="17"/>
        <v>81.005749999999978</v>
      </c>
    </row>
    <row r="698" spans="1:8" x14ac:dyDescent="0.25">
      <c r="A698" s="1" vm="3092">
        <v>44510</v>
      </c>
      <c r="B698" vm="3078">
        <v>94.1</v>
      </c>
      <c r="C698" vm="3093">
        <v>94.85</v>
      </c>
      <c r="D698" vm="3094">
        <v>93.355000000000004</v>
      </c>
      <c r="E698" vm="3095">
        <v>93.83</v>
      </c>
      <c r="F698" vm="3096">
        <v>5828755</v>
      </c>
      <c r="G698" s="2">
        <f t="shared" si="18"/>
        <v>92.38760000000002</v>
      </c>
      <c r="H698" s="2">
        <f t="shared" si="17"/>
        <v>81.162149999999968</v>
      </c>
    </row>
    <row r="699" spans="1:8" x14ac:dyDescent="0.25">
      <c r="A699" s="1" vm="3097">
        <v>44511</v>
      </c>
      <c r="B699" vm="3098">
        <v>94.11</v>
      </c>
      <c r="C699" vm="3099">
        <v>94.76</v>
      </c>
      <c r="D699" vm="3100">
        <v>93.8</v>
      </c>
      <c r="E699" vm="3101">
        <v>94.04</v>
      </c>
      <c r="F699" vm="3102">
        <v>3620667</v>
      </c>
      <c r="G699" s="2">
        <f t="shared" si="18"/>
        <v>92.469400000000022</v>
      </c>
      <c r="H699" s="2">
        <f t="shared" si="17"/>
        <v>81.326249999999959</v>
      </c>
    </row>
    <row r="700" spans="1:8" x14ac:dyDescent="0.25">
      <c r="A700" s="1" vm="3103">
        <v>44512</v>
      </c>
      <c r="B700" vm="2967">
        <v>94.29</v>
      </c>
      <c r="C700" vm="3104">
        <v>94.47</v>
      </c>
      <c r="D700" vm="3105">
        <v>93.43</v>
      </c>
      <c r="E700" vm="3106">
        <v>93.54</v>
      </c>
      <c r="F700" vm="3107">
        <v>6435453</v>
      </c>
      <c r="G700" s="2">
        <f t="shared" si="18"/>
        <v>92.544200000000018</v>
      </c>
      <c r="H700" s="2">
        <f t="shared" si="17"/>
        <v>81.491799999999969</v>
      </c>
    </row>
    <row r="701" spans="1:8" x14ac:dyDescent="0.25">
      <c r="A701" s="1" vm="3108">
        <v>44515</v>
      </c>
      <c r="B701" vm="3109">
        <v>93.82</v>
      </c>
      <c r="C701" vm="3110">
        <v>94.25</v>
      </c>
      <c r="D701" vm="3111">
        <v>92.92</v>
      </c>
      <c r="E701" vm="3112">
        <v>94.02</v>
      </c>
      <c r="F701" vm="3113">
        <v>5700925</v>
      </c>
      <c r="G701" s="2">
        <f t="shared" si="18"/>
        <v>92.624600000000029</v>
      </c>
      <c r="H701" s="2">
        <f t="shared" si="17"/>
        <v>81.65434999999998</v>
      </c>
    </row>
    <row r="702" spans="1:8" x14ac:dyDescent="0.25">
      <c r="A702" s="1" vm="3114">
        <v>44516</v>
      </c>
      <c r="B702" vm="3115">
        <v>94.14</v>
      </c>
      <c r="C702" vm="3116">
        <v>96.37</v>
      </c>
      <c r="D702" vm="3112">
        <v>94.02</v>
      </c>
      <c r="E702" vm="3088">
        <v>95.61</v>
      </c>
      <c r="F702" vm="3117">
        <v>7392924</v>
      </c>
      <c r="G702" s="2">
        <f t="shared" si="18"/>
        <v>92.7624</v>
      </c>
      <c r="H702" s="2">
        <f t="shared" si="17"/>
        <v>81.820549999999969</v>
      </c>
    </row>
    <row r="703" spans="1:8" x14ac:dyDescent="0.25">
      <c r="A703" s="1" vm="3118">
        <v>44517</v>
      </c>
      <c r="B703" vm="3119">
        <v>95.76</v>
      </c>
      <c r="C703" vm="3120">
        <v>96.135000000000005</v>
      </c>
      <c r="D703" vm="3121">
        <v>94.82</v>
      </c>
      <c r="E703" vm="2993">
        <v>95.33</v>
      </c>
      <c r="F703" vm="3122">
        <v>6257596</v>
      </c>
      <c r="G703" s="2">
        <f t="shared" si="18"/>
        <v>92.879600000000011</v>
      </c>
      <c r="H703" s="2">
        <f t="shared" si="17"/>
        <v>81.986349999999987</v>
      </c>
    </row>
    <row r="704" spans="1:8" x14ac:dyDescent="0.25">
      <c r="A704" s="1" vm="3123">
        <v>44518</v>
      </c>
      <c r="B704" vm="3124">
        <v>95.15</v>
      </c>
      <c r="C704" vm="2993">
        <v>95.33</v>
      </c>
      <c r="D704" vm="3061">
        <v>93.5</v>
      </c>
      <c r="E704" vm="3125">
        <v>94.66</v>
      </c>
      <c r="F704" vm="3126">
        <v>5727254</v>
      </c>
      <c r="G704" s="2">
        <f t="shared" si="18"/>
        <v>92.982000000000014</v>
      </c>
      <c r="H704" s="2">
        <f t="shared" si="17"/>
        <v>82.142899999999969</v>
      </c>
    </row>
    <row r="705" spans="1:8" x14ac:dyDescent="0.25">
      <c r="A705" s="1" vm="3127">
        <v>44519</v>
      </c>
      <c r="B705" vm="3128">
        <v>94.81</v>
      </c>
      <c r="C705" vm="3129">
        <v>96.96</v>
      </c>
      <c r="D705" vm="3130">
        <v>93.94</v>
      </c>
      <c r="E705" vm="3131">
        <v>93.97</v>
      </c>
      <c r="F705" vm="3132">
        <v>8938025</v>
      </c>
      <c r="G705" s="2">
        <f t="shared" si="18"/>
        <v>93.067800000000005</v>
      </c>
      <c r="H705" s="2">
        <f t="shared" si="17"/>
        <v>82.294749999999965</v>
      </c>
    </row>
    <row r="706" spans="1:8" x14ac:dyDescent="0.25">
      <c r="A706" s="1" vm="3133">
        <v>44522</v>
      </c>
      <c r="B706" vm="3059">
        <v>93.73</v>
      </c>
      <c r="C706" vm="3134">
        <v>95.67</v>
      </c>
      <c r="D706" vm="3135">
        <v>93.41</v>
      </c>
      <c r="E706" vm="3136">
        <v>94.61</v>
      </c>
      <c r="F706" vm="3137">
        <v>6489341</v>
      </c>
      <c r="G706" s="2">
        <f t="shared" si="18"/>
        <v>93.182199999999995</v>
      </c>
      <c r="H706" s="2">
        <f t="shared" si="17"/>
        <v>82.452249999999964</v>
      </c>
    </row>
    <row r="707" spans="1:8" x14ac:dyDescent="0.25">
      <c r="A707" s="1" vm="3138">
        <v>44523</v>
      </c>
      <c r="B707" vm="3139">
        <v>94.16</v>
      </c>
      <c r="C707" vm="2967">
        <v>94.29</v>
      </c>
      <c r="D707" vm="3140">
        <v>92.26</v>
      </c>
      <c r="E707" vm="3141">
        <v>92.94</v>
      </c>
      <c r="F707" vm="3142">
        <v>8905642</v>
      </c>
      <c r="G707" s="2">
        <f t="shared" si="18"/>
        <v>93.313199999999995</v>
      </c>
      <c r="H707" s="2">
        <f t="shared" si="17"/>
        <v>82.598599999999948</v>
      </c>
    </row>
    <row r="708" spans="1:8" x14ac:dyDescent="0.25">
      <c r="A708" s="1" vm="3143">
        <v>44524</v>
      </c>
      <c r="B708" vm="3144">
        <v>92.23</v>
      </c>
      <c r="C708" vm="3145">
        <v>93.7</v>
      </c>
      <c r="D708" vm="3146">
        <v>92.15</v>
      </c>
      <c r="E708" vm="3147">
        <v>93.58</v>
      </c>
      <c r="F708" vm="3148">
        <v>10908548</v>
      </c>
      <c r="G708" s="2">
        <f t="shared" si="18"/>
        <v>93.430199999999985</v>
      </c>
      <c r="H708" s="2">
        <f t="shared" si="17"/>
        <v>82.750149999999977</v>
      </c>
    </row>
    <row r="709" spans="1:8" x14ac:dyDescent="0.25">
      <c r="A709" s="1" vm="3149">
        <v>44526</v>
      </c>
      <c r="B709" vm="3150">
        <v>92.89</v>
      </c>
      <c r="C709" vm="3151">
        <v>94.08</v>
      </c>
      <c r="D709" vm="3152">
        <v>92.07</v>
      </c>
      <c r="E709" vm="3153">
        <v>92.33</v>
      </c>
      <c r="F709" vm="3154">
        <v>4519322</v>
      </c>
      <c r="G709" s="2">
        <f t="shared" si="18"/>
        <v>93.53179999999999</v>
      </c>
      <c r="H709" s="2">
        <f t="shared" si="17"/>
        <v>82.898299999999978</v>
      </c>
    </row>
    <row r="710" spans="1:8" x14ac:dyDescent="0.25">
      <c r="A710" s="1" vm="3155">
        <v>44529</v>
      </c>
      <c r="B710" vm="3156">
        <v>93.17</v>
      </c>
      <c r="C710" vm="3157">
        <v>94.13</v>
      </c>
      <c r="D710" vm="3158">
        <v>92.864999999999995</v>
      </c>
      <c r="E710" vm="3141">
        <v>92.94</v>
      </c>
      <c r="F710" vm="3159">
        <v>9552635</v>
      </c>
      <c r="G710" s="2">
        <f t="shared" si="18"/>
        <v>93.66279999999999</v>
      </c>
      <c r="H710" s="2">
        <f t="shared" si="17"/>
        <v>83.047599999999989</v>
      </c>
    </row>
    <row r="711" spans="1:8" x14ac:dyDescent="0.25">
      <c r="A711" s="1" vm="3160">
        <v>44530</v>
      </c>
      <c r="B711" vm="3161">
        <v>93.02</v>
      </c>
      <c r="C711" vm="3162">
        <v>93.52</v>
      </c>
      <c r="D711" vm="3163">
        <v>90.61</v>
      </c>
      <c r="E711" vm="3164">
        <v>90.74</v>
      </c>
      <c r="F711" vm="3165">
        <v>23271206</v>
      </c>
      <c r="G711" s="2">
        <f t="shared" si="18"/>
        <v>93.754199999999969</v>
      </c>
      <c r="H711" s="2">
        <f t="shared" si="17"/>
        <v>83.190599999999975</v>
      </c>
    </row>
    <row r="712" spans="1:8" x14ac:dyDescent="0.25">
      <c r="A712" s="1" vm="3166">
        <v>44531</v>
      </c>
      <c r="B712" vm="3167">
        <v>91.69</v>
      </c>
      <c r="C712" vm="3168">
        <v>92.39</v>
      </c>
      <c r="D712" vm="3169">
        <v>89.66</v>
      </c>
      <c r="E712" vm="3170">
        <v>89.75</v>
      </c>
      <c r="F712" vm="3171">
        <v>12085340</v>
      </c>
      <c r="G712" s="2">
        <f t="shared" si="18"/>
        <v>93.810799999999958</v>
      </c>
      <c r="H712" s="2">
        <f t="shared" si="17"/>
        <v>83.328899999999976</v>
      </c>
    </row>
    <row r="713" spans="1:8" x14ac:dyDescent="0.25">
      <c r="A713" s="1" vm="3172">
        <v>44532</v>
      </c>
      <c r="B713" vm="2796">
        <v>89.4</v>
      </c>
      <c r="C713" vm="2920">
        <v>91.04</v>
      </c>
      <c r="D713" vm="3173">
        <v>89.000100000000003</v>
      </c>
      <c r="E713" vm="3174">
        <v>89.99</v>
      </c>
      <c r="F713" vm="3175">
        <v>7090016</v>
      </c>
      <c r="G713" s="2">
        <f t="shared" si="18"/>
        <v>93.841799999999978</v>
      </c>
      <c r="H713" s="2">
        <f t="shared" si="17"/>
        <v>83.468499999999992</v>
      </c>
    </row>
    <row r="714" spans="1:8" x14ac:dyDescent="0.25">
      <c r="A714" s="1" vm="3176">
        <v>44533</v>
      </c>
      <c r="B714" vm="3177">
        <v>90.35</v>
      </c>
      <c r="C714" vm="3178">
        <v>90.79</v>
      </c>
      <c r="D714" vm="3179">
        <v>87.722999999999999</v>
      </c>
      <c r="E714" vm="3180">
        <v>88.24</v>
      </c>
      <c r="F714" vm="3181">
        <v>10808740</v>
      </c>
      <c r="G714" s="2">
        <f t="shared" si="18"/>
        <v>93.818199999999976</v>
      </c>
      <c r="H714" s="2">
        <f t="shared" ref="H714:H777" si="19">AVERAGE(E515:E714)</f>
        <v>83.604049999999987</v>
      </c>
    </row>
    <row r="715" spans="1:8" x14ac:dyDescent="0.25">
      <c r="A715" s="1" vm="3182">
        <v>44536</v>
      </c>
      <c r="B715" vm="3183">
        <v>88.34</v>
      </c>
      <c r="C715" vm="3184">
        <v>89.17</v>
      </c>
      <c r="D715" vm="3185">
        <v>87.85</v>
      </c>
      <c r="E715" vm="2786">
        <v>88.94</v>
      </c>
      <c r="F715" vm="3186">
        <v>8398492</v>
      </c>
      <c r="G715" s="2">
        <f t="shared" si="18"/>
        <v>93.79819999999998</v>
      </c>
      <c r="H715" s="2">
        <f t="shared" si="19"/>
        <v>83.726499999999973</v>
      </c>
    </row>
    <row r="716" spans="1:8" x14ac:dyDescent="0.25">
      <c r="A716" s="1" vm="3187">
        <v>44537</v>
      </c>
      <c r="B716" vm="2762">
        <v>89.98</v>
      </c>
      <c r="C716" vm="3188">
        <v>90.73</v>
      </c>
      <c r="D716" vm="2805">
        <v>89.21</v>
      </c>
      <c r="E716" vm="2730">
        <v>90.05</v>
      </c>
      <c r="F716" vm="3189">
        <v>6803903</v>
      </c>
      <c r="G716" s="2">
        <f t="shared" si="18"/>
        <v>93.778399999999976</v>
      </c>
      <c r="H716" s="2">
        <f t="shared" si="19"/>
        <v>83.854249999999951</v>
      </c>
    </row>
    <row r="717" spans="1:8" x14ac:dyDescent="0.25">
      <c r="A717" s="1" vm="3190">
        <v>44538</v>
      </c>
      <c r="B717" vm="2730">
        <v>90.05</v>
      </c>
      <c r="C717" vm="2838">
        <v>90.17</v>
      </c>
      <c r="D717" vm="3191">
        <v>87.91</v>
      </c>
      <c r="E717" vm="2786">
        <v>88.94</v>
      </c>
      <c r="F717" vm="3192">
        <v>7695809</v>
      </c>
      <c r="G717" s="2">
        <f t="shared" si="18"/>
        <v>93.747399999999985</v>
      </c>
      <c r="H717" s="2">
        <f t="shared" si="19"/>
        <v>83.975449999999952</v>
      </c>
    </row>
    <row r="718" spans="1:8" x14ac:dyDescent="0.25">
      <c r="A718" s="1" vm="3193">
        <v>44539</v>
      </c>
      <c r="B718" vm="2802">
        <v>89.12</v>
      </c>
      <c r="C718" vm="3174">
        <v>89.99</v>
      </c>
      <c r="D718" vm="3180">
        <v>88.24</v>
      </c>
      <c r="E718" vm="2648">
        <v>88.77</v>
      </c>
      <c r="F718" vm="3194">
        <v>8615780</v>
      </c>
      <c r="G718" s="2">
        <f t="shared" si="18"/>
        <v>93.697799999999972</v>
      </c>
      <c r="H718" s="2">
        <f t="shared" si="19"/>
        <v>84.092799999999954</v>
      </c>
    </row>
    <row r="719" spans="1:8" x14ac:dyDescent="0.25">
      <c r="A719" s="1" vm="3195">
        <v>44540</v>
      </c>
      <c r="B719" vm="3196">
        <v>104.29</v>
      </c>
      <c r="C719" vm="3197">
        <v>106.34</v>
      </c>
      <c r="D719" vm="3198">
        <v>100.1</v>
      </c>
      <c r="E719" vm="3199">
        <v>102.63</v>
      </c>
      <c r="F719" vm="3200">
        <v>45824639</v>
      </c>
      <c r="G719" s="2">
        <f t="shared" si="18"/>
        <v>94.007799999999989</v>
      </c>
      <c r="H719" s="2">
        <f t="shared" si="19"/>
        <v>84.283399999999943</v>
      </c>
    </row>
    <row r="720" spans="1:8" x14ac:dyDescent="0.25">
      <c r="A720" s="1" vm="3201">
        <v>44543</v>
      </c>
      <c r="B720" vm="3202">
        <v>102.44</v>
      </c>
      <c r="C720" vm="3203">
        <v>104.36</v>
      </c>
      <c r="D720" vm="3204">
        <v>100.52249999999999</v>
      </c>
      <c r="E720" vm="3205">
        <v>100.89</v>
      </c>
      <c r="F720" vm="3206">
        <v>16317620</v>
      </c>
      <c r="G720" s="2">
        <f t="shared" si="18"/>
        <v>94.230800000000002</v>
      </c>
      <c r="H720" s="2">
        <f t="shared" si="19"/>
        <v>84.456999999999951</v>
      </c>
    </row>
    <row r="721" spans="1:8" x14ac:dyDescent="0.25">
      <c r="A721" s="1" vm="3207">
        <v>44544</v>
      </c>
      <c r="B721" vm="3208">
        <v>99.995000000000005</v>
      </c>
      <c r="C721" vm="3209">
        <v>101.46</v>
      </c>
      <c r="D721" vm="3210">
        <v>99.39</v>
      </c>
      <c r="E721" vm="3211">
        <v>99.89</v>
      </c>
      <c r="F721" vm="3212">
        <v>9511569</v>
      </c>
      <c r="G721" s="2">
        <f t="shared" si="18"/>
        <v>94.443399999999997</v>
      </c>
      <c r="H721" s="2">
        <f t="shared" si="19"/>
        <v>84.623149999999967</v>
      </c>
    </row>
    <row r="722" spans="1:8" x14ac:dyDescent="0.25">
      <c r="A722" s="1" vm="3213">
        <v>44545</v>
      </c>
      <c r="B722" vm="3214">
        <v>100.58</v>
      </c>
      <c r="C722" vm="3215">
        <v>103.76</v>
      </c>
      <c r="D722" vm="3216">
        <v>100.24</v>
      </c>
      <c r="E722" vm="3217">
        <v>103.65</v>
      </c>
      <c r="F722" vm="3218">
        <v>14452216</v>
      </c>
      <c r="G722" s="2">
        <f t="shared" si="18"/>
        <v>94.686599999999999</v>
      </c>
      <c r="H722" s="2">
        <f t="shared" si="19"/>
        <v>84.806849999999983</v>
      </c>
    </row>
    <row r="723" spans="1:8" x14ac:dyDescent="0.25">
      <c r="A723" s="1" vm="3219">
        <v>44546</v>
      </c>
      <c r="B723" vm="3220">
        <v>103.95</v>
      </c>
      <c r="C723" vm="3221">
        <v>104</v>
      </c>
      <c r="D723" vm="3222">
        <v>102.28</v>
      </c>
      <c r="E723" vm="3223">
        <v>103.22</v>
      </c>
      <c r="F723" vm="3224">
        <v>9053176</v>
      </c>
      <c r="G723" s="2">
        <f t="shared" si="18"/>
        <v>94.924199999999999</v>
      </c>
      <c r="H723" s="2">
        <f t="shared" si="19"/>
        <v>84.994899999999973</v>
      </c>
    </row>
    <row r="724" spans="1:8" x14ac:dyDescent="0.25">
      <c r="A724" s="1" vm="3225">
        <v>44547</v>
      </c>
      <c r="B724" vm="3226">
        <v>97.69</v>
      </c>
      <c r="C724" vm="3227">
        <v>99.95</v>
      </c>
      <c r="D724" vm="3228">
        <v>95.81</v>
      </c>
      <c r="E724" vm="3229">
        <v>96.62</v>
      </c>
      <c r="F724" vm="3230">
        <v>28961171</v>
      </c>
      <c r="G724" s="2">
        <f t="shared" si="18"/>
        <v>95.010400000000004</v>
      </c>
      <c r="H724" s="2">
        <f t="shared" si="19"/>
        <v>85.128149999999991</v>
      </c>
    </row>
    <row r="725" spans="1:8" x14ac:dyDescent="0.25">
      <c r="A725" s="1" vm="3231">
        <v>44550</v>
      </c>
      <c r="B725" vm="3232">
        <v>96.42</v>
      </c>
      <c r="C725" vm="3232">
        <v>96.42</v>
      </c>
      <c r="D725" vm="3233">
        <v>91.52</v>
      </c>
      <c r="E725" vm="3234">
        <v>91.64</v>
      </c>
      <c r="F725" vm="3235">
        <v>17205399</v>
      </c>
      <c r="G725" s="2">
        <f t="shared" si="18"/>
        <v>94.955400000000012</v>
      </c>
      <c r="H725" s="2">
        <f t="shared" si="19"/>
        <v>85.22554999999997</v>
      </c>
    </row>
    <row r="726" spans="1:8" x14ac:dyDescent="0.25">
      <c r="A726" s="1" vm="3236">
        <v>44551</v>
      </c>
      <c r="B726" vm="3237">
        <v>91.805000000000007</v>
      </c>
      <c r="C726" vm="3238">
        <v>91.84</v>
      </c>
      <c r="D726" vm="3239">
        <v>89.71</v>
      </c>
      <c r="E726" vm="3240">
        <v>91.51</v>
      </c>
      <c r="F726" vm="3241">
        <v>15822978</v>
      </c>
      <c r="G726" s="2">
        <f t="shared" si="18"/>
        <v>94.879800000000017</v>
      </c>
      <c r="H726" s="2">
        <f t="shared" si="19"/>
        <v>85.319899999999961</v>
      </c>
    </row>
    <row r="727" spans="1:8" x14ac:dyDescent="0.25">
      <c r="A727" s="1" vm="3242">
        <v>44552</v>
      </c>
      <c r="B727" vm="3243">
        <v>91.27</v>
      </c>
      <c r="C727" vm="3244">
        <v>91.86</v>
      </c>
      <c r="D727" vm="2757">
        <v>89.51</v>
      </c>
      <c r="E727" vm="2772">
        <v>89.86</v>
      </c>
      <c r="F727" vm="3245">
        <v>10538961</v>
      </c>
      <c r="G727" s="2">
        <f t="shared" si="18"/>
        <v>94.765599999999992</v>
      </c>
      <c r="H727" s="2">
        <f t="shared" si="19"/>
        <v>85.408599999999964</v>
      </c>
    </row>
    <row r="728" spans="1:8" x14ac:dyDescent="0.25">
      <c r="A728" s="1" vm="3246">
        <v>44553</v>
      </c>
      <c r="B728" vm="3247">
        <v>90.03</v>
      </c>
      <c r="C728" vm="3248">
        <v>90.36</v>
      </c>
      <c r="D728" vm="3249">
        <v>89.06</v>
      </c>
      <c r="E728" vm="3250">
        <v>89.72</v>
      </c>
      <c r="F728" vm="3251">
        <v>9655431</v>
      </c>
      <c r="G728" s="2">
        <f t="shared" si="18"/>
        <v>94.632000000000005</v>
      </c>
      <c r="H728" s="2">
        <f t="shared" si="19"/>
        <v>85.520149999999973</v>
      </c>
    </row>
    <row r="729" spans="1:8" x14ac:dyDescent="0.25">
      <c r="A729" s="1" vm="3252">
        <v>44557</v>
      </c>
      <c r="B729" vm="3253">
        <v>89.7</v>
      </c>
      <c r="C729" vm="3254">
        <v>90.33</v>
      </c>
      <c r="D729" vm="3255">
        <v>89.02</v>
      </c>
      <c r="E729" vm="2863">
        <v>89.54</v>
      </c>
      <c r="F729" vm="3256">
        <v>7668988</v>
      </c>
      <c r="G729" s="2">
        <f t="shared" si="18"/>
        <v>94.517199999999988</v>
      </c>
      <c r="H729" s="2">
        <f t="shared" si="19"/>
        <v>85.632049999999978</v>
      </c>
    </row>
    <row r="730" spans="1:8" x14ac:dyDescent="0.25">
      <c r="A730" s="1" vm="3257">
        <v>44558</v>
      </c>
      <c r="B730" vm="3253">
        <v>89.7</v>
      </c>
      <c r="C730" vm="2844">
        <v>89.8</v>
      </c>
      <c r="D730" vm="3258">
        <v>88.52</v>
      </c>
      <c r="E730" vm="3259">
        <v>88.65</v>
      </c>
      <c r="F730" vm="3260">
        <v>5614472</v>
      </c>
      <c r="G730" s="2">
        <f t="shared" si="18"/>
        <v>94.383599999999987</v>
      </c>
      <c r="H730" s="2">
        <f t="shared" si="19"/>
        <v>85.736649999999997</v>
      </c>
    </row>
    <row r="731" spans="1:8" x14ac:dyDescent="0.25">
      <c r="A731" s="1" vm="3261">
        <v>44559</v>
      </c>
      <c r="B731" vm="3262">
        <v>88.5</v>
      </c>
      <c r="C731" vm="3263">
        <v>89.19</v>
      </c>
      <c r="D731" vm="3264">
        <v>87.716399999999993</v>
      </c>
      <c r="E731" vm="3265">
        <v>88.21</v>
      </c>
      <c r="F731" vm="3266">
        <v>5628531</v>
      </c>
      <c r="G731" s="2">
        <f t="shared" si="18"/>
        <v>94.217599999999962</v>
      </c>
      <c r="H731" s="2">
        <f t="shared" si="19"/>
        <v>85.843449999999976</v>
      </c>
    </row>
    <row r="732" spans="1:8" x14ac:dyDescent="0.25">
      <c r="A732" s="1" vm="3267">
        <v>44560</v>
      </c>
      <c r="B732" vm="3259">
        <v>88.65</v>
      </c>
      <c r="C732" vm="3268">
        <v>88.91</v>
      </c>
      <c r="D732" vm="3269">
        <v>87.77</v>
      </c>
      <c r="E732" vm="3270">
        <v>88.01</v>
      </c>
      <c r="F732" vm="3271">
        <v>7382356</v>
      </c>
      <c r="G732" s="2">
        <f t="shared" si="18"/>
        <v>94.036599999999964</v>
      </c>
      <c r="H732" s="2">
        <f t="shared" si="19"/>
        <v>85.952399999999983</v>
      </c>
    </row>
    <row r="733" spans="1:8" x14ac:dyDescent="0.25">
      <c r="A733" s="1" vm="3272">
        <v>44561</v>
      </c>
      <c r="B733" vm="2812">
        <v>88.05</v>
      </c>
      <c r="C733" vm="2647">
        <v>88.1</v>
      </c>
      <c r="D733" vm="2701">
        <v>87.18</v>
      </c>
      <c r="E733" vm="3273">
        <v>87.21</v>
      </c>
      <c r="F733" vm="3274">
        <v>5908158</v>
      </c>
      <c r="G733" s="2">
        <f t="shared" si="18"/>
        <v>93.847999999999999</v>
      </c>
      <c r="H733" s="2">
        <f t="shared" si="19"/>
        <v>86.05474999999997</v>
      </c>
    </row>
    <row r="734" spans="1:8" x14ac:dyDescent="0.25">
      <c r="A734" s="1" vm="3275">
        <v>44564</v>
      </c>
      <c r="B734" vm="3276">
        <v>87.33</v>
      </c>
      <c r="C734" vm="3277">
        <v>87.94</v>
      </c>
      <c r="D734" vm="3278">
        <v>85.76</v>
      </c>
      <c r="E734" vm="2699">
        <v>87.9</v>
      </c>
      <c r="F734" vm="3279">
        <v>10653484</v>
      </c>
      <c r="G734" s="2">
        <f t="shared" si="18"/>
        <v>93.679999999999978</v>
      </c>
      <c r="H734" s="2">
        <f t="shared" si="19"/>
        <v>86.162949999999995</v>
      </c>
    </row>
    <row r="735" spans="1:8" x14ac:dyDescent="0.25">
      <c r="A735" s="1" vm="3280">
        <v>44565</v>
      </c>
      <c r="B735" vm="2699">
        <v>87.9</v>
      </c>
      <c r="C735" vm="3281">
        <v>89.584299999999999</v>
      </c>
      <c r="D735" vm="2716">
        <v>87.73</v>
      </c>
      <c r="E735" vm="3282">
        <v>88.84</v>
      </c>
      <c r="F735" vm="3283">
        <v>11958975</v>
      </c>
      <c r="G735" s="2">
        <f t="shared" si="18"/>
        <v>93.491799999999969</v>
      </c>
      <c r="H735" s="2">
        <f t="shared" si="19"/>
        <v>86.27555000000001</v>
      </c>
    </row>
    <row r="736" spans="1:8" x14ac:dyDescent="0.25">
      <c r="A736" s="1" vm="3284">
        <v>44566</v>
      </c>
      <c r="B736" vm="2833">
        <v>88.49</v>
      </c>
      <c r="C736" vm="2694">
        <v>88.6</v>
      </c>
      <c r="D736" vm="3285">
        <v>86.22</v>
      </c>
      <c r="E736" vm="3286">
        <v>86.46</v>
      </c>
      <c r="F736" vm="3287">
        <v>11236680</v>
      </c>
      <c r="G736" s="2">
        <f t="shared" si="18"/>
        <v>93.263199999999983</v>
      </c>
      <c r="H736" s="2">
        <f t="shared" si="19"/>
        <v>86.371499999999997</v>
      </c>
    </row>
    <row r="737" spans="1:8" x14ac:dyDescent="0.25">
      <c r="A737" s="1" vm="3288">
        <v>44567</v>
      </c>
      <c r="B737" vm="3289">
        <v>86</v>
      </c>
      <c r="C737" vm="3290">
        <v>87.418899999999994</v>
      </c>
      <c r="D737" vm="3291">
        <v>85.55</v>
      </c>
      <c r="E737" vm="3292">
        <v>86.34</v>
      </c>
      <c r="F737" vm="3293">
        <v>7918392</v>
      </c>
      <c r="G737" s="2">
        <f t="shared" si="18"/>
        <v>93.050399999999996</v>
      </c>
      <c r="H737" s="2">
        <f t="shared" si="19"/>
        <v>86.469049999999982</v>
      </c>
    </row>
    <row r="738" spans="1:8" x14ac:dyDescent="0.25">
      <c r="A738" s="1" vm="3294">
        <v>44568</v>
      </c>
      <c r="B738" vm="3295">
        <v>86.45</v>
      </c>
      <c r="C738" vm="3296">
        <v>88</v>
      </c>
      <c r="D738" vm="3297">
        <v>86.280100000000004</v>
      </c>
      <c r="E738" vm="3298">
        <v>87.51</v>
      </c>
      <c r="F738" vm="3299">
        <v>9836795</v>
      </c>
      <c r="G738" s="2">
        <f t="shared" si="18"/>
        <v>92.879999999999981</v>
      </c>
      <c r="H738" s="2">
        <f t="shared" si="19"/>
        <v>86.563449999999975</v>
      </c>
    </row>
    <row r="739" spans="1:8" x14ac:dyDescent="0.25">
      <c r="A739" s="1" vm="3300">
        <v>44571</v>
      </c>
      <c r="B739" vm="3301">
        <v>87.38</v>
      </c>
      <c r="C739" vm="3302">
        <v>89.38</v>
      </c>
      <c r="D739" vm="3303">
        <v>86.951999999999998</v>
      </c>
      <c r="E739" vm="2729">
        <v>89.28</v>
      </c>
      <c r="F739" vm="3304">
        <v>11025508</v>
      </c>
      <c r="G739" s="2">
        <f t="shared" si="18"/>
        <v>92.740999999999985</v>
      </c>
      <c r="H739" s="2">
        <f t="shared" si="19"/>
        <v>86.658599999999964</v>
      </c>
    </row>
    <row r="740" spans="1:8" x14ac:dyDescent="0.25">
      <c r="A740" s="1" vm="3305">
        <v>44572</v>
      </c>
      <c r="B740" vm="3306">
        <v>88.64</v>
      </c>
      <c r="C740" vm="2904">
        <v>89</v>
      </c>
      <c r="D740" vm="3307">
        <v>87.4101</v>
      </c>
      <c r="E740" vm="3308">
        <v>88.48</v>
      </c>
      <c r="F740" vm="3309">
        <v>7249777</v>
      </c>
      <c r="G740" s="2">
        <f t="shared" si="18"/>
        <v>92.591799999999978</v>
      </c>
      <c r="H740" s="2">
        <f t="shared" si="19"/>
        <v>86.745349999999959</v>
      </c>
    </row>
    <row r="741" spans="1:8" x14ac:dyDescent="0.25">
      <c r="A741" s="1" vm="3310">
        <v>44573</v>
      </c>
      <c r="B741" vm="2671">
        <v>88.89</v>
      </c>
      <c r="C741" vm="2742">
        <v>89.52</v>
      </c>
      <c r="D741" vm="2885">
        <v>87.67</v>
      </c>
      <c r="E741" vm="3311">
        <v>88.31</v>
      </c>
      <c r="F741" vm="3312">
        <v>5840337</v>
      </c>
      <c r="G741">
        <f>(G740+G743)/2</f>
        <v>92.365699999999975</v>
      </c>
      <c r="H741" s="2">
        <f t="shared" si="19"/>
        <v>86.834149999999966</v>
      </c>
    </row>
    <row r="742" spans="1:8" x14ac:dyDescent="0.25">
      <c r="A742" s="1" vm="3313">
        <v>44574</v>
      </c>
      <c r="B742" vm="3314">
        <v>88.73</v>
      </c>
      <c r="C742" vm="3315">
        <v>88.92</v>
      </c>
      <c r="D742" vm="3316">
        <v>87.55</v>
      </c>
      <c r="E742" vm="3317">
        <v>87.79</v>
      </c>
      <c r="F742" vm="3318">
        <v>6044282</v>
      </c>
      <c r="G742">
        <f>(G741+G744)/2</f>
        <v>92.151849999999996</v>
      </c>
      <c r="H742" s="2">
        <f t="shared" si="19"/>
        <v>86.922249999999963</v>
      </c>
    </row>
    <row r="743" spans="1:8" x14ac:dyDescent="0.25">
      <c r="A743" s="1" vm="3319">
        <v>44575</v>
      </c>
      <c r="B743" vm="3320">
        <v>87.48</v>
      </c>
      <c r="C743" vm="2647">
        <v>88.1</v>
      </c>
      <c r="D743" vm="2643">
        <v>86.66</v>
      </c>
      <c r="E743" vm="2686">
        <v>87.69</v>
      </c>
      <c r="F743" vm="3321">
        <v>6054842</v>
      </c>
      <c r="G743" s="2">
        <f t="shared" ref="G743:G774" si="20">AVERAGE(E694:E743)</f>
        <v>92.139599999999987</v>
      </c>
      <c r="H743" s="2">
        <f t="shared" si="19"/>
        <v>87.001649999999955</v>
      </c>
    </row>
    <row r="744" spans="1:8" x14ac:dyDescent="0.25">
      <c r="A744" s="1" vm="3322">
        <v>44579</v>
      </c>
      <c r="B744" vm="2712">
        <v>86.87</v>
      </c>
      <c r="C744" vm="2632">
        <v>86.97</v>
      </c>
      <c r="D744" vm="3323">
        <v>85.34</v>
      </c>
      <c r="E744" vm="3291">
        <v>85.55</v>
      </c>
      <c r="F744" vm="3324">
        <v>6827937</v>
      </c>
      <c r="G744" s="2">
        <f t="shared" si="20"/>
        <v>91.938000000000017</v>
      </c>
      <c r="H744" s="2">
        <f t="shared" si="19"/>
        <v>87.05859999999997</v>
      </c>
    </row>
    <row r="745" spans="1:8" x14ac:dyDescent="0.25">
      <c r="A745" s="1" vm="3325">
        <v>44580</v>
      </c>
      <c r="B745" vm="3326">
        <v>85.77</v>
      </c>
      <c r="C745" vm="3327">
        <v>86.69</v>
      </c>
      <c r="D745" vm="3328">
        <v>83.23</v>
      </c>
      <c r="E745" vm="3329">
        <v>83.38</v>
      </c>
      <c r="F745" vm="3330">
        <v>10501777</v>
      </c>
      <c r="G745" s="2">
        <f t="shared" si="20"/>
        <v>91.706600000000023</v>
      </c>
      <c r="H745" s="2">
        <f t="shared" si="19"/>
        <v>87.10409999999996</v>
      </c>
    </row>
    <row r="746" spans="1:8" x14ac:dyDescent="0.25">
      <c r="A746" s="1" vm="3331">
        <v>44581</v>
      </c>
      <c r="B746" vm="3332">
        <v>83.92</v>
      </c>
      <c r="C746" vm="3333">
        <v>85</v>
      </c>
      <c r="D746" vm="3334">
        <v>82.52</v>
      </c>
      <c r="E746" vm="3335">
        <v>82.72</v>
      </c>
      <c r="F746" vm="3336">
        <v>10836879</v>
      </c>
      <c r="G746" s="2">
        <f t="shared" si="20"/>
        <v>91.458200000000019</v>
      </c>
      <c r="H746" s="2">
        <f t="shared" si="19"/>
        <v>87.147349999999975</v>
      </c>
    </row>
    <row r="747" spans="1:8" x14ac:dyDescent="0.25">
      <c r="A747" s="1" vm="3337">
        <v>44582</v>
      </c>
      <c r="B747" vm="3338">
        <v>83.36</v>
      </c>
      <c r="C747" vm="3339">
        <v>83.39</v>
      </c>
      <c r="D747" vm="3340">
        <v>82.03</v>
      </c>
      <c r="E747" vm="3341">
        <v>82.22</v>
      </c>
      <c r="F747" vm="3342">
        <v>11608986</v>
      </c>
      <c r="G747" s="2">
        <f t="shared" si="20"/>
        <v>91.21080000000002</v>
      </c>
      <c r="H747" s="2">
        <f t="shared" si="19"/>
        <v>87.182049999999961</v>
      </c>
    </row>
    <row r="748" spans="1:8" x14ac:dyDescent="0.25">
      <c r="A748" s="1" vm="3343">
        <v>44585</v>
      </c>
      <c r="B748" vm="3344">
        <v>81.22</v>
      </c>
      <c r="C748" vm="3345">
        <v>82.42</v>
      </c>
      <c r="D748" vm="3346">
        <v>79.59</v>
      </c>
      <c r="E748" vm="3345">
        <v>82.42</v>
      </c>
      <c r="F748" vm="3347">
        <v>16771776</v>
      </c>
      <c r="G748" s="2">
        <f t="shared" si="20"/>
        <v>90.982600000000033</v>
      </c>
      <c r="H748" s="2">
        <f t="shared" si="19"/>
        <v>87.21624999999996</v>
      </c>
    </row>
    <row r="749" spans="1:8" x14ac:dyDescent="0.25">
      <c r="A749" s="1" vm="3348">
        <v>44586</v>
      </c>
      <c r="B749" vm="3349">
        <v>81.33</v>
      </c>
      <c r="C749" vm="3350">
        <v>82.1</v>
      </c>
      <c r="D749" vm="3351">
        <v>80.2</v>
      </c>
      <c r="E749" vm="3352">
        <v>81.069999999999993</v>
      </c>
      <c r="F749" vm="3353">
        <v>13469908</v>
      </c>
      <c r="G749" s="2">
        <f t="shared" si="20"/>
        <v>90.723200000000034</v>
      </c>
      <c r="H749" s="2">
        <f t="shared" si="19"/>
        <v>87.240999999999943</v>
      </c>
    </row>
    <row r="750" spans="1:8" x14ac:dyDescent="0.25">
      <c r="A750" s="1" vm="3354">
        <v>44587</v>
      </c>
      <c r="B750" vm="3355">
        <v>81.91</v>
      </c>
      <c r="C750" vm="3340">
        <v>82.03</v>
      </c>
      <c r="D750" vm="3356">
        <v>79.275000000000006</v>
      </c>
      <c r="E750" vm="3346">
        <v>79.59</v>
      </c>
      <c r="F750" vm="3357">
        <v>13971284</v>
      </c>
      <c r="G750" s="2">
        <f t="shared" si="20"/>
        <v>90.444200000000038</v>
      </c>
      <c r="H750" s="2">
        <f t="shared" si="19"/>
        <v>87.255599999999959</v>
      </c>
    </row>
    <row r="751" spans="1:8" x14ac:dyDescent="0.25">
      <c r="A751" s="1" vm="3358">
        <v>44588</v>
      </c>
      <c r="B751" vm="3359">
        <v>80.11</v>
      </c>
      <c r="C751" vm="3360">
        <v>81.150000000000006</v>
      </c>
      <c r="D751" vm="3361">
        <v>79.2</v>
      </c>
      <c r="E751" vm="3362">
        <v>79.78</v>
      </c>
      <c r="F751" vm="3363">
        <v>10333982</v>
      </c>
      <c r="G751" s="2">
        <f t="shared" si="20"/>
        <v>90.159400000000048</v>
      </c>
      <c r="H751" s="2">
        <f t="shared" si="19"/>
        <v>87.270399999999967</v>
      </c>
    </row>
    <row r="752" spans="1:8" x14ac:dyDescent="0.25">
      <c r="A752" s="1" vm="3364">
        <v>44589</v>
      </c>
      <c r="B752" vm="3365">
        <v>79.989999999999995</v>
      </c>
      <c r="C752" vm="3366">
        <v>80.5</v>
      </c>
      <c r="D752" vm="3367">
        <v>78.569999999999993</v>
      </c>
      <c r="E752" vm="3368">
        <v>80.48</v>
      </c>
      <c r="F752" vm="3369">
        <v>7854679</v>
      </c>
      <c r="G752" s="2">
        <f t="shared" si="20"/>
        <v>89.856800000000021</v>
      </c>
      <c r="H752" s="2">
        <f t="shared" si="19"/>
        <v>87.281349999999989</v>
      </c>
    </row>
    <row r="753" spans="1:8" x14ac:dyDescent="0.25">
      <c r="A753" s="1" vm="3370">
        <v>44592</v>
      </c>
      <c r="B753" vm="3371">
        <v>80.489999999999995</v>
      </c>
      <c r="C753" vm="2536">
        <v>81.64</v>
      </c>
      <c r="D753" vm="3372">
        <v>80.12</v>
      </c>
      <c r="E753" vm="3373">
        <v>81.16</v>
      </c>
      <c r="F753" vm="3374">
        <v>10594228</v>
      </c>
      <c r="G753" s="2">
        <f t="shared" si="20"/>
        <v>89.573400000000021</v>
      </c>
      <c r="H753" s="2">
        <f t="shared" si="19"/>
        <v>87.292399999999958</v>
      </c>
    </row>
    <row r="754" spans="1:8" x14ac:dyDescent="0.25">
      <c r="A754" s="1" vm="3375">
        <v>44593</v>
      </c>
      <c r="B754" vm="3376">
        <v>81.400000000000006</v>
      </c>
      <c r="C754" vm="3376">
        <v>81.400000000000006</v>
      </c>
      <c r="D754" vm="3377">
        <v>79.644999999999996</v>
      </c>
      <c r="E754" vm="3378">
        <v>81.040000000000006</v>
      </c>
      <c r="F754" vm="3379">
        <v>8016863</v>
      </c>
      <c r="G754" s="2">
        <f t="shared" si="20"/>
        <v>89.301000000000016</v>
      </c>
      <c r="H754" s="2">
        <f t="shared" si="19"/>
        <v>87.303849999999983</v>
      </c>
    </row>
    <row r="755" spans="1:8" x14ac:dyDescent="0.25">
      <c r="A755" s="1" vm="3380">
        <v>44594</v>
      </c>
      <c r="B755" vm="3373">
        <v>81.16</v>
      </c>
      <c r="C755" vm="3381">
        <v>82.88</v>
      </c>
      <c r="D755" vm="3382">
        <v>80.84</v>
      </c>
      <c r="E755" vm="3383">
        <v>82.5</v>
      </c>
      <c r="F755" vm="3384">
        <v>9287553</v>
      </c>
      <c r="G755" s="2">
        <f t="shared" si="20"/>
        <v>89.071600000000018</v>
      </c>
      <c r="H755" s="2">
        <f t="shared" si="19"/>
        <v>87.320149999999956</v>
      </c>
    </row>
    <row r="756" spans="1:8" x14ac:dyDescent="0.25">
      <c r="A756" s="1" vm="3385">
        <v>44595</v>
      </c>
      <c r="B756" vm="3386">
        <v>81.63</v>
      </c>
      <c r="C756" vm="3387">
        <v>82.759</v>
      </c>
      <c r="D756" vm="3386">
        <v>81.63</v>
      </c>
      <c r="E756" vm="3388">
        <v>81.94</v>
      </c>
      <c r="F756" vm="3389">
        <v>8207183</v>
      </c>
      <c r="G756" s="2">
        <f t="shared" si="20"/>
        <v>88.818200000000033</v>
      </c>
      <c r="H756" s="2">
        <f t="shared" si="19"/>
        <v>87.346549999999965</v>
      </c>
    </row>
    <row r="757" spans="1:8" x14ac:dyDescent="0.25">
      <c r="A757" s="1" vm="3390">
        <v>44596</v>
      </c>
      <c r="B757" vm="3340">
        <v>82.03</v>
      </c>
      <c r="C757" vm="3391">
        <v>82.91</v>
      </c>
      <c r="D757" vm="3392">
        <v>81.474999999999994</v>
      </c>
      <c r="E757" vm="3393">
        <v>82.11</v>
      </c>
      <c r="F757" vm="3394">
        <v>5570209</v>
      </c>
      <c r="G757" s="2">
        <f t="shared" si="20"/>
        <v>88.601600000000033</v>
      </c>
      <c r="H757" s="2">
        <f t="shared" si="19"/>
        <v>87.382749999999973</v>
      </c>
    </row>
    <row r="758" spans="1:8" x14ac:dyDescent="0.25">
      <c r="A758" s="1" vm="3395">
        <v>44599</v>
      </c>
      <c r="B758" vm="3396">
        <v>82.14</v>
      </c>
      <c r="C758" vm="3397">
        <v>82.25</v>
      </c>
      <c r="D758" vm="3398">
        <v>80.66</v>
      </c>
      <c r="E758" vm="3399">
        <v>80.739999999999995</v>
      </c>
      <c r="F758" vm="3400">
        <v>6292225</v>
      </c>
      <c r="G758" s="2">
        <f t="shared" si="20"/>
        <v>88.344800000000021</v>
      </c>
      <c r="H758" s="2">
        <f t="shared" si="19"/>
        <v>87.411599999999979</v>
      </c>
    </row>
    <row r="759" spans="1:8" x14ac:dyDescent="0.25">
      <c r="A759" s="1" vm="3401">
        <v>44600</v>
      </c>
      <c r="B759" vm="3402">
        <v>80.290000000000006</v>
      </c>
      <c r="C759" vm="3403">
        <v>80.86</v>
      </c>
      <c r="D759" vm="3404">
        <v>79.8001</v>
      </c>
      <c r="E759" vm="3405">
        <v>80.790000000000006</v>
      </c>
      <c r="F759" vm="3406">
        <v>6585399</v>
      </c>
      <c r="G759" s="2">
        <f t="shared" si="20"/>
        <v>88.114000000000019</v>
      </c>
      <c r="H759" s="2">
        <f t="shared" si="19"/>
        <v>87.443049999999971</v>
      </c>
    </row>
    <row r="760" spans="1:8" x14ac:dyDescent="0.25">
      <c r="A760" s="1" vm="3407">
        <v>44601</v>
      </c>
      <c r="B760" vm="3408">
        <v>81.745000000000005</v>
      </c>
      <c r="C760" vm="3409">
        <v>83.65</v>
      </c>
      <c r="D760" vm="3410">
        <v>81.650000000000006</v>
      </c>
      <c r="E760" vm="3411">
        <v>83.45</v>
      </c>
      <c r="F760" vm="3412">
        <v>8755857</v>
      </c>
      <c r="G760" s="2">
        <f t="shared" si="20"/>
        <v>87.924200000000013</v>
      </c>
      <c r="H760" s="2">
        <f t="shared" si="19"/>
        <v>87.484199999999987</v>
      </c>
    </row>
    <row r="761" spans="1:8" x14ac:dyDescent="0.25">
      <c r="A761" s="1" vm="3413">
        <v>44602</v>
      </c>
      <c r="B761" vm="3414">
        <v>82.75</v>
      </c>
      <c r="C761" vm="3415">
        <v>83.78</v>
      </c>
      <c r="D761" vm="3416">
        <v>81.62</v>
      </c>
      <c r="E761" vm="3417">
        <v>81.849999999999994</v>
      </c>
      <c r="F761" vm="3418">
        <v>6336287</v>
      </c>
      <c r="G761" s="2">
        <f t="shared" si="20"/>
        <v>87.746400000000037</v>
      </c>
      <c r="H761" s="2">
        <f t="shared" si="19"/>
        <v>87.519599999999969</v>
      </c>
    </row>
    <row r="762" spans="1:8" x14ac:dyDescent="0.25">
      <c r="A762" s="1" vm="3419">
        <v>44603</v>
      </c>
      <c r="B762" vm="2523">
        <v>81.84</v>
      </c>
      <c r="C762" vm="3420">
        <v>82.43</v>
      </c>
      <c r="D762" vm="3421">
        <v>79.533799999999999</v>
      </c>
      <c r="E762" vm="2400">
        <v>79.75</v>
      </c>
      <c r="F762" vm="3422">
        <v>7670453</v>
      </c>
      <c r="G762" s="2">
        <f t="shared" si="20"/>
        <v>87.546400000000034</v>
      </c>
      <c r="H762" s="2">
        <f t="shared" si="19"/>
        <v>87.538999999999973</v>
      </c>
    </row>
    <row r="763" spans="1:8" x14ac:dyDescent="0.25">
      <c r="A763" s="1" vm="3423">
        <v>44606</v>
      </c>
      <c r="B763" vm="2475">
        <v>79.58</v>
      </c>
      <c r="C763" vm="3424">
        <v>79.73</v>
      </c>
      <c r="D763" vm="2412">
        <v>78.44</v>
      </c>
      <c r="E763" vm="2305">
        <v>78.95</v>
      </c>
      <c r="F763" vm="3425">
        <v>5389794</v>
      </c>
      <c r="G763" s="2">
        <f t="shared" si="20"/>
        <v>87.325600000000009</v>
      </c>
      <c r="H763" s="2">
        <f t="shared" si="19"/>
        <v>87.554799999999972</v>
      </c>
    </row>
    <row r="764" spans="1:8" x14ac:dyDescent="0.25">
      <c r="A764" s="1" vm="3426">
        <v>44607</v>
      </c>
      <c r="B764" vm="3427">
        <v>79.39</v>
      </c>
      <c r="C764" vm="3428">
        <v>79.924999999999997</v>
      </c>
      <c r="D764" vm="3429">
        <v>79.209999999999994</v>
      </c>
      <c r="E764" vm="3430">
        <v>79.77</v>
      </c>
      <c r="F764" vm="3431">
        <v>5713602</v>
      </c>
      <c r="G764" s="2">
        <f t="shared" si="20"/>
        <v>87.156200000000027</v>
      </c>
      <c r="H764" s="2">
        <f t="shared" si="19"/>
        <v>87.566999999999993</v>
      </c>
    </row>
    <row r="765" spans="1:8" x14ac:dyDescent="0.25">
      <c r="A765" s="1" vm="3432">
        <v>44608</v>
      </c>
      <c r="B765" vm="2429">
        <v>79.47</v>
      </c>
      <c r="C765" vm="3433">
        <v>79.781700000000001</v>
      </c>
      <c r="D765" vm="3434">
        <v>78.22</v>
      </c>
      <c r="E765" vm="2379">
        <v>79.19</v>
      </c>
      <c r="F765" vm="3435">
        <v>6227096</v>
      </c>
      <c r="G765" s="2">
        <f t="shared" si="20"/>
        <v>86.961199999999991</v>
      </c>
      <c r="H765" s="2">
        <f t="shared" si="19"/>
        <v>87.570299999999989</v>
      </c>
    </row>
    <row r="766" spans="1:8" x14ac:dyDescent="0.25">
      <c r="A766" s="1" vm="3436">
        <v>44609</v>
      </c>
      <c r="B766" vm="2564">
        <v>78.760000000000005</v>
      </c>
      <c r="C766" vm="2445">
        <v>78.98</v>
      </c>
      <c r="D766" vm="3437">
        <v>75.33</v>
      </c>
      <c r="E766" vm="2267">
        <v>75.53</v>
      </c>
      <c r="F766" vm="3438">
        <v>9247133</v>
      </c>
      <c r="G766" s="2">
        <f t="shared" si="20"/>
        <v>86.6708</v>
      </c>
      <c r="H766" s="2">
        <f t="shared" si="19"/>
        <v>87.551999999999992</v>
      </c>
    </row>
    <row r="767" spans="1:8" x14ac:dyDescent="0.25">
      <c r="A767" s="1" vm="3439">
        <v>44610</v>
      </c>
      <c r="B767" vm="3440">
        <v>75.5</v>
      </c>
      <c r="C767" vm="3441">
        <v>75.73</v>
      </c>
      <c r="D767" vm="2257">
        <v>74.28</v>
      </c>
      <c r="E767" vm="3442">
        <v>74.569999999999993</v>
      </c>
      <c r="F767" vm="3443">
        <v>7790102</v>
      </c>
      <c r="G767" s="2">
        <f t="shared" si="20"/>
        <v>86.38339999999998</v>
      </c>
      <c r="H767" s="2">
        <f t="shared" si="19"/>
        <v>87.526149999999973</v>
      </c>
    </row>
    <row r="768" spans="1:8" x14ac:dyDescent="0.25">
      <c r="A768" s="1" vm="3444">
        <v>44614</v>
      </c>
      <c r="B768" vm="3445">
        <v>73.819999999999993</v>
      </c>
      <c r="C768" vm="3446">
        <v>74.91</v>
      </c>
      <c r="D768" vm="2154">
        <v>73.62</v>
      </c>
      <c r="E768" vm="3447">
        <v>74.12</v>
      </c>
      <c r="F768" vm="3448">
        <v>8039023</v>
      </c>
      <c r="G768" s="2">
        <f t="shared" si="20"/>
        <v>86.090399999999988</v>
      </c>
      <c r="H768" s="2">
        <f t="shared" si="19"/>
        <v>87.494749999999968</v>
      </c>
    </row>
    <row r="769" spans="1:8" x14ac:dyDescent="0.25">
      <c r="A769" s="1" vm="3449">
        <v>44615</v>
      </c>
      <c r="B769" vm="2263">
        <v>74.069999999999993</v>
      </c>
      <c r="C769" vm="3450">
        <v>74.38</v>
      </c>
      <c r="D769" vm="3451">
        <v>72.349999999999994</v>
      </c>
      <c r="E769" vm="3452">
        <v>72.47</v>
      </c>
      <c r="F769" vm="3453">
        <v>6807081</v>
      </c>
      <c r="G769" s="2">
        <f t="shared" si="20"/>
        <v>85.487200000000016</v>
      </c>
      <c r="H769" s="2">
        <f t="shared" si="19"/>
        <v>87.456349999999972</v>
      </c>
    </row>
    <row r="770" spans="1:8" x14ac:dyDescent="0.25">
      <c r="A770" s="1" vm="3454">
        <v>44616</v>
      </c>
      <c r="B770" vm="3455">
        <v>70.94</v>
      </c>
      <c r="C770" vm="3456">
        <v>74.944999999999993</v>
      </c>
      <c r="D770" vm="3457">
        <v>70.23</v>
      </c>
      <c r="E770" vm="3458">
        <v>74.81</v>
      </c>
      <c r="F770" vm="3459">
        <v>11240472</v>
      </c>
      <c r="G770" s="2">
        <f t="shared" si="20"/>
        <v>84.965600000000009</v>
      </c>
      <c r="H770" s="2">
        <f t="shared" si="19"/>
        <v>87.441949999999991</v>
      </c>
    </row>
    <row r="771" spans="1:8" x14ac:dyDescent="0.25">
      <c r="A771" s="1" vm="3460">
        <v>44617</v>
      </c>
      <c r="B771" vm="2255">
        <v>74.650000000000006</v>
      </c>
      <c r="C771" vm="3461">
        <v>76.834999999999994</v>
      </c>
      <c r="D771" vm="3462">
        <v>74.319999999999993</v>
      </c>
      <c r="E771" vm="3463">
        <v>76.349999999999994</v>
      </c>
      <c r="F771" vm="3464">
        <v>8291803</v>
      </c>
      <c r="G771" s="2">
        <f t="shared" si="20"/>
        <v>84.494799999999998</v>
      </c>
      <c r="H771" s="2">
        <f t="shared" si="19"/>
        <v>87.439949999999968</v>
      </c>
    </row>
    <row r="772" spans="1:8" x14ac:dyDescent="0.25">
      <c r="A772" s="1" vm="3465">
        <v>44620</v>
      </c>
      <c r="B772" vm="3466">
        <v>75.569999999999993</v>
      </c>
      <c r="C772" vm="3467">
        <v>76.699799999999996</v>
      </c>
      <c r="D772" vm="3468">
        <v>75.02</v>
      </c>
      <c r="E772" vm="3469">
        <v>75.97</v>
      </c>
      <c r="F772" vm="3470">
        <v>9234369</v>
      </c>
      <c r="G772" s="2">
        <f t="shared" si="20"/>
        <v>83.941199999999995</v>
      </c>
      <c r="H772" s="2">
        <f t="shared" si="19"/>
        <v>87.429099999999977</v>
      </c>
    </row>
    <row r="773" spans="1:8" x14ac:dyDescent="0.25">
      <c r="A773" s="1" vm="3471">
        <v>44621</v>
      </c>
      <c r="B773" vm="3472">
        <v>75.98</v>
      </c>
      <c r="C773" vm="3473">
        <v>76.499899999999997</v>
      </c>
      <c r="D773" vm="3474">
        <v>75.62</v>
      </c>
      <c r="E773" vm="3475">
        <v>76.010000000000005</v>
      </c>
      <c r="F773" vm="3476">
        <v>8752131</v>
      </c>
      <c r="G773" s="2">
        <f t="shared" si="20"/>
        <v>83.396999999999991</v>
      </c>
      <c r="H773" s="2">
        <f t="shared" si="19"/>
        <v>87.414699999999982</v>
      </c>
    </row>
    <row r="774" spans="1:8" x14ac:dyDescent="0.25">
      <c r="A774" s="1" vm="3477">
        <v>44622</v>
      </c>
      <c r="B774" vm="3478">
        <v>76.45</v>
      </c>
      <c r="C774" vm="3479">
        <v>78.86</v>
      </c>
      <c r="D774" vm="3480">
        <v>76.25</v>
      </c>
      <c r="E774" vm="3481">
        <v>78.28</v>
      </c>
      <c r="F774" vm="3482">
        <v>8527165</v>
      </c>
      <c r="G774" s="2">
        <f t="shared" si="20"/>
        <v>83.030200000000008</v>
      </c>
      <c r="H774" s="2">
        <f t="shared" si="19"/>
        <v>87.410699999999977</v>
      </c>
    </row>
    <row r="775" spans="1:8" x14ac:dyDescent="0.25">
      <c r="A775" s="1" vm="3483">
        <v>44623</v>
      </c>
      <c r="B775" vm="2568">
        <v>78.959999999999994</v>
      </c>
      <c r="C775" vm="3484">
        <v>79.040000000000006</v>
      </c>
      <c r="D775" vm="3485">
        <v>77.430000000000007</v>
      </c>
      <c r="E775" vm="3486">
        <v>78.25</v>
      </c>
      <c r="F775" vm="3487">
        <v>8203025</v>
      </c>
      <c r="G775" s="2">
        <f t="shared" ref="G775:G806" si="21">AVERAGE(E726:E775)</f>
        <v>82.762400000000014</v>
      </c>
      <c r="H775" s="2">
        <f t="shared" si="19"/>
        <v>87.408499999999989</v>
      </c>
    </row>
    <row r="776" spans="1:8" x14ac:dyDescent="0.25">
      <c r="A776" s="1" vm="3488">
        <v>44624</v>
      </c>
      <c r="B776" vm="3489">
        <v>77.67</v>
      </c>
      <c r="C776" vm="2596">
        <v>77.91</v>
      </c>
      <c r="D776" vm="3490">
        <v>75.78</v>
      </c>
      <c r="E776" vm="3491">
        <v>76.489999999999995</v>
      </c>
      <c r="F776" vm="3492">
        <v>8841964</v>
      </c>
      <c r="G776" s="2">
        <f t="shared" si="21"/>
        <v>82.461999999999989</v>
      </c>
      <c r="H776" s="2">
        <f t="shared" si="19"/>
        <v>87.39725</v>
      </c>
    </row>
    <row r="777" spans="1:8" x14ac:dyDescent="0.25">
      <c r="A777" s="1" vm="3493">
        <v>44627</v>
      </c>
      <c r="B777" vm="3494">
        <v>76.290000000000006</v>
      </c>
      <c r="C777" vm="3495">
        <v>76.39</v>
      </c>
      <c r="D777" vm="3496">
        <v>73.444999999999993</v>
      </c>
      <c r="E777" vm="3462">
        <v>74.319999999999993</v>
      </c>
      <c r="F777" vm="3497">
        <v>11110149</v>
      </c>
      <c r="G777" s="2">
        <f t="shared" si="21"/>
        <v>82.151199999999989</v>
      </c>
      <c r="H777" s="2">
        <f t="shared" si="19"/>
        <v>87.37524999999998</v>
      </c>
    </row>
    <row r="778" spans="1:8" x14ac:dyDescent="0.25">
      <c r="A778" s="1" vm="3498">
        <v>44628</v>
      </c>
      <c r="B778" vm="3499">
        <v>73.84</v>
      </c>
      <c r="C778" vm="3500">
        <v>75.23</v>
      </c>
      <c r="D778" vm="3501">
        <v>73.114999999999995</v>
      </c>
      <c r="E778" vm="3502">
        <v>73.33</v>
      </c>
      <c r="F778" vm="3503">
        <v>9134057</v>
      </c>
      <c r="G778" s="2">
        <f t="shared" si="21"/>
        <v>81.823399999999978</v>
      </c>
      <c r="H778" s="2">
        <f t="shared" ref="H778:H841" si="22">AVERAGE(E579:E778)</f>
        <v>87.346749999999986</v>
      </c>
    </row>
    <row r="779" spans="1:8" x14ac:dyDescent="0.25">
      <c r="A779" s="1" vm="3504">
        <v>44629</v>
      </c>
      <c r="B779" vm="3505">
        <v>74.92</v>
      </c>
      <c r="C779" vm="3506">
        <v>76.95</v>
      </c>
      <c r="D779" vm="3507">
        <v>74.69</v>
      </c>
      <c r="E779" vm="3508">
        <v>76.099999999999994</v>
      </c>
      <c r="F779" vm="3509">
        <v>8959496</v>
      </c>
      <c r="G779" s="2">
        <f t="shared" si="21"/>
        <v>81.554599999999994</v>
      </c>
      <c r="H779" s="2">
        <f t="shared" si="22"/>
        <v>87.330349999999996</v>
      </c>
    </row>
    <row r="780" spans="1:8" x14ac:dyDescent="0.25">
      <c r="A780" s="1" vm="3510">
        <v>44630</v>
      </c>
      <c r="B780" vm="3511">
        <v>75.099999999999994</v>
      </c>
      <c r="C780" vm="3512">
        <v>76.849999999999994</v>
      </c>
      <c r="D780" vm="3513">
        <v>75.03</v>
      </c>
      <c r="E780" vm="3514">
        <v>76.650000000000006</v>
      </c>
      <c r="F780" vm="3515">
        <v>13812596</v>
      </c>
      <c r="G780" s="2">
        <f t="shared" si="21"/>
        <v>81.314599999999984</v>
      </c>
      <c r="H780" s="2">
        <f t="shared" si="22"/>
        <v>87.319450000000018</v>
      </c>
    </row>
    <row r="781" spans="1:8" x14ac:dyDescent="0.25">
      <c r="A781" s="1" vm="3516">
        <v>44631</v>
      </c>
      <c r="B781" vm="3517">
        <v>76.7</v>
      </c>
      <c r="C781" vm="2401">
        <v>79.900000000000006</v>
      </c>
      <c r="D781" vm="3518">
        <v>74</v>
      </c>
      <c r="E781" vm="2585">
        <v>77.819999999999993</v>
      </c>
      <c r="F781" vm="3519">
        <v>22795849</v>
      </c>
      <c r="G781" s="2">
        <f t="shared" si="21"/>
        <v>81.106799999999993</v>
      </c>
      <c r="H781" s="2">
        <f t="shared" si="22"/>
        <v>87.31225000000002</v>
      </c>
    </row>
    <row r="782" spans="1:8" x14ac:dyDescent="0.25">
      <c r="A782" s="1" vm="3520">
        <v>44634</v>
      </c>
      <c r="B782" vm="3521">
        <v>77.92</v>
      </c>
      <c r="C782" vm="2396">
        <v>78.599999999999994</v>
      </c>
      <c r="D782" vm="3522">
        <v>75.44</v>
      </c>
      <c r="E782" vm="2371">
        <v>77.069999999999993</v>
      </c>
      <c r="F782" vm="3523">
        <v>13306302</v>
      </c>
      <c r="G782" s="2">
        <f t="shared" si="21"/>
        <v>80.887999999999991</v>
      </c>
      <c r="H782" s="2">
        <f t="shared" si="22"/>
        <v>87.302700000000016</v>
      </c>
    </row>
    <row r="783" spans="1:8" x14ac:dyDescent="0.25">
      <c r="A783" s="1" vm="3524">
        <v>44635</v>
      </c>
      <c r="B783" vm="3525">
        <v>78.05</v>
      </c>
      <c r="C783" vm="3526">
        <v>81.540000000000006</v>
      </c>
      <c r="D783" vm="2371">
        <v>77.069999999999993</v>
      </c>
      <c r="E783" vm="3527">
        <v>80.599999999999994</v>
      </c>
      <c r="F783" vm="3528">
        <v>16847194</v>
      </c>
      <c r="G783" s="2">
        <f t="shared" si="21"/>
        <v>80.755799999999994</v>
      </c>
      <c r="H783" s="2">
        <f t="shared" si="22"/>
        <v>87.312000000000012</v>
      </c>
    </row>
    <row r="784" spans="1:8" x14ac:dyDescent="0.25">
      <c r="A784" s="1" vm="3529">
        <v>44636</v>
      </c>
      <c r="B784" vm="3530">
        <v>81</v>
      </c>
      <c r="C784" vm="3531">
        <v>81.23</v>
      </c>
      <c r="D784" vm="3532">
        <v>77.75</v>
      </c>
      <c r="E784" vm="3533">
        <v>79.959999999999994</v>
      </c>
      <c r="F784" vm="3534">
        <v>14071329</v>
      </c>
      <c r="G784" s="2">
        <f t="shared" si="21"/>
        <v>80.596999999999994</v>
      </c>
      <c r="H784" s="2">
        <f t="shared" si="22"/>
        <v>87.313949999999991</v>
      </c>
    </row>
    <row r="785" spans="1:8" x14ac:dyDescent="0.25">
      <c r="A785" s="1" vm="3535">
        <v>44637</v>
      </c>
      <c r="B785" vm="3362">
        <v>79.78</v>
      </c>
      <c r="C785" vm="3536">
        <v>81.290000000000006</v>
      </c>
      <c r="D785" vm="2463">
        <v>79.260000000000005</v>
      </c>
      <c r="E785" vm="3527">
        <v>80.599999999999994</v>
      </c>
      <c r="F785" vm="3537">
        <v>10462536</v>
      </c>
      <c r="G785" s="2">
        <f t="shared" si="21"/>
        <v>80.432199999999995</v>
      </c>
      <c r="H785" s="2">
        <f t="shared" si="22"/>
        <v>87.315599999999975</v>
      </c>
    </row>
    <row r="786" spans="1:8" x14ac:dyDescent="0.25">
      <c r="A786" s="1" vm="3538">
        <v>44638</v>
      </c>
      <c r="B786" vm="3539">
        <v>79.63</v>
      </c>
      <c r="C786" vm="3540">
        <v>81.99</v>
      </c>
      <c r="D786" vm="2468">
        <v>78.84</v>
      </c>
      <c r="E786" vm="3541">
        <v>81.680000000000007</v>
      </c>
      <c r="F786" vm="3542">
        <v>24176035</v>
      </c>
      <c r="G786" s="2">
        <f t="shared" si="21"/>
        <v>80.336600000000004</v>
      </c>
      <c r="H786" s="2">
        <f t="shared" si="22"/>
        <v>87.318549999999973</v>
      </c>
    </row>
    <row r="787" spans="1:8" x14ac:dyDescent="0.25">
      <c r="A787" s="1" vm="3543">
        <v>44641</v>
      </c>
      <c r="B787" vm="3544">
        <v>81.28</v>
      </c>
      <c r="C787" vm="2521">
        <v>81.98</v>
      </c>
      <c r="D787" vm="2483">
        <v>80.27</v>
      </c>
      <c r="E787" vm="3545">
        <v>80.959999999999994</v>
      </c>
      <c r="F787" vm="3546">
        <v>8131283</v>
      </c>
      <c r="G787" s="2">
        <f t="shared" si="21"/>
        <v>80.228999999999999</v>
      </c>
      <c r="H787" s="2">
        <f t="shared" si="22"/>
        <v>87.30889999999998</v>
      </c>
    </row>
    <row r="788" spans="1:8" x14ac:dyDescent="0.25">
      <c r="A788" s="1" vm="3547">
        <v>44642</v>
      </c>
      <c r="B788" vm="2487">
        <v>81.459999999999994</v>
      </c>
      <c r="C788" vm="3548">
        <v>82.23</v>
      </c>
      <c r="D788" vm="3549">
        <v>80.83</v>
      </c>
      <c r="E788" vm="3550">
        <v>81.8</v>
      </c>
      <c r="F788" vm="3551">
        <v>9292304</v>
      </c>
      <c r="G788" s="2">
        <f t="shared" si="21"/>
        <v>80.114800000000002</v>
      </c>
      <c r="H788" s="2">
        <f t="shared" si="22"/>
        <v>87.298199999999994</v>
      </c>
    </row>
    <row r="789" spans="1:8" x14ac:dyDescent="0.25">
      <c r="A789" s="1" vm="3552">
        <v>44643</v>
      </c>
      <c r="B789" vm="3553">
        <v>81.25</v>
      </c>
      <c r="C789" vm="3554">
        <v>81.41</v>
      </c>
      <c r="D789" vm="3555">
        <v>80.22</v>
      </c>
      <c r="E789" vm="3556">
        <v>80.39</v>
      </c>
      <c r="F789" vm="3557">
        <v>7451282</v>
      </c>
      <c r="G789" s="2">
        <f t="shared" si="21"/>
        <v>79.937000000000012</v>
      </c>
      <c r="H789" s="2">
        <f t="shared" si="22"/>
        <v>87.27709999999999</v>
      </c>
    </row>
    <row r="790" spans="1:8" x14ac:dyDescent="0.25">
      <c r="A790" s="1" vm="3558">
        <v>44644</v>
      </c>
      <c r="B790" vm="3559">
        <v>80.650000000000006</v>
      </c>
      <c r="C790" vm="3560">
        <v>82.814999999999998</v>
      </c>
      <c r="D790" vm="3371">
        <v>80.489999999999995</v>
      </c>
      <c r="E790" vm="3561">
        <v>82.24</v>
      </c>
      <c r="F790" vm="3562">
        <v>7025694</v>
      </c>
      <c r="G790" s="2">
        <f t="shared" si="21"/>
        <v>79.81219999999999</v>
      </c>
      <c r="H790" s="2">
        <f t="shared" si="22"/>
        <v>87.265699999999995</v>
      </c>
    </row>
    <row r="791" spans="1:8" x14ac:dyDescent="0.25">
      <c r="A791" s="1" vm="3563">
        <v>44645</v>
      </c>
      <c r="B791" vm="3564">
        <v>82.04</v>
      </c>
      <c r="C791" vm="3565">
        <v>82.84</v>
      </c>
      <c r="D791" vm="3531">
        <v>81.23</v>
      </c>
      <c r="E791" vm="3566">
        <v>81.73</v>
      </c>
      <c r="F791" vm="3567">
        <v>5685003</v>
      </c>
      <c r="G791" s="2">
        <f t="shared" si="21"/>
        <v>79.680599999999984</v>
      </c>
      <c r="H791" s="2">
        <f t="shared" si="22"/>
        <v>87.262849999999986</v>
      </c>
    </row>
    <row r="792" spans="1:8" x14ac:dyDescent="0.25">
      <c r="A792" s="1" vm="3568">
        <v>44648</v>
      </c>
      <c r="B792" vm="3569">
        <v>81.739999999999995</v>
      </c>
      <c r="C792" vm="3570">
        <v>83.706800000000001</v>
      </c>
      <c r="D792" vm="3569">
        <v>81.739999999999995</v>
      </c>
      <c r="E792" vm="3571">
        <v>83.6</v>
      </c>
      <c r="F792" vm="3572">
        <v>6626753</v>
      </c>
      <c r="G792" s="2">
        <f t="shared" si="21"/>
        <v>79.596799999999988</v>
      </c>
      <c r="H792" s="2">
        <f t="shared" si="22"/>
        <v>87.266349999999989</v>
      </c>
    </row>
    <row r="793" spans="1:8" x14ac:dyDescent="0.25">
      <c r="A793" s="1" vm="3573">
        <v>44649</v>
      </c>
      <c r="B793" vm="3574">
        <v>84.49</v>
      </c>
      <c r="C793" vm="3575">
        <v>84.51</v>
      </c>
      <c r="D793" vm="3576">
        <v>83.113</v>
      </c>
      <c r="E793" vm="3577">
        <v>84.29</v>
      </c>
      <c r="F793" vm="3578">
        <v>5762029</v>
      </c>
      <c r="G793" s="2">
        <f t="shared" si="21"/>
        <v>79.52879999999999</v>
      </c>
      <c r="H793" s="2">
        <f t="shared" si="22"/>
        <v>87.274699999999996</v>
      </c>
    </row>
    <row r="794" spans="1:8" x14ac:dyDescent="0.25">
      <c r="A794" s="1" vm="3579">
        <v>44650</v>
      </c>
      <c r="B794" vm="2493">
        <v>83.96</v>
      </c>
      <c r="C794" vm="3580">
        <v>84.36</v>
      </c>
      <c r="D794" vm="3581">
        <v>83.12</v>
      </c>
      <c r="E794" vm="3338">
        <v>83.36</v>
      </c>
      <c r="F794" vm="3582">
        <v>5533157</v>
      </c>
      <c r="G794" s="2">
        <f t="shared" si="21"/>
        <v>79.484999999999999</v>
      </c>
      <c r="H794" s="2">
        <f t="shared" si="22"/>
        <v>87.283299999999997</v>
      </c>
    </row>
    <row r="795" spans="1:8" x14ac:dyDescent="0.25">
      <c r="A795" s="1" vm="3583">
        <v>44651</v>
      </c>
      <c r="B795" vm="3584">
        <v>83.11</v>
      </c>
      <c r="C795" vm="3585">
        <v>83.91</v>
      </c>
      <c r="D795" vm="3586">
        <v>82.59</v>
      </c>
      <c r="E795" vm="3587">
        <v>82.73</v>
      </c>
      <c r="F795" vm="3588">
        <v>9433347</v>
      </c>
      <c r="G795" s="2">
        <f t="shared" si="21"/>
        <v>79.471999999999994</v>
      </c>
      <c r="H795" s="2">
        <f t="shared" si="22"/>
        <v>87.311549999999983</v>
      </c>
    </row>
    <row r="796" spans="1:8" x14ac:dyDescent="0.25">
      <c r="A796" s="1" vm="3589">
        <v>44652</v>
      </c>
      <c r="B796" vm="3590">
        <v>83.04</v>
      </c>
      <c r="C796" vm="3338">
        <v>83.36</v>
      </c>
      <c r="D796" vm="3591">
        <v>81.47</v>
      </c>
      <c r="E796" vm="3592">
        <v>82.01</v>
      </c>
      <c r="F796" vm="3593">
        <v>6147478</v>
      </c>
      <c r="G796" s="2">
        <f t="shared" si="21"/>
        <v>79.457800000000006</v>
      </c>
      <c r="H796" s="2">
        <f t="shared" si="22"/>
        <v>87.333799999999997</v>
      </c>
    </row>
    <row r="797" spans="1:8" x14ac:dyDescent="0.25">
      <c r="A797" s="1" vm="3594">
        <v>44655</v>
      </c>
      <c r="B797" vm="3397">
        <v>82.25</v>
      </c>
      <c r="C797" vm="3595">
        <v>84.295000000000002</v>
      </c>
      <c r="D797" vm="2533">
        <v>82</v>
      </c>
      <c r="E797" vm="3596">
        <v>84.07</v>
      </c>
      <c r="F797" vm="3597">
        <v>7884320</v>
      </c>
      <c r="G797" s="2">
        <f t="shared" si="21"/>
        <v>79.494799999999998</v>
      </c>
      <c r="H797" s="2">
        <f t="shared" si="22"/>
        <v>87.37299999999999</v>
      </c>
    </row>
    <row r="798" spans="1:8" x14ac:dyDescent="0.25">
      <c r="A798" s="1" vm="3598">
        <v>44656</v>
      </c>
      <c r="B798" vm="3599">
        <v>83.4</v>
      </c>
      <c r="C798" vm="2512">
        <v>84.52</v>
      </c>
      <c r="D798" vm="3600">
        <v>82.67</v>
      </c>
      <c r="E798" vm="2498">
        <v>82.94</v>
      </c>
      <c r="F798" vm="3601">
        <v>5143421</v>
      </c>
      <c r="G798" s="2">
        <f t="shared" si="21"/>
        <v>79.505200000000002</v>
      </c>
      <c r="H798" s="2">
        <f t="shared" si="22"/>
        <v>87.397749999999974</v>
      </c>
    </row>
    <row r="799" spans="1:8" x14ac:dyDescent="0.25">
      <c r="A799" s="1" vm="3602">
        <v>44657</v>
      </c>
      <c r="B799" vm="3603">
        <v>81.92</v>
      </c>
      <c r="C799" vm="3604">
        <v>82.47</v>
      </c>
      <c r="D799" vm="3605">
        <v>81.370099999999994</v>
      </c>
      <c r="E799" vm="3606">
        <v>82.12</v>
      </c>
      <c r="F799" vm="3607">
        <v>5492353</v>
      </c>
      <c r="G799" s="2">
        <f t="shared" si="21"/>
        <v>79.526200000000003</v>
      </c>
      <c r="H799" s="2">
        <f t="shared" si="22"/>
        <v>87.414949999999976</v>
      </c>
    </row>
    <row r="800" spans="1:8" x14ac:dyDescent="0.25">
      <c r="A800" s="1" vm="3608">
        <v>44658</v>
      </c>
      <c r="B800" vm="3553">
        <v>81.25</v>
      </c>
      <c r="C800" vm="3592">
        <v>82.01</v>
      </c>
      <c r="D800" vm="3609">
        <v>80.78</v>
      </c>
      <c r="E800" vm="3526">
        <v>81.540000000000006</v>
      </c>
      <c r="F800" vm="3610">
        <v>7112164</v>
      </c>
      <c r="G800" s="2">
        <f t="shared" si="21"/>
        <v>79.56519999999999</v>
      </c>
      <c r="H800" s="2">
        <f t="shared" si="22"/>
        <v>87.432149999999979</v>
      </c>
    </row>
    <row r="801" spans="1:8" x14ac:dyDescent="0.25">
      <c r="A801" s="1" vm="3611">
        <v>44659</v>
      </c>
      <c r="B801" vm="2517">
        <v>81.709999999999994</v>
      </c>
      <c r="C801" vm="3612">
        <v>81.83</v>
      </c>
      <c r="D801" vm="3613">
        <v>80.260000000000005</v>
      </c>
      <c r="E801" vm="3614">
        <v>80.94</v>
      </c>
      <c r="F801" vm="3615">
        <v>6182460</v>
      </c>
      <c r="G801" s="2">
        <f t="shared" si="21"/>
        <v>79.588400000000007</v>
      </c>
      <c r="H801" s="2">
        <f t="shared" si="22"/>
        <v>87.448149999999984</v>
      </c>
    </row>
    <row r="802" spans="1:8" x14ac:dyDescent="0.25">
      <c r="A802" s="1" vm="3616">
        <v>44662</v>
      </c>
      <c r="B802" vm="3617">
        <v>80.63</v>
      </c>
      <c r="C802" vm="3618">
        <v>81.13</v>
      </c>
      <c r="D802" vm="2480">
        <v>79.7</v>
      </c>
      <c r="E802" vm="3619">
        <v>79.760000000000005</v>
      </c>
      <c r="F802" vm="3620">
        <v>5738411</v>
      </c>
      <c r="G802" s="2">
        <f t="shared" si="21"/>
        <v>79.574000000000012</v>
      </c>
      <c r="H802" s="2">
        <f t="shared" si="22"/>
        <v>87.454649999999987</v>
      </c>
    </row>
    <row r="803" spans="1:8" x14ac:dyDescent="0.25">
      <c r="A803" s="1" vm="3621">
        <v>44663</v>
      </c>
      <c r="B803" vm="3622">
        <v>79.95</v>
      </c>
      <c r="C803" vm="3623">
        <v>80.989999999999995</v>
      </c>
      <c r="D803" vm="3624">
        <v>79.02</v>
      </c>
      <c r="E803" vm="3625">
        <v>79.33</v>
      </c>
      <c r="F803" vm="3626">
        <v>6174735</v>
      </c>
      <c r="G803" s="2">
        <f t="shared" si="21"/>
        <v>79.537400000000005</v>
      </c>
      <c r="H803" s="2">
        <f t="shared" si="22"/>
        <v>87.458799999999968</v>
      </c>
    </row>
    <row r="804" spans="1:8" x14ac:dyDescent="0.25">
      <c r="A804" s="1" vm="3627">
        <v>44664</v>
      </c>
      <c r="B804" vm="2463">
        <v>79.260000000000005</v>
      </c>
      <c r="C804" vm="3533">
        <v>79.959999999999994</v>
      </c>
      <c r="D804" vm="3628">
        <v>78.63</v>
      </c>
      <c r="E804" vm="2400">
        <v>79.75</v>
      </c>
      <c r="F804" vm="3629">
        <v>4728639</v>
      </c>
      <c r="G804" s="2">
        <f t="shared" si="21"/>
        <v>79.511600000000001</v>
      </c>
      <c r="H804" s="2">
        <f t="shared" si="22"/>
        <v>87.467049999999986</v>
      </c>
    </row>
    <row r="805" spans="1:8" x14ac:dyDescent="0.25">
      <c r="A805" s="1" vm="3630">
        <v>44665</v>
      </c>
      <c r="B805" vm="2377">
        <v>79.83</v>
      </c>
      <c r="C805" vm="3631">
        <v>80.36</v>
      </c>
      <c r="D805" vm="2439">
        <v>79.319999999999993</v>
      </c>
      <c r="E805" vm="2600">
        <v>79.45</v>
      </c>
      <c r="F805" vm="3632">
        <v>5590385</v>
      </c>
      <c r="G805" s="2">
        <f t="shared" si="21"/>
        <v>79.45059999999998</v>
      </c>
      <c r="H805" s="2">
        <f t="shared" si="22"/>
        <v>87.475099999999983</v>
      </c>
    </row>
    <row r="806" spans="1:8" x14ac:dyDescent="0.25">
      <c r="A806" s="1" vm="3633">
        <v>44669</v>
      </c>
      <c r="B806" vm="3634">
        <v>79.150000000000006</v>
      </c>
      <c r="C806" vm="3635">
        <v>79.98</v>
      </c>
      <c r="D806" vm="2596">
        <v>77.91</v>
      </c>
      <c r="E806" vm="3434">
        <v>78.22</v>
      </c>
      <c r="F806" vm="3636">
        <v>4955883</v>
      </c>
      <c r="G806" s="2">
        <f t="shared" si="21"/>
        <v>79.376199999999983</v>
      </c>
      <c r="H806" s="2">
        <f t="shared" si="22"/>
        <v>87.468499999999992</v>
      </c>
    </row>
    <row r="807" spans="1:8" x14ac:dyDescent="0.25">
      <c r="A807" s="1" vm="3637">
        <v>44670</v>
      </c>
      <c r="B807" vm="3486">
        <v>78.25</v>
      </c>
      <c r="C807" vm="3362">
        <v>79.78</v>
      </c>
      <c r="D807" vm="3638">
        <v>78.235500000000002</v>
      </c>
      <c r="E807" vm="3639">
        <v>79.56</v>
      </c>
      <c r="F807" vm="3640">
        <v>5412371</v>
      </c>
      <c r="G807" s="2">
        <f t="shared" ref="G807:G838" si="23">AVERAGE(E758:E807)</f>
        <v>79.325199999999981</v>
      </c>
      <c r="H807" s="2">
        <f t="shared" si="22"/>
        <v>87.4572</v>
      </c>
    </row>
    <row r="808" spans="1:8" x14ac:dyDescent="0.25">
      <c r="A808" s="1" vm="3641">
        <v>44671</v>
      </c>
      <c r="B808" vm="3642">
        <v>79.790000000000006</v>
      </c>
      <c r="C808" vm="3643">
        <v>81.86</v>
      </c>
      <c r="D808" vm="3642">
        <v>79.790000000000006</v>
      </c>
      <c r="E808" vm="3402">
        <v>80.290000000000006</v>
      </c>
      <c r="F808" vm="3644">
        <v>9472638</v>
      </c>
      <c r="G808" s="2">
        <f t="shared" si="23"/>
        <v>79.316199999999995</v>
      </c>
      <c r="H808" s="2">
        <f t="shared" si="22"/>
        <v>87.443250000000006</v>
      </c>
    </row>
    <row r="809" spans="1:8" x14ac:dyDescent="0.25">
      <c r="A809" s="1" vm="3645">
        <v>44672</v>
      </c>
      <c r="B809" vm="3646">
        <v>81.489999999999995</v>
      </c>
      <c r="C809" vm="2606">
        <v>81.599999999999994</v>
      </c>
      <c r="D809" vm="3625">
        <v>79.33</v>
      </c>
      <c r="E809" vm="3647">
        <v>79.48</v>
      </c>
      <c r="F809" vm="3648">
        <v>5616095</v>
      </c>
      <c r="G809" s="2">
        <f t="shared" si="23"/>
        <v>79.289999999999992</v>
      </c>
      <c r="H809" s="2">
        <f t="shared" si="22"/>
        <v>87.410199999999989</v>
      </c>
    </row>
    <row r="810" spans="1:8" x14ac:dyDescent="0.25">
      <c r="A810" s="1" vm="3649">
        <v>44673</v>
      </c>
      <c r="B810" vm="3650">
        <v>79.27</v>
      </c>
      <c r="C810" vm="2480">
        <v>79.7</v>
      </c>
      <c r="D810" vm="2284">
        <v>76.16</v>
      </c>
      <c r="E810" vm="3651">
        <v>76.209999999999994</v>
      </c>
      <c r="F810" vm="3652">
        <v>9357054</v>
      </c>
      <c r="G810" s="2">
        <f t="shared" si="23"/>
        <v>79.145199999999988</v>
      </c>
      <c r="H810" s="2">
        <f t="shared" si="22"/>
        <v>87.363299999999981</v>
      </c>
    </row>
    <row r="811" spans="1:8" x14ac:dyDescent="0.25">
      <c r="A811" s="1" vm="3653">
        <v>44676</v>
      </c>
      <c r="B811" vm="3654">
        <v>76.2</v>
      </c>
      <c r="C811" vm="3655">
        <v>77.06</v>
      </c>
      <c r="D811" vm="3656">
        <v>74.7</v>
      </c>
      <c r="E811" vm="3657">
        <v>76.98</v>
      </c>
      <c r="F811" vm="3658">
        <v>7305933</v>
      </c>
      <c r="G811" s="2">
        <f t="shared" si="23"/>
        <v>79.047799999999995</v>
      </c>
      <c r="H811" s="2">
        <f t="shared" si="22"/>
        <v>87.309399999999982</v>
      </c>
    </row>
    <row r="812" spans="1:8" x14ac:dyDescent="0.25">
      <c r="A812" s="1" vm="3659">
        <v>44677</v>
      </c>
      <c r="B812" vm="3463">
        <v>76.349999999999994</v>
      </c>
      <c r="C812" vm="3514">
        <v>76.650000000000006</v>
      </c>
      <c r="D812" vm="3660">
        <v>74.48</v>
      </c>
      <c r="E812" vm="3661">
        <v>74.510000000000005</v>
      </c>
      <c r="F812" vm="3662">
        <v>7555238</v>
      </c>
      <c r="G812" s="2">
        <f t="shared" si="23"/>
        <v>78.942999999999998</v>
      </c>
      <c r="H812" s="2">
        <f t="shared" si="22"/>
        <v>87.246549999999985</v>
      </c>
    </row>
    <row r="813" spans="1:8" x14ac:dyDescent="0.25">
      <c r="A813" s="1" vm="3663">
        <v>44678</v>
      </c>
      <c r="B813" vm="3664">
        <v>74.58</v>
      </c>
      <c r="C813" vm="3665">
        <v>76.02</v>
      </c>
      <c r="D813" vm="3666">
        <v>74.42</v>
      </c>
      <c r="E813" vm="3667">
        <v>74.760000000000005</v>
      </c>
      <c r="F813" vm="3668">
        <v>7279244</v>
      </c>
      <c r="G813" s="2">
        <f t="shared" si="23"/>
        <v>78.859200000000016</v>
      </c>
      <c r="H813" s="2">
        <f t="shared" si="22"/>
        <v>87.184999999999988</v>
      </c>
    </row>
    <row r="814" spans="1:8" x14ac:dyDescent="0.25">
      <c r="A814" s="1" vm="3669">
        <v>44679</v>
      </c>
      <c r="B814" vm="3670">
        <v>75.52</v>
      </c>
      <c r="C814" vm="3671">
        <v>76.63</v>
      </c>
      <c r="D814" vm="3672">
        <v>74.599999999999994</v>
      </c>
      <c r="E814" vm="3673">
        <v>76.14</v>
      </c>
      <c r="F814" vm="3674">
        <v>6178748</v>
      </c>
      <c r="G814" s="2">
        <f t="shared" si="23"/>
        <v>78.786599999999993</v>
      </c>
      <c r="H814" s="2">
        <f t="shared" si="22"/>
        <v>87.124299999999991</v>
      </c>
    </row>
    <row r="815" spans="1:8" x14ac:dyDescent="0.25">
      <c r="A815" s="1" vm="3675">
        <v>44680</v>
      </c>
      <c r="B815" vm="3676">
        <v>75.34</v>
      </c>
      <c r="C815" vm="2356">
        <v>75.87</v>
      </c>
      <c r="D815" vm="3677">
        <v>73.150000000000006</v>
      </c>
      <c r="E815" vm="3678">
        <v>73.400000000000006</v>
      </c>
      <c r="F815" vm="3679">
        <v>7946947</v>
      </c>
      <c r="G815" s="2">
        <f t="shared" si="23"/>
        <v>78.670800000000014</v>
      </c>
      <c r="H815" s="2">
        <f t="shared" si="22"/>
        <v>87.060100000000006</v>
      </c>
    </row>
    <row r="816" spans="1:8" x14ac:dyDescent="0.25">
      <c r="A816" s="1" vm="3680">
        <v>44683</v>
      </c>
      <c r="B816" vm="3681">
        <v>73.930000000000007</v>
      </c>
      <c r="C816" vm="3672">
        <v>74.599999999999994</v>
      </c>
      <c r="D816" vm="3682">
        <v>72.525000000000006</v>
      </c>
      <c r="E816" vm="3518">
        <v>74</v>
      </c>
      <c r="F816" vm="3683">
        <v>7379947</v>
      </c>
      <c r="G816" s="2">
        <f t="shared" si="23"/>
        <v>78.640200000000007</v>
      </c>
      <c r="H816" s="2">
        <f t="shared" si="22"/>
        <v>86.992649999999998</v>
      </c>
    </row>
    <row r="817" spans="1:8" x14ac:dyDescent="0.25">
      <c r="A817" s="1" vm="3684">
        <v>44684</v>
      </c>
      <c r="B817" vm="2333">
        <v>73.849999999999994</v>
      </c>
      <c r="C817" vm="3685">
        <v>74.209999999999994</v>
      </c>
      <c r="D817" vm="3686">
        <v>72.805000000000007</v>
      </c>
      <c r="E817" vm="3687">
        <v>73.290000000000006</v>
      </c>
      <c r="F817" vm="3688">
        <v>5211626</v>
      </c>
      <c r="G817" s="2">
        <f t="shared" si="23"/>
        <v>78.61460000000001</v>
      </c>
      <c r="H817" s="2">
        <f t="shared" si="22"/>
        <v>86.924199999999999</v>
      </c>
    </row>
    <row r="818" spans="1:8" x14ac:dyDescent="0.25">
      <c r="A818" s="1" vm="3689">
        <v>44685</v>
      </c>
      <c r="B818" vm="3690">
        <v>73.38</v>
      </c>
      <c r="C818" vm="2272">
        <v>75.349999999999994</v>
      </c>
      <c r="D818" vm="3691">
        <v>72.790000000000006</v>
      </c>
      <c r="E818" vm="3692">
        <v>75.209999999999994</v>
      </c>
      <c r="F818" vm="3693">
        <v>6760142</v>
      </c>
      <c r="G818" s="2">
        <f t="shared" si="23"/>
        <v>78.636400000000009</v>
      </c>
      <c r="H818" s="2">
        <f t="shared" si="22"/>
        <v>86.856949999999998</v>
      </c>
    </row>
    <row r="819" spans="1:8" x14ac:dyDescent="0.25">
      <c r="A819" s="1" vm="3694">
        <v>44686</v>
      </c>
      <c r="B819" vm="3518">
        <v>74</v>
      </c>
      <c r="C819" vm="3695">
        <v>74.72</v>
      </c>
      <c r="D819" vm="3696">
        <v>71.989999999999995</v>
      </c>
      <c r="E819" vm="3697">
        <v>72.8</v>
      </c>
      <c r="F819" vm="3698">
        <v>7197207</v>
      </c>
      <c r="G819" s="2">
        <f t="shared" si="23"/>
        <v>78.643000000000015</v>
      </c>
      <c r="H819" s="2">
        <f t="shared" si="22"/>
        <v>86.77249999999998</v>
      </c>
    </row>
    <row r="820" spans="1:8" x14ac:dyDescent="0.25">
      <c r="A820" s="1" vm="3699">
        <v>44687</v>
      </c>
      <c r="B820" vm="3700">
        <v>72.13</v>
      </c>
      <c r="C820" vm="3701">
        <v>72.94</v>
      </c>
      <c r="D820" vm="3702">
        <v>71.63</v>
      </c>
      <c r="E820" vm="3703">
        <v>72.489999999999995</v>
      </c>
      <c r="F820" vm="3704">
        <v>6222457</v>
      </c>
      <c r="G820" s="2">
        <f t="shared" si="23"/>
        <v>78.596600000000009</v>
      </c>
      <c r="H820" s="2">
        <f t="shared" si="22"/>
        <v>86.681499999999971</v>
      </c>
    </row>
    <row r="821" spans="1:8" x14ac:dyDescent="0.25">
      <c r="A821" s="1" vm="3705">
        <v>44690</v>
      </c>
      <c r="B821" vm="3706">
        <v>71.64</v>
      </c>
      <c r="C821" vm="3707">
        <v>72.59</v>
      </c>
      <c r="D821" vm="3708">
        <v>71.17</v>
      </c>
      <c r="E821" vm="3709">
        <v>71.540000000000006</v>
      </c>
      <c r="F821" vm="3710">
        <v>7019736</v>
      </c>
      <c r="G821" s="2">
        <f t="shared" si="23"/>
        <v>78.500399999999999</v>
      </c>
      <c r="H821" s="2">
        <f t="shared" si="22"/>
        <v>86.600749999999991</v>
      </c>
    </row>
    <row r="822" spans="1:8" x14ac:dyDescent="0.25">
      <c r="A822" s="1" vm="3711">
        <v>44691</v>
      </c>
      <c r="B822" vm="3712">
        <v>72.5</v>
      </c>
      <c r="C822" vm="2154">
        <v>73.62</v>
      </c>
      <c r="D822" vm="3713">
        <v>71.27</v>
      </c>
      <c r="E822" vm="3714">
        <v>72.53</v>
      </c>
      <c r="F822" vm="3715">
        <v>8129032</v>
      </c>
      <c r="G822" s="2">
        <f t="shared" si="23"/>
        <v>78.431600000000003</v>
      </c>
      <c r="H822" s="2">
        <f t="shared" si="22"/>
        <v>86.524099999999976</v>
      </c>
    </row>
    <row r="823" spans="1:8" x14ac:dyDescent="0.25">
      <c r="A823" s="1" vm="3716">
        <v>44692</v>
      </c>
      <c r="B823" vm="3717">
        <v>72.31</v>
      </c>
      <c r="C823" vm="3718">
        <v>73.459999999999994</v>
      </c>
      <c r="D823" vm="3719">
        <v>70.87</v>
      </c>
      <c r="E823" vm="3720">
        <v>71.03</v>
      </c>
      <c r="F823" vm="3721">
        <v>6932051</v>
      </c>
      <c r="G823" s="2">
        <f t="shared" si="23"/>
        <v>78.332000000000008</v>
      </c>
      <c r="H823" s="2">
        <f t="shared" si="22"/>
        <v>86.440249999999978</v>
      </c>
    </row>
    <row r="824" spans="1:8" x14ac:dyDescent="0.25">
      <c r="A824" s="1" vm="3722">
        <v>44693</v>
      </c>
      <c r="B824" vm="3723">
        <v>70.88</v>
      </c>
      <c r="C824" vm="3724">
        <v>70.930000000000007</v>
      </c>
      <c r="D824" vm="3725">
        <v>68.97</v>
      </c>
      <c r="E824" vm="3726">
        <v>70.73</v>
      </c>
      <c r="F824" vm="3727">
        <v>11698892</v>
      </c>
      <c r="G824" s="2">
        <f t="shared" si="23"/>
        <v>78.181000000000012</v>
      </c>
      <c r="H824" s="2">
        <f t="shared" si="22"/>
        <v>86.357999999999976</v>
      </c>
    </row>
    <row r="825" spans="1:8" x14ac:dyDescent="0.25">
      <c r="A825" s="1" vm="3728">
        <v>44694</v>
      </c>
      <c r="B825" vm="3729">
        <v>70.959999999999994</v>
      </c>
      <c r="C825" vm="3730">
        <v>71.98</v>
      </c>
      <c r="D825" vm="3731">
        <v>70.53</v>
      </c>
      <c r="E825" vm="3708">
        <v>71.17</v>
      </c>
      <c r="F825" vm="3732">
        <v>6700124</v>
      </c>
      <c r="G825" s="2">
        <f t="shared" si="23"/>
        <v>78.039400000000015</v>
      </c>
      <c r="H825" s="2">
        <f t="shared" si="22"/>
        <v>86.275699999999972</v>
      </c>
    </row>
    <row r="826" spans="1:8" x14ac:dyDescent="0.25">
      <c r="A826" s="1" vm="3733">
        <v>44697</v>
      </c>
      <c r="B826" vm="3734">
        <v>70.69</v>
      </c>
      <c r="C826" vm="3735">
        <v>70.91</v>
      </c>
      <c r="D826" vm="3736">
        <v>69.39</v>
      </c>
      <c r="E826" vm="3737">
        <v>69.709999999999994</v>
      </c>
      <c r="F826" vm="3738">
        <v>6942287</v>
      </c>
      <c r="G826" s="2">
        <f t="shared" si="23"/>
        <v>77.903800000000004</v>
      </c>
      <c r="H826" s="2">
        <f t="shared" si="22"/>
        <v>86.188549999999964</v>
      </c>
    </row>
    <row r="827" spans="1:8" x14ac:dyDescent="0.25">
      <c r="A827" s="1" vm="3739">
        <v>44698</v>
      </c>
      <c r="B827" vm="3740">
        <v>71.045000000000002</v>
      </c>
      <c r="C827" vm="3741">
        <v>71.900000000000006</v>
      </c>
      <c r="D827" vm="2238">
        <v>70.7</v>
      </c>
      <c r="E827" vm="3742">
        <v>71.88</v>
      </c>
      <c r="F827" vm="3743">
        <v>5952505</v>
      </c>
      <c r="G827" s="2">
        <f t="shared" si="23"/>
        <v>77.855000000000004</v>
      </c>
      <c r="H827" s="2">
        <f t="shared" si="22"/>
        <v>86.109949999999955</v>
      </c>
    </row>
    <row r="828" spans="1:8" x14ac:dyDescent="0.25">
      <c r="A828" s="1" vm="3744">
        <v>44699</v>
      </c>
      <c r="B828" vm="3745">
        <v>70.8</v>
      </c>
      <c r="C828" vm="3455">
        <v>70.94</v>
      </c>
      <c r="D828" vm="3746">
        <v>67.81</v>
      </c>
      <c r="E828" vm="3747">
        <v>68.3</v>
      </c>
      <c r="F828" vm="3748">
        <v>7977287</v>
      </c>
      <c r="G828" s="2">
        <f t="shared" si="23"/>
        <v>77.754400000000018</v>
      </c>
      <c r="H828" s="2">
        <f t="shared" si="22"/>
        <v>86.002749999999963</v>
      </c>
    </row>
    <row r="829" spans="1:8" x14ac:dyDescent="0.25">
      <c r="A829" s="1" vm="3749">
        <v>44700</v>
      </c>
      <c r="B829" vm="3750">
        <v>67.48</v>
      </c>
      <c r="C829" vm="3751">
        <v>67.900000000000006</v>
      </c>
      <c r="D829" vm="3752">
        <v>66.72</v>
      </c>
      <c r="E829" vm="3753">
        <v>67.040000000000006</v>
      </c>
      <c r="F829" vm="3754">
        <v>9451784</v>
      </c>
      <c r="G829" s="2">
        <f t="shared" si="23"/>
        <v>77.573200000000014</v>
      </c>
      <c r="H829" s="2">
        <f t="shared" si="22"/>
        <v>85.887699999999967</v>
      </c>
    </row>
    <row r="830" spans="1:8" x14ac:dyDescent="0.25">
      <c r="A830" s="1" vm="3755">
        <v>44701</v>
      </c>
      <c r="B830" vm="3756">
        <v>67.88</v>
      </c>
      <c r="C830" vm="3757">
        <v>68.69</v>
      </c>
      <c r="D830" vm="2180">
        <v>66.849999999999994</v>
      </c>
      <c r="E830" vm="2217">
        <v>68.63</v>
      </c>
      <c r="F830" vm="3758">
        <v>7531062</v>
      </c>
      <c r="G830" s="2">
        <f t="shared" si="23"/>
        <v>77.412800000000018</v>
      </c>
      <c r="H830" s="2">
        <f t="shared" si="22"/>
        <v>85.783699999999968</v>
      </c>
    </row>
    <row r="831" spans="1:8" x14ac:dyDescent="0.25">
      <c r="A831" s="1" vm="3759">
        <v>44704</v>
      </c>
      <c r="B831" vm="3760">
        <v>69.31</v>
      </c>
      <c r="C831" vm="2141">
        <v>70.47</v>
      </c>
      <c r="D831" vm="3761">
        <v>68.67</v>
      </c>
      <c r="E831" vm="3762">
        <v>70.040000000000006</v>
      </c>
      <c r="F831" vm="3763">
        <v>7370173</v>
      </c>
      <c r="G831" s="2">
        <f t="shared" si="23"/>
        <v>77.257200000000026</v>
      </c>
      <c r="H831" s="2">
        <f t="shared" si="22"/>
        <v>85.686299999999974</v>
      </c>
    </row>
    <row r="832" spans="1:8" x14ac:dyDescent="0.25">
      <c r="A832" s="1" vm="3764">
        <v>44705</v>
      </c>
      <c r="B832" vm="3765">
        <v>69.67</v>
      </c>
      <c r="C832" vm="3731">
        <v>70.53</v>
      </c>
      <c r="D832" vm="3766">
        <v>68.31</v>
      </c>
      <c r="E832" vm="3767">
        <v>69.03</v>
      </c>
      <c r="F832" vm="3768">
        <v>6644122</v>
      </c>
      <c r="G832" s="2">
        <f t="shared" si="23"/>
        <v>77.096400000000031</v>
      </c>
      <c r="H832" s="2">
        <f t="shared" si="22"/>
        <v>85.581949999999978</v>
      </c>
    </row>
    <row r="833" spans="1:8" x14ac:dyDescent="0.25">
      <c r="A833" s="1" vm="3769">
        <v>44706</v>
      </c>
      <c r="B833" vm="3770">
        <v>68.88</v>
      </c>
      <c r="C833" vm="3771">
        <v>70.22</v>
      </c>
      <c r="D833" vm="3772">
        <v>68.77</v>
      </c>
      <c r="E833" vm="3773">
        <v>69.83</v>
      </c>
      <c r="F833" vm="3774">
        <v>7103302</v>
      </c>
      <c r="G833" s="2">
        <f t="shared" si="23"/>
        <v>76.881000000000029</v>
      </c>
      <c r="H833" s="2">
        <f t="shared" si="22"/>
        <v>85.482900000000015</v>
      </c>
    </row>
    <row r="834" spans="1:8" x14ac:dyDescent="0.25">
      <c r="A834" s="1" vm="3775">
        <v>44707</v>
      </c>
      <c r="B834" vm="3776">
        <v>70.13</v>
      </c>
      <c r="C834" vm="2156">
        <v>72.12</v>
      </c>
      <c r="D834" vm="2240">
        <v>69.91</v>
      </c>
      <c r="E834" vm="3777">
        <v>71.66</v>
      </c>
      <c r="F834" vm="3778">
        <v>6759102</v>
      </c>
      <c r="G834" s="2">
        <f t="shared" si="23"/>
        <v>76.715000000000018</v>
      </c>
      <c r="H834" s="2">
        <f t="shared" si="22"/>
        <v>85.393050000000002</v>
      </c>
    </row>
    <row r="835" spans="1:8" x14ac:dyDescent="0.25">
      <c r="A835" s="1" vm="3779">
        <v>44708</v>
      </c>
      <c r="B835" vm="3780">
        <v>72.36</v>
      </c>
      <c r="C835" vm="3781">
        <v>72.844999999999999</v>
      </c>
      <c r="D835" vm="3782">
        <v>71.55</v>
      </c>
      <c r="E835" vm="3783">
        <v>72.78</v>
      </c>
      <c r="F835" vm="3784">
        <v>6566671</v>
      </c>
      <c r="G835" s="2">
        <f t="shared" si="23"/>
        <v>76.558600000000027</v>
      </c>
      <c r="H835" s="2">
        <f t="shared" si="22"/>
        <v>85.307900000000004</v>
      </c>
    </row>
    <row r="836" spans="1:8" x14ac:dyDescent="0.25">
      <c r="A836" s="1" vm="3785">
        <v>44712</v>
      </c>
      <c r="B836" vm="3786">
        <v>72.23</v>
      </c>
      <c r="C836" vm="3787">
        <v>72.98</v>
      </c>
      <c r="D836" vm="3788">
        <v>71.52</v>
      </c>
      <c r="E836" vm="3789">
        <v>71.92</v>
      </c>
      <c r="F836" vm="3790">
        <v>16890347</v>
      </c>
      <c r="G836" s="2">
        <f t="shared" si="23"/>
        <v>76.363400000000027</v>
      </c>
      <c r="H836" s="2">
        <f t="shared" si="22"/>
        <v>85.215599999999995</v>
      </c>
    </row>
    <row r="837" spans="1:8" x14ac:dyDescent="0.25">
      <c r="A837" s="1" vm="3791">
        <v>44713</v>
      </c>
      <c r="B837" vm="3792">
        <v>73.02</v>
      </c>
      <c r="C837" vm="3793">
        <v>73.27</v>
      </c>
      <c r="D837" vm="3794">
        <v>71.150000000000006</v>
      </c>
      <c r="E837" vm="3795">
        <v>71.599999999999994</v>
      </c>
      <c r="F837" vm="3796">
        <v>5804707</v>
      </c>
      <c r="G837" s="2">
        <f t="shared" si="23"/>
        <v>76.176200000000023</v>
      </c>
      <c r="H837" s="2">
        <f t="shared" si="22"/>
        <v>85.119499999999988</v>
      </c>
    </row>
    <row r="838" spans="1:8" x14ac:dyDescent="0.25">
      <c r="A838" s="1" vm="3797">
        <v>44714</v>
      </c>
      <c r="B838" vm="3798">
        <v>71.48</v>
      </c>
      <c r="C838" vm="3799">
        <v>73.185000000000002</v>
      </c>
      <c r="D838" vm="3800">
        <v>71.010000000000005</v>
      </c>
      <c r="E838" vm="3801">
        <v>73.14</v>
      </c>
      <c r="F838" vm="3802">
        <v>6200443</v>
      </c>
      <c r="G838" s="2">
        <f t="shared" si="23"/>
        <v>76.003000000000014</v>
      </c>
      <c r="H838" s="2">
        <f t="shared" si="22"/>
        <v>85.030449999999988</v>
      </c>
    </row>
    <row r="839" spans="1:8" x14ac:dyDescent="0.25">
      <c r="A839" s="1" vm="3803">
        <v>44715</v>
      </c>
      <c r="B839" vm="3804">
        <v>72.56</v>
      </c>
      <c r="C839" vm="3805">
        <v>72.954999999999998</v>
      </c>
      <c r="D839" vm="3806">
        <v>71.2273</v>
      </c>
      <c r="E839" vm="3807">
        <v>71.790000000000006</v>
      </c>
      <c r="F839" vm="3808">
        <v>8169519</v>
      </c>
      <c r="G839" s="2">
        <f t="shared" ref="G839:G851" si="24">AVERAGE(E790:E839)</f>
        <v>75.831000000000017</v>
      </c>
      <c r="H839" s="2">
        <f t="shared" si="22"/>
        <v>84.944699999999969</v>
      </c>
    </row>
    <row r="840" spans="1:8" x14ac:dyDescent="0.25">
      <c r="A840" s="1" vm="3809">
        <v>44718</v>
      </c>
      <c r="B840" vm="3810">
        <v>72.63</v>
      </c>
      <c r="C840" vm="3811">
        <v>74.84</v>
      </c>
      <c r="D840" vm="3810">
        <v>72.63</v>
      </c>
      <c r="E840" vm="3812">
        <v>72.97</v>
      </c>
      <c r="F840" vm="3813">
        <v>5274706</v>
      </c>
      <c r="G840" s="2">
        <f t="shared" si="24"/>
        <v>75.645600000000016</v>
      </c>
      <c r="H840" s="2">
        <f t="shared" si="22"/>
        <v>84.865999999999985</v>
      </c>
    </row>
    <row r="841" spans="1:8" x14ac:dyDescent="0.25">
      <c r="A841" s="1" vm="3814">
        <v>44719</v>
      </c>
      <c r="B841" vm="3815">
        <v>71.59</v>
      </c>
      <c r="C841" vm="3816">
        <v>73.13</v>
      </c>
      <c r="D841" vm="3815">
        <v>71.59</v>
      </c>
      <c r="E841" vm="3817">
        <v>72.69</v>
      </c>
      <c r="F841" vm="3818">
        <v>5675655</v>
      </c>
      <c r="G841" s="2">
        <f t="shared" si="24"/>
        <v>75.464800000000025</v>
      </c>
      <c r="H841" s="2">
        <f t="shared" si="22"/>
        <v>84.784749999999988</v>
      </c>
    </row>
    <row r="842" spans="1:8" x14ac:dyDescent="0.25">
      <c r="A842" s="1" vm="3819">
        <v>44720</v>
      </c>
      <c r="B842" vm="3820">
        <v>72.010000000000005</v>
      </c>
      <c r="C842" vm="3821">
        <v>72.150000000000006</v>
      </c>
      <c r="D842" vm="3455">
        <v>70.94</v>
      </c>
      <c r="E842" vm="3822">
        <v>71.38</v>
      </c>
      <c r="F842" vm="3823">
        <v>5253466</v>
      </c>
      <c r="G842" s="2">
        <f t="shared" si="24"/>
        <v>75.220400000000012</v>
      </c>
      <c r="H842" s="2">
        <f t="shared" ref="H842:H905" si="25">AVERAGE(E643:E842)</f>
        <v>84.696049999999971</v>
      </c>
    </row>
    <row r="843" spans="1:8" x14ac:dyDescent="0.25">
      <c r="A843" s="1" vm="3824">
        <v>44721</v>
      </c>
      <c r="B843" vm="3825">
        <v>70.77</v>
      </c>
      <c r="C843" vm="3826">
        <v>71.16</v>
      </c>
      <c r="D843" vm="3827">
        <v>69.2</v>
      </c>
      <c r="E843" vm="3828">
        <v>69.22</v>
      </c>
      <c r="F843" vm="3829">
        <v>6828482</v>
      </c>
      <c r="G843" s="2">
        <f t="shared" si="24"/>
        <v>74.919000000000011</v>
      </c>
      <c r="H843" s="2">
        <f t="shared" si="25"/>
        <v>84.599400000000003</v>
      </c>
    </row>
    <row r="844" spans="1:8" x14ac:dyDescent="0.25">
      <c r="A844" s="1" vm="3830">
        <v>44722</v>
      </c>
      <c r="B844" vm="3831">
        <v>67.98</v>
      </c>
      <c r="C844" vm="3832">
        <v>68.215000000000003</v>
      </c>
      <c r="D844" vm="2165">
        <v>66.959999999999994</v>
      </c>
      <c r="E844" vm="3833">
        <v>67.14</v>
      </c>
      <c r="F844" vm="3834">
        <v>10261566</v>
      </c>
      <c r="G844" s="2">
        <f t="shared" si="24"/>
        <v>74.594600000000014</v>
      </c>
      <c r="H844" s="2">
        <f t="shared" si="25"/>
        <v>84.492000000000004</v>
      </c>
    </row>
    <row r="845" spans="1:8" x14ac:dyDescent="0.25">
      <c r="A845" s="1" vm="3835">
        <v>44725</v>
      </c>
      <c r="B845" vm="3836">
        <v>65.78</v>
      </c>
      <c r="C845" vm="3837">
        <v>66.099999999999994</v>
      </c>
      <c r="D845" vm="3838">
        <v>63.76</v>
      </c>
      <c r="E845" vm="1865">
        <v>64.05</v>
      </c>
      <c r="F845" vm="3839">
        <v>16547246</v>
      </c>
      <c r="G845" s="2">
        <f t="shared" si="24"/>
        <v>74.221000000000018</v>
      </c>
      <c r="H845" s="2">
        <f t="shared" si="25"/>
        <v>84.368650000000017</v>
      </c>
    </row>
    <row r="846" spans="1:8" x14ac:dyDescent="0.25">
      <c r="A846" s="1" vm="3840">
        <v>44726</v>
      </c>
      <c r="B846" vm="2149">
        <v>72</v>
      </c>
      <c r="C846" vm="3841">
        <v>72.430000000000007</v>
      </c>
      <c r="D846" vm="3842">
        <v>69.02</v>
      </c>
      <c r="E846" vm="3843">
        <v>70.72</v>
      </c>
      <c r="F846" vm="3844">
        <v>29661295</v>
      </c>
      <c r="G846" s="2">
        <f t="shared" si="24"/>
        <v>73.995200000000011</v>
      </c>
      <c r="H846" s="2">
        <f t="shared" si="25"/>
        <v>84.275500000000008</v>
      </c>
    </row>
    <row r="847" spans="1:8" x14ac:dyDescent="0.25">
      <c r="A847" s="1" vm="3845">
        <v>44727</v>
      </c>
      <c r="B847" vm="3846">
        <v>70.45</v>
      </c>
      <c r="C847" vm="3847">
        <v>71.415000000000006</v>
      </c>
      <c r="D847" vm="3761">
        <v>68.67</v>
      </c>
      <c r="E847" vm="3848">
        <v>69.7</v>
      </c>
      <c r="F847" vm="3849">
        <v>11765545</v>
      </c>
      <c r="G847" s="2">
        <f t="shared" si="24"/>
        <v>73.707799999999992</v>
      </c>
      <c r="H847" s="2">
        <f t="shared" si="25"/>
        <v>84.176750000000027</v>
      </c>
    </row>
    <row r="848" spans="1:8" x14ac:dyDescent="0.25">
      <c r="A848" s="1" vm="3850">
        <v>44728</v>
      </c>
      <c r="B848" vm="3851">
        <v>68.5</v>
      </c>
      <c r="C848" vm="3852">
        <v>68.959999999999994</v>
      </c>
      <c r="D848" vm="3853">
        <v>67.58</v>
      </c>
      <c r="E848" vm="3854">
        <v>68.709999999999994</v>
      </c>
      <c r="F848" vm="3855">
        <v>10685987</v>
      </c>
      <c r="G848" s="2">
        <f t="shared" si="24"/>
        <v>73.423199999999994</v>
      </c>
      <c r="H848" s="2">
        <f t="shared" si="25"/>
        <v>84.07465000000002</v>
      </c>
    </row>
    <row r="849" spans="1:8" x14ac:dyDescent="0.25">
      <c r="A849" s="1" vm="3856">
        <v>44729</v>
      </c>
      <c r="B849" vm="3857">
        <v>68.75</v>
      </c>
      <c r="C849" vm="3858">
        <v>69.37</v>
      </c>
      <c r="D849" vm="3859">
        <v>67.389899999999997</v>
      </c>
      <c r="E849" vm="3860">
        <v>67.72</v>
      </c>
      <c r="F849" vm="3861">
        <v>16445643</v>
      </c>
      <c r="G849" s="2">
        <f t="shared" si="24"/>
        <v>73.135199999999998</v>
      </c>
      <c r="H849" s="2">
        <f t="shared" si="25"/>
        <v>83.963500000000025</v>
      </c>
    </row>
    <row r="850" spans="1:8" x14ac:dyDescent="0.25">
      <c r="A850" s="1" vm="3862">
        <v>44733</v>
      </c>
      <c r="B850" vm="3863">
        <v>68.61</v>
      </c>
      <c r="C850" vm="3864">
        <v>69.53</v>
      </c>
      <c r="D850" vm="3865">
        <v>67.39</v>
      </c>
      <c r="E850" vm="3866">
        <v>67.680000000000007</v>
      </c>
      <c r="F850" vm="3867">
        <v>10047748</v>
      </c>
      <c r="G850" s="2">
        <f t="shared" si="24"/>
        <v>72.85799999999999</v>
      </c>
      <c r="H850" s="2">
        <f t="shared" si="25"/>
        <v>83.852900000000034</v>
      </c>
    </row>
    <row r="851" spans="1:8" x14ac:dyDescent="0.25">
      <c r="A851" s="1" vm="3868">
        <v>44734</v>
      </c>
      <c r="B851" vm="3869">
        <v>66.930000000000007</v>
      </c>
      <c r="C851" vm="3870">
        <v>67.569999999999993</v>
      </c>
      <c r="D851" vm="3871">
        <v>66.38</v>
      </c>
      <c r="E851" vm="3872">
        <v>66.53</v>
      </c>
      <c r="F851" vm="3873">
        <v>8222382</v>
      </c>
      <c r="G851" s="2">
        <f t="shared" si="24"/>
        <v>72.569800000000001</v>
      </c>
      <c r="H851" s="2">
        <f t="shared" si="25"/>
        <v>83.735550000000003</v>
      </c>
    </row>
    <row r="852" spans="1:8" x14ac:dyDescent="0.25">
      <c r="A852" s="1" vm="3874">
        <v>44735</v>
      </c>
      <c r="B852" vm="2167">
        <v>66.45</v>
      </c>
      <c r="C852" vm="2166">
        <v>67.87</v>
      </c>
      <c r="D852" vm="3875">
        <v>66.31</v>
      </c>
      <c r="E852" vm="3876">
        <v>67.63</v>
      </c>
      <c r="F852" vm="3877">
        <v>8775794</v>
      </c>
      <c r="G852">
        <f>(G851+G854)/2</f>
        <v>72.268799999999999</v>
      </c>
      <c r="H852" s="2">
        <f t="shared" si="25"/>
        <v>83.630099999999999</v>
      </c>
    </row>
    <row r="853" spans="1:8" x14ac:dyDescent="0.25">
      <c r="A853" s="1" vm="3878">
        <v>44736</v>
      </c>
      <c r="B853" vm="3879">
        <v>68.33</v>
      </c>
      <c r="C853" vm="3880">
        <v>70.78</v>
      </c>
      <c r="D853" vm="3881">
        <v>67.97</v>
      </c>
      <c r="E853" vm="2238">
        <v>70.7</v>
      </c>
      <c r="F853" vm="3882">
        <v>20132584</v>
      </c>
      <c r="G853">
        <f>(G852+G854)/2</f>
        <v>72.118299999999991</v>
      </c>
      <c r="H853" s="2">
        <f t="shared" si="25"/>
        <v>83.536249999999995</v>
      </c>
    </row>
    <row r="854" spans="1:8" x14ac:dyDescent="0.25">
      <c r="A854" s="1" vm="3883">
        <v>44739</v>
      </c>
      <c r="B854" vm="3858">
        <v>69.37</v>
      </c>
      <c r="C854" vm="3884">
        <v>70.849999999999994</v>
      </c>
      <c r="D854" vm="3885">
        <v>68.94</v>
      </c>
      <c r="E854" vm="3886">
        <v>70.41</v>
      </c>
      <c r="F854" vm="3887">
        <v>8840843</v>
      </c>
      <c r="G854" s="2">
        <f t="shared" ref="G854:G885" si="26">AVERAGE(E805:E854)</f>
        <v>71.967799999999983</v>
      </c>
      <c r="H854" s="2">
        <f t="shared" si="25"/>
        <v>83.440599999999989</v>
      </c>
    </row>
    <row r="855" spans="1:8" x14ac:dyDescent="0.25">
      <c r="A855" s="1" vm="3888">
        <v>44740</v>
      </c>
      <c r="B855" vm="3889">
        <v>70.569999999999993</v>
      </c>
      <c r="C855" vm="3890">
        <v>71.069999999999993</v>
      </c>
      <c r="D855" vm="3891">
        <v>68.53</v>
      </c>
      <c r="E855" vm="3892">
        <v>68.58</v>
      </c>
      <c r="F855" vm="3893">
        <v>7253564</v>
      </c>
      <c r="G855" s="2">
        <f t="shared" si="26"/>
        <v>71.750399999999971</v>
      </c>
      <c r="H855" s="2">
        <f t="shared" si="25"/>
        <v>83.335099999999997</v>
      </c>
    </row>
    <row r="856" spans="1:8" x14ac:dyDescent="0.25">
      <c r="A856" s="1" vm="3894">
        <v>44741</v>
      </c>
      <c r="B856" vm="3767">
        <v>69.03</v>
      </c>
      <c r="C856" vm="3895">
        <v>70.09</v>
      </c>
      <c r="D856" vm="3896">
        <v>68.78</v>
      </c>
      <c r="E856" vm="3897">
        <v>69.209999999999994</v>
      </c>
      <c r="F856" vm="3898">
        <v>8077928</v>
      </c>
      <c r="G856" s="2">
        <f t="shared" si="26"/>
        <v>71.570199999999971</v>
      </c>
      <c r="H856" s="2">
        <f t="shared" si="25"/>
        <v>83.236699999999999</v>
      </c>
    </row>
    <row r="857" spans="1:8" x14ac:dyDescent="0.25">
      <c r="A857" s="1" vm="3899">
        <v>44742</v>
      </c>
      <c r="B857" vm="3900">
        <v>68.209999999999994</v>
      </c>
      <c r="C857" vm="2223">
        <v>70.25</v>
      </c>
      <c r="D857" vm="3900">
        <v>68.209999999999994</v>
      </c>
      <c r="E857" vm="3901">
        <v>69.87</v>
      </c>
      <c r="F857" vm="3902">
        <v>9888767</v>
      </c>
      <c r="G857" s="2">
        <f t="shared" si="26"/>
        <v>71.376399999999961</v>
      </c>
      <c r="H857" s="2">
        <f t="shared" si="25"/>
        <v>83.1541</v>
      </c>
    </row>
    <row r="858" spans="1:8" x14ac:dyDescent="0.25">
      <c r="A858" s="1" vm="3903">
        <v>44743</v>
      </c>
      <c r="B858" vm="3904">
        <v>69.849999999999994</v>
      </c>
      <c r="C858" vm="3905">
        <v>70.98</v>
      </c>
      <c r="D858" vm="3906">
        <v>69.81</v>
      </c>
      <c r="E858" vm="3719">
        <v>70.87</v>
      </c>
      <c r="F858" vm="3907">
        <v>7805555</v>
      </c>
      <c r="G858" s="2">
        <f t="shared" si="26"/>
        <v>71.187999999999974</v>
      </c>
      <c r="H858" s="2">
        <f t="shared" si="25"/>
        <v>83.069800000000001</v>
      </c>
    </row>
    <row r="859" spans="1:8" x14ac:dyDescent="0.25">
      <c r="A859" s="1" vm="3908">
        <v>44747</v>
      </c>
      <c r="B859" vm="3909">
        <v>70.38</v>
      </c>
      <c r="C859" vm="2149">
        <v>72</v>
      </c>
      <c r="D859" vm="3910">
        <v>70.180000000000007</v>
      </c>
      <c r="E859" vm="3696">
        <v>71.989999999999995</v>
      </c>
      <c r="F859" vm="3911">
        <v>9043000</v>
      </c>
      <c r="G859" s="2">
        <f t="shared" si="26"/>
        <v>71.038199999999975</v>
      </c>
      <c r="H859" s="2">
        <f t="shared" si="25"/>
        <v>82.993499999999997</v>
      </c>
    </row>
    <row r="860" spans="1:8" x14ac:dyDescent="0.25">
      <c r="A860" s="1" vm="3912">
        <v>44748</v>
      </c>
      <c r="B860" vm="3913">
        <v>72.319999999999993</v>
      </c>
      <c r="C860" vm="3914">
        <v>72.739999999999995</v>
      </c>
      <c r="D860" vm="3915">
        <v>71.31</v>
      </c>
      <c r="E860" vm="3777">
        <v>71.66</v>
      </c>
      <c r="F860" vm="3916">
        <v>6043679</v>
      </c>
      <c r="G860" s="2">
        <f t="shared" si="26"/>
        <v>70.947199999999967</v>
      </c>
      <c r="H860" s="2">
        <f t="shared" si="25"/>
        <v>82.919850000000011</v>
      </c>
    </row>
    <row r="861" spans="1:8" x14ac:dyDescent="0.25">
      <c r="A861" s="1" vm="3917">
        <v>44749</v>
      </c>
      <c r="B861" vm="2244">
        <v>71.83</v>
      </c>
      <c r="C861" vm="3730">
        <v>71.98</v>
      </c>
      <c r="D861" vm="3918">
        <v>71.174999999999997</v>
      </c>
      <c r="E861" vm="2244">
        <v>71.83</v>
      </c>
      <c r="F861" vm="3919">
        <v>7814621</v>
      </c>
      <c r="G861" s="2">
        <f t="shared" si="26"/>
        <v>70.844199999999958</v>
      </c>
      <c r="H861" s="2">
        <f t="shared" si="25"/>
        <v>82.848150000000018</v>
      </c>
    </row>
    <row r="862" spans="1:8" x14ac:dyDescent="0.25">
      <c r="A862" s="1" vm="3920">
        <v>44750</v>
      </c>
      <c r="B862" vm="3921">
        <v>71.69</v>
      </c>
      <c r="C862" vm="3922">
        <v>72.239999999999995</v>
      </c>
      <c r="D862" vm="3923">
        <v>71.33</v>
      </c>
      <c r="E862" vm="3924">
        <v>71.87</v>
      </c>
      <c r="F862" vm="3925">
        <v>4927307</v>
      </c>
      <c r="G862" s="2">
        <f t="shared" si="26"/>
        <v>70.791399999999953</v>
      </c>
      <c r="H862" s="2">
        <f t="shared" si="25"/>
        <v>82.772900000000007</v>
      </c>
    </row>
    <row r="863" spans="1:8" x14ac:dyDescent="0.25">
      <c r="A863" s="1" vm="3926">
        <v>44753</v>
      </c>
      <c r="B863" vm="3927">
        <v>71</v>
      </c>
      <c r="C863" vm="3928">
        <v>71.97</v>
      </c>
      <c r="D863" vm="3929">
        <v>70.900000000000006</v>
      </c>
      <c r="E863" vm="3930">
        <v>71.569999999999993</v>
      </c>
      <c r="F863" vm="3931">
        <v>4554846</v>
      </c>
      <c r="G863" s="2">
        <f t="shared" si="26"/>
        <v>70.727599999999967</v>
      </c>
      <c r="H863" s="2">
        <f t="shared" si="25"/>
        <v>82.688550000000021</v>
      </c>
    </row>
    <row r="864" spans="1:8" x14ac:dyDescent="0.25">
      <c r="A864" s="1" vm="3932">
        <v>44754</v>
      </c>
      <c r="B864" vm="3795">
        <v>71.599999999999994</v>
      </c>
      <c r="C864" vm="3933">
        <v>71.94</v>
      </c>
      <c r="D864" vm="3934">
        <v>70.069999999999993</v>
      </c>
      <c r="E864" vm="3886">
        <v>70.41</v>
      </c>
      <c r="F864" vm="3935">
        <v>7140901</v>
      </c>
      <c r="G864" s="2">
        <f t="shared" si="26"/>
        <v>70.612999999999971</v>
      </c>
      <c r="H864" s="2">
        <f t="shared" si="25"/>
        <v>82.593500000000006</v>
      </c>
    </row>
    <row r="865" spans="1:8" x14ac:dyDescent="0.25">
      <c r="A865" s="1" vm="3936">
        <v>44755</v>
      </c>
      <c r="B865" vm="3937">
        <v>69.05</v>
      </c>
      <c r="C865" vm="3731">
        <v>70.53</v>
      </c>
      <c r="D865" vm="3938">
        <v>68.680000000000007</v>
      </c>
      <c r="E865" vm="3939">
        <v>70.03</v>
      </c>
      <c r="F865" vm="3940">
        <v>6454765</v>
      </c>
      <c r="G865" s="2">
        <f t="shared" si="26"/>
        <v>70.545599999999979</v>
      </c>
      <c r="H865" s="2">
        <f t="shared" si="25"/>
        <v>82.493949999999998</v>
      </c>
    </row>
    <row r="866" spans="1:8" x14ac:dyDescent="0.25">
      <c r="A866" s="1" vm="3941">
        <v>44756</v>
      </c>
      <c r="B866" vm="3942">
        <v>69.16</v>
      </c>
      <c r="C866" vm="3943">
        <v>69.584999999999994</v>
      </c>
      <c r="D866" vm="3944">
        <v>68.23</v>
      </c>
      <c r="E866" vm="3945">
        <v>69.45</v>
      </c>
      <c r="F866" vm="3946">
        <v>4915580</v>
      </c>
      <c r="G866" s="2">
        <f t="shared" si="26"/>
        <v>70.454599999999971</v>
      </c>
      <c r="H866" s="2">
        <f t="shared" si="25"/>
        <v>82.38600000000001</v>
      </c>
    </row>
    <row r="867" spans="1:8" x14ac:dyDescent="0.25">
      <c r="A867" s="1" vm="3947">
        <v>44757</v>
      </c>
      <c r="B867" vm="3948">
        <v>70.260000000000005</v>
      </c>
      <c r="C867" vm="3719">
        <v>70.87</v>
      </c>
      <c r="D867" vm="3949">
        <v>70</v>
      </c>
      <c r="E867" vm="3950">
        <v>70.739999999999995</v>
      </c>
      <c r="F867" vm="3951">
        <v>5134170</v>
      </c>
      <c r="G867" s="2">
        <f t="shared" si="26"/>
        <v>70.403599999999969</v>
      </c>
      <c r="H867" s="2">
        <f t="shared" si="25"/>
        <v>82.28725</v>
      </c>
    </row>
    <row r="868" spans="1:8" x14ac:dyDescent="0.25">
      <c r="A868" s="1" vm="3952">
        <v>44760</v>
      </c>
      <c r="B868" vm="3953">
        <v>71.25</v>
      </c>
      <c r="C868" vm="3954">
        <v>71.709999999999994</v>
      </c>
      <c r="D868" vm="3955">
        <v>70.144999999999996</v>
      </c>
      <c r="E868" vm="2226">
        <v>70.209999999999994</v>
      </c>
      <c r="F868" vm="3956">
        <v>4642410</v>
      </c>
      <c r="G868" s="2">
        <f t="shared" si="26"/>
        <v>70.303599999999975</v>
      </c>
      <c r="H868" s="2">
        <f t="shared" si="25"/>
        <v>82.182050000000004</v>
      </c>
    </row>
    <row r="869" spans="1:8" x14ac:dyDescent="0.25">
      <c r="A869" s="1" vm="3957">
        <v>44761</v>
      </c>
      <c r="B869" vm="3958">
        <v>70.643000000000001</v>
      </c>
      <c r="C869" vm="3959">
        <v>72.3</v>
      </c>
      <c r="D869" vm="3948">
        <v>70.260000000000005</v>
      </c>
      <c r="E869" vm="3922">
        <v>72.239999999999995</v>
      </c>
      <c r="F869" vm="3960">
        <v>7160284</v>
      </c>
      <c r="G869" s="2">
        <f t="shared" si="26"/>
        <v>70.292399999999986</v>
      </c>
      <c r="H869" s="2">
        <f t="shared" si="25"/>
        <v>82.107600000000005</v>
      </c>
    </row>
    <row r="870" spans="1:8" x14ac:dyDescent="0.25">
      <c r="A870" s="1" vm="3961">
        <v>44762</v>
      </c>
      <c r="B870" vm="3962">
        <v>72.55</v>
      </c>
      <c r="C870" vm="3963">
        <v>73.099999999999994</v>
      </c>
      <c r="D870" vm="2144">
        <v>72.16</v>
      </c>
      <c r="E870" vm="3707">
        <v>72.59</v>
      </c>
      <c r="F870" vm="3964">
        <v>5655726</v>
      </c>
      <c r="G870" s="2">
        <f t="shared" si="26"/>
        <v>70.294399999999982</v>
      </c>
      <c r="H870" s="2">
        <f t="shared" si="25"/>
        <v>82.021849999999972</v>
      </c>
    </row>
    <row r="871" spans="1:8" x14ac:dyDescent="0.25">
      <c r="A871" s="1" vm="3965">
        <v>44763</v>
      </c>
      <c r="B871" vm="3821">
        <v>72.150000000000006</v>
      </c>
      <c r="C871" vm="3966">
        <v>74.63</v>
      </c>
      <c r="D871" vm="3967">
        <v>72.127200000000002</v>
      </c>
      <c r="E871" vm="3968">
        <v>74.540000000000006</v>
      </c>
      <c r="F871" vm="3969">
        <v>7005112</v>
      </c>
      <c r="G871" s="2">
        <f t="shared" si="26"/>
        <v>70.354399999999984</v>
      </c>
      <c r="H871" s="2">
        <f t="shared" si="25"/>
        <v>81.948249999999987</v>
      </c>
    </row>
    <row r="872" spans="1:8" x14ac:dyDescent="0.25">
      <c r="A872" s="1" vm="3970">
        <v>44764</v>
      </c>
      <c r="B872" vm="3971">
        <v>74.819999999999993</v>
      </c>
      <c r="C872" vm="3972">
        <v>75.290000000000006</v>
      </c>
      <c r="D872" vm="3973">
        <v>74.260000000000005</v>
      </c>
      <c r="E872" vm="2274">
        <v>74.900000000000006</v>
      </c>
      <c r="F872" vm="3974">
        <v>6659961</v>
      </c>
      <c r="G872" s="2">
        <f t="shared" si="26"/>
        <v>70.40179999999998</v>
      </c>
      <c r="H872" s="2">
        <f t="shared" si="25"/>
        <v>81.865299999999991</v>
      </c>
    </row>
    <row r="873" spans="1:8" x14ac:dyDescent="0.25">
      <c r="A873" s="1" vm="3975">
        <v>44767</v>
      </c>
      <c r="B873" vm="3511">
        <v>75.099999999999994</v>
      </c>
      <c r="C873" vm="3976">
        <v>75.430000000000007</v>
      </c>
      <c r="D873" vm="3977">
        <v>74.34</v>
      </c>
      <c r="E873" vm="3978">
        <v>74.86</v>
      </c>
      <c r="F873" vm="3979">
        <v>5721609</v>
      </c>
      <c r="G873" s="2">
        <f t="shared" si="26"/>
        <v>70.478399999999979</v>
      </c>
      <c r="H873" s="2">
        <f t="shared" si="25"/>
        <v>81.782899999999984</v>
      </c>
    </row>
    <row r="874" spans="1:8" x14ac:dyDescent="0.25">
      <c r="A874" s="1" vm="3980">
        <v>44768</v>
      </c>
      <c r="B874" vm="3981">
        <v>74.8</v>
      </c>
      <c r="C874" vm="3982">
        <v>75.3</v>
      </c>
      <c r="D874" vm="3983">
        <v>73.704999999999998</v>
      </c>
      <c r="E874" vm="3984">
        <v>74.03</v>
      </c>
      <c r="F874" vm="3985">
        <v>7284442</v>
      </c>
      <c r="G874" s="2">
        <f t="shared" si="26"/>
        <v>70.544399999999996</v>
      </c>
      <c r="H874" s="2">
        <f t="shared" si="25"/>
        <v>81.691499999999991</v>
      </c>
    </row>
    <row r="875" spans="1:8" x14ac:dyDescent="0.25">
      <c r="A875" s="1" vm="3986">
        <v>44769</v>
      </c>
      <c r="B875" vm="3450">
        <v>74.38</v>
      </c>
      <c r="C875" vm="2281">
        <v>76.12</v>
      </c>
      <c r="D875" vm="3462">
        <v>74.319999999999993</v>
      </c>
      <c r="E875" vm="2356">
        <v>75.87</v>
      </c>
      <c r="F875" vm="3987">
        <v>6677226</v>
      </c>
      <c r="G875" s="2">
        <f t="shared" si="26"/>
        <v>70.63839999999999</v>
      </c>
      <c r="H875" s="2">
        <f t="shared" si="25"/>
        <v>81.5989</v>
      </c>
    </row>
    <row r="876" spans="1:8" x14ac:dyDescent="0.25">
      <c r="A876" s="1" vm="3988">
        <v>44770</v>
      </c>
      <c r="B876" vm="3989">
        <v>75.64</v>
      </c>
      <c r="C876" vm="3990">
        <v>77.275000000000006</v>
      </c>
      <c r="D876" vm="3991">
        <v>75.31</v>
      </c>
      <c r="E876" vm="2290">
        <v>77.040000000000006</v>
      </c>
      <c r="F876" vm="3992">
        <v>5688062</v>
      </c>
      <c r="G876" s="2">
        <f t="shared" si="26"/>
        <v>70.784999999999997</v>
      </c>
      <c r="H876" s="2">
        <f t="shared" si="25"/>
        <v>81.507649999999998</v>
      </c>
    </row>
    <row r="877" spans="1:8" x14ac:dyDescent="0.25">
      <c r="A877" s="1" vm="3993">
        <v>44771</v>
      </c>
      <c r="B877" vm="2285">
        <v>77.010000000000005</v>
      </c>
      <c r="C877" vm="3994">
        <v>78.16</v>
      </c>
      <c r="D877" vm="2296">
        <v>77</v>
      </c>
      <c r="E877" vm="2591">
        <v>77.84</v>
      </c>
      <c r="F877" vm="3995">
        <v>5926562</v>
      </c>
      <c r="G877" s="2">
        <f t="shared" si="26"/>
        <v>70.904199999999989</v>
      </c>
      <c r="H877" s="2">
        <f t="shared" si="25"/>
        <v>81.418999999999983</v>
      </c>
    </row>
    <row r="878" spans="1:8" x14ac:dyDescent="0.25">
      <c r="A878" s="1" vm="3996">
        <v>44774</v>
      </c>
      <c r="B878" vm="3997">
        <v>77.180000000000007</v>
      </c>
      <c r="C878" vm="3998">
        <v>77.808099999999996</v>
      </c>
      <c r="D878" vm="3517">
        <v>76.7</v>
      </c>
      <c r="E878" vm="3999">
        <v>77.44</v>
      </c>
      <c r="F878" vm="4000">
        <v>5227535</v>
      </c>
      <c r="G878" s="2">
        <f t="shared" si="26"/>
        <v>71.086999999999989</v>
      </c>
      <c r="H878" s="2">
        <f t="shared" si="25"/>
        <v>81.324200000000005</v>
      </c>
    </row>
    <row r="879" spans="1:8" x14ac:dyDescent="0.25">
      <c r="A879" s="1" vm="4001">
        <v>44775</v>
      </c>
      <c r="B879" vm="2543">
        <v>76.989999999999995</v>
      </c>
      <c r="C879" vm="4002">
        <v>77.260000000000005</v>
      </c>
      <c r="D879" vm="4003">
        <v>76.06</v>
      </c>
      <c r="E879" vm="3463">
        <v>76.349999999999994</v>
      </c>
      <c r="F879" vm="4004">
        <v>6403482</v>
      </c>
      <c r="G879" s="2">
        <f t="shared" si="26"/>
        <v>71.273199999999989</v>
      </c>
      <c r="H879" s="2">
        <f t="shared" si="25"/>
        <v>81.229550000000003</v>
      </c>
    </row>
    <row r="880" spans="1:8" x14ac:dyDescent="0.25">
      <c r="A880" s="1" vm="4005">
        <v>44776</v>
      </c>
      <c r="B880" vm="4006">
        <v>76.72</v>
      </c>
      <c r="C880" vm="4007">
        <v>77.760000000000005</v>
      </c>
      <c r="D880" vm="4008">
        <v>76.3</v>
      </c>
      <c r="E880" vm="4009">
        <v>77.37</v>
      </c>
      <c r="F880" vm="4010">
        <v>6127778</v>
      </c>
      <c r="G880" s="2">
        <f t="shared" si="26"/>
        <v>71.447999999999993</v>
      </c>
      <c r="H880" s="2">
        <f t="shared" si="25"/>
        <v>81.139750000000006</v>
      </c>
    </row>
    <row r="881" spans="1:8" x14ac:dyDescent="0.25">
      <c r="A881" s="1" vm="4011">
        <v>44777</v>
      </c>
      <c r="B881" vm="4012">
        <v>77.45</v>
      </c>
      <c r="C881" vm="4013">
        <v>77.849999999999994</v>
      </c>
      <c r="D881" vm="4014">
        <v>77.11</v>
      </c>
      <c r="E881" vm="4015">
        <v>77.400000000000006</v>
      </c>
      <c r="F881" vm="4016">
        <v>3656151</v>
      </c>
      <c r="G881" s="2">
        <f t="shared" si="26"/>
        <v>71.595200000000006</v>
      </c>
      <c r="H881" s="2">
        <f t="shared" si="25"/>
        <v>81.044200000000004</v>
      </c>
    </row>
    <row r="882" spans="1:8" x14ac:dyDescent="0.25">
      <c r="A882" s="1" vm="4017">
        <v>44778</v>
      </c>
      <c r="B882" vm="4018">
        <v>76.27</v>
      </c>
      <c r="C882" vm="4015">
        <v>77.400000000000006</v>
      </c>
      <c r="D882" vm="4019">
        <v>76</v>
      </c>
      <c r="E882" vm="4020">
        <v>77.349999999999994</v>
      </c>
      <c r="F882" vm="4021">
        <v>4858132</v>
      </c>
      <c r="G882" s="2">
        <f t="shared" si="26"/>
        <v>71.761600000000001</v>
      </c>
      <c r="H882" s="2">
        <f t="shared" si="25"/>
        <v>80.945650000000001</v>
      </c>
    </row>
    <row r="883" spans="1:8" x14ac:dyDescent="0.25">
      <c r="A883" s="1" vm="4022">
        <v>44781</v>
      </c>
      <c r="B883" vm="4023">
        <v>76.92</v>
      </c>
      <c r="C883" vm="3485">
        <v>77.430000000000007</v>
      </c>
      <c r="D883" vm="4024">
        <v>76.270799999999994</v>
      </c>
      <c r="E883" vm="4025">
        <v>76.47</v>
      </c>
      <c r="F883" vm="4026">
        <v>4733592</v>
      </c>
      <c r="G883" s="2">
        <f t="shared" si="26"/>
        <v>71.89439999999999</v>
      </c>
      <c r="H883" s="2">
        <f t="shared" si="25"/>
        <v>80.844800000000006</v>
      </c>
    </row>
    <row r="884" spans="1:8" x14ac:dyDescent="0.25">
      <c r="A884" s="1" vm="4027">
        <v>44782</v>
      </c>
      <c r="B884" vm="3651">
        <v>76.209999999999994</v>
      </c>
      <c r="C884" vm="2550">
        <v>76.91</v>
      </c>
      <c r="D884" vm="4028">
        <v>75.84</v>
      </c>
      <c r="E884" vm="4029">
        <v>76.77</v>
      </c>
      <c r="F884" vm="4030">
        <v>4243763</v>
      </c>
      <c r="G884" s="2">
        <f t="shared" si="26"/>
        <v>71.996599999999987</v>
      </c>
      <c r="H884" s="2">
        <f t="shared" si="25"/>
        <v>80.747150000000005</v>
      </c>
    </row>
    <row r="885" spans="1:8" x14ac:dyDescent="0.25">
      <c r="A885" s="1" vm="4031">
        <v>44783</v>
      </c>
      <c r="B885" vm="2588">
        <v>77.59</v>
      </c>
      <c r="C885" vm="2594">
        <v>77.98</v>
      </c>
      <c r="D885" vm="4032">
        <v>77.2</v>
      </c>
      <c r="E885" vm="4033">
        <v>77.540000000000006</v>
      </c>
      <c r="F885" vm="4034">
        <v>5258490</v>
      </c>
      <c r="G885" s="2">
        <f t="shared" si="26"/>
        <v>72.091799999999992</v>
      </c>
      <c r="H885" s="2">
        <f t="shared" si="25"/>
        <v>80.643599999999992</v>
      </c>
    </row>
    <row r="886" spans="1:8" x14ac:dyDescent="0.25">
      <c r="A886" s="1" vm="4035">
        <v>44784</v>
      </c>
      <c r="B886" vm="4036">
        <v>77.95</v>
      </c>
      <c r="C886" vm="4037">
        <v>78</v>
      </c>
      <c r="D886" vm="2540">
        <v>77.08</v>
      </c>
      <c r="E886" vm="4038">
        <v>77.16</v>
      </c>
      <c r="F886" vm="4039">
        <v>5555003</v>
      </c>
      <c r="G886" s="2">
        <f t="shared" ref="G886:G913" si="27">AVERAGE(E837:E886)</f>
        <v>72.196599999999989</v>
      </c>
      <c r="H886" s="2">
        <f t="shared" si="25"/>
        <v>80.539950000000005</v>
      </c>
    </row>
    <row r="887" spans="1:8" x14ac:dyDescent="0.25">
      <c r="A887" s="1" vm="4040">
        <v>44785</v>
      </c>
      <c r="B887" vm="4037">
        <v>78</v>
      </c>
      <c r="C887" vm="2315">
        <v>79.42</v>
      </c>
      <c r="D887" vm="2561">
        <v>77.66</v>
      </c>
      <c r="E887" vm="3634">
        <v>79.150000000000006</v>
      </c>
      <c r="F887" vm="4041">
        <v>6692347</v>
      </c>
      <c r="G887" s="2">
        <f t="shared" si="27"/>
        <v>72.3476</v>
      </c>
      <c r="H887" s="2">
        <f t="shared" si="25"/>
        <v>80.450800000000015</v>
      </c>
    </row>
    <row r="888" spans="1:8" x14ac:dyDescent="0.25">
      <c r="A888" s="1" vm="4042">
        <v>44788</v>
      </c>
      <c r="B888" vm="2468">
        <v>78.84</v>
      </c>
      <c r="C888" vm="4043">
        <v>79.415000000000006</v>
      </c>
      <c r="D888" vm="2581">
        <v>78.5</v>
      </c>
      <c r="E888" vm="4044">
        <v>79.11</v>
      </c>
      <c r="F888" vm="4045">
        <v>3733644</v>
      </c>
      <c r="G888" s="2">
        <f t="shared" si="27"/>
        <v>72.466999999999985</v>
      </c>
      <c r="H888" s="2">
        <f t="shared" si="25"/>
        <v>80.366199999999992</v>
      </c>
    </row>
    <row r="889" spans="1:8" x14ac:dyDescent="0.25">
      <c r="A889" s="1" vm="4046">
        <v>44789</v>
      </c>
      <c r="B889" vm="4047">
        <v>78.900000000000006</v>
      </c>
      <c r="C889" vm="4048">
        <v>79.655000000000001</v>
      </c>
      <c r="D889" vm="2424">
        <v>78.849999999999994</v>
      </c>
      <c r="E889" vm="4049">
        <v>79.52</v>
      </c>
      <c r="F889" vm="4050">
        <v>6185088</v>
      </c>
      <c r="G889" s="2">
        <f t="shared" si="27"/>
        <v>72.621600000000001</v>
      </c>
      <c r="H889" s="2">
        <f t="shared" si="25"/>
        <v>80.282650000000018</v>
      </c>
    </row>
    <row r="890" spans="1:8" x14ac:dyDescent="0.25">
      <c r="A890" s="1" vm="4051">
        <v>44790</v>
      </c>
      <c r="B890" vm="4052">
        <v>79</v>
      </c>
      <c r="C890" vm="3430">
        <v>79.77</v>
      </c>
      <c r="D890" vm="2305">
        <v>78.95</v>
      </c>
      <c r="E890" vm="4053">
        <v>79.25</v>
      </c>
      <c r="F890" vm="4054">
        <v>5185253</v>
      </c>
      <c r="G890" s="2">
        <f t="shared" si="27"/>
        <v>72.747200000000007</v>
      </c>
      <c r="H890" s="2">
        <f t="shared" si="25"/>
        <v>80.199200000000005</v>
      </c>
    </row>
    <row r="891" spans="1:8" x14ac:dyDescent="0.25">
      <c r="A891" s="1" vm="4055">
        <v>44791</v>
      </c>
      <c r="B891" vm="4056">
        <v>79.28</v>
      </c>
      <c r="C891" vm="4057">
        <v>79.883499999999998</v>
      </c>
      <c r="D891" vm="4058">
        <v>79.010000000000005</v>
      </c>
      <c r="E891" vm="2439">
        <v>79.319999999999993</v>
      </c>
      <c r="F891" vm="4059">
        <v>4120543</v>
      </c>
      <c r="G891" s="2">
        <f t="shared" si="27"/>
        <v>72.879800000000003</v>
      </c>
      <c r="H891" s="2">
        <f t="shared" si="25"/>
        <v>80.123900000000006</v>
      </c>
    </row>
    <row r="892" spans="1:8" x14ac:dyDescent="0.25">
      <c r="A892" s="1" vm="4060">
        <v>44792</v>
      </c>
      <c r="B892" vm="2446">
        <v>79.03</v>
      </c>
      <c r="C892" vm="4061">
        <v>79.13</v>
      </c>
      <c r="D892" vm="4062">
        <v>78.4392</v>
      </c>
      <c r="E892" vm="4063">
        <v>78.66</v>
      </c>
      <c r="F892" vm="4064">
        <v>4679022</v>
      </c>
      <c r="G892" s="2">
        <f t="shared" si="27"/>
        <v>73.025400000000005</v>
      </c>
      <c r="H892" s="2">
        <f t="shared" si="25"/>
        <v>80.03785000000002</v>
      </c>
    </row>
    <row r="893" spans="1:8" x14ac:dyDescent="0.25">
      <c r="A893" s="1" vm="4065">
        <v>44795</v>
      </c>
      <c r="B893" vm="4066">
        <v>77.930000000000007</v>
      </c>
      <c r="C893" vm="4066">
        <v>77.930000000000007</v>
      </c>
      <c r="D893" vm="4067">
        <v>76.17</v>
      </c>
      <c r="E893" vm="4068">
        <v>76.459999999999994</v>
      </c>
      <c r="F893" vm="4069">
        <v>5757837</v>
      </c>
      <c r="G893" s="2">
        <f t="shared" si="27"/>
        <v>73.170199999999994</v>
      </c>
      <c r="H893" s="2">
        <f t="shared" si="25"/>
        <v>79.93940000000002</v>
      </c>
    </row>
    <row r="894" spans="1:8" x14ac:dyDescent="0.25">
      <c r="A894" s="1" vm="4070">
        <v>44796</v>
      </c>
      <c r="B894" vm="3480">
        <v>76.25</v>
      </c>
      <c r="C894" vm="2285">
        <v>77.010000000000005</v>
      </c>
      <c r="D894" vm="3480">
        <v>76.25</v>
      </c>
      <c r="E894" vm="4071">
        <v>76.41</v>
      </c>
      <c r="F894" vm="4072">
        <v>4432266</v>
      </c>
      <c r="G894" s="2">
        <f t="shared" si="27"/>
        <v>73.355599999999995</v>
      </c>
      <c r="H894" s="2">
        <f t="shared" si="25"/>
        <v>79.843300000000028</v>
      </c>
    </row>
    <row r="895" spans="1:8" x14ac:dyDescent="0.25">
      <c r="A895" s="1" vm="4073">
        <v>44797</v>
      </c>
      <c r="B895" vm="4025">
        <v>76.47</v>
      </c>
      <c r="C895" vm="2545">
        <v>76.56</v>
      </c>
      <c r="D895" vm="4074">
        <v>76.05</v>
      </c>
      <c r="E895" vm="4067">
        <v>76.17</v>
      </c>
      <c r="F895" vm="4075">
        <v>3876359</v>
      </c>
      <c r="G895" s="2">
        <f t="shared" si="27"/>
        <v>73.597999999999999</v>
      </c>
      <c r="H895" s="2">
        <f t="shared" si="25"/>
        <v>79.749400000000037</v>
      </c>
    </row>
    <row r="896" spans="1:8" x14ac:dyDescent="0.25">
      <c r="A896" s="1" vm="4076">
        <v>44798</v>
      </c>
      <c r="B896" vm="4077">
        <v>76.34</v>
      </c>
      <c r="C896" vm="2550">
        <v>76.91</v>
      </c>
      <c r="D896" vm="3472">
        <v>75.98</v>
      </c>
      <c r="E896" vm="4078">
        <v>76.89</v>
      </c>
      <c r="F896" vm="4079">
        <v>3523549</v>
      </c>
      <c r="G896" s="2">
        <f t="shared" si="27"/>
        <v>73.721399999999988</v>
      </c>
      <c r="H896" s="2">
        <f t="shared" si="25"/>
        <v>79.65815000000002</v>
      </c>
    </row>
    <row r="897" spans="1:8" x14ac:dyDescent="0.25">
      <c r="A897" s="1" vm="4080">
        <v>44799</v>
      </c>
      <c r="B897" vm="3657">
        <v>76.98</v>
      </c>
      <c r="C897" vm="4002">
        <v>77.260000000000005</v>
      </c>
      <c r="D897" vm="3442">
        <v>74.569999999999993</v>
      </c>
      <c r="E897" vm="2255">
        <v>74.650000000000006</v>
      </c>
      <c r="F897" vm="4081">
        <v>4904315</v>
      </c>
      <c r="G897" s="2">
        <f t="shared" si="27"/>
        <v>73.820400000000006</v>
      </c>
      <c r="H897" s="2">
        <f t="shared" si="25"/>
        <v>79.558450000000022</v>
      </c>
    </row>
    <row r="898" spans="1:8" x14ac:dyDescent="0.25">
      <c r="A898" s="1" vm="4082">
        <v>44802</v>
      </c>
      <c r="B898" vm="4083">
        <v>74.11</v>
      </c>
      <c r="C898" vm="3978">
        <v>74.86</v>
      </c>
      <c r="D898" vm="2263">
        <v>74.069999999999993</v>
      </c>
      <c r="E898" vm="4084">
        <v>74.19</v>
      </c>
      <c r="F898" vm="4085">
        <v>4295701</v>
      </c>
      <c r="G898" s="2">
        <f t="shared" si="27"/>
        <v>73.929999999999993</v>
      </c>
      <c r="H898" s="2">
        <f t="shared" si="25"/>
        <v>79.46025000000003</v>
      </c>
    </row>
    <row r="899" spans="1:8" x14ac:dyDescent="0.25">
      <c r="A899" s="1" vm="4086">
        <v>44803</v>
      </c>
      <c r="B899" vm="3666">
        <v>74.42</v>
      </c>
      <c r="C899" vm="4087">
        <v>74.67</v>
      </c>
      <c r="D899" vm="3718">
        <v>73.459999999999994</v>
      </c>
      <c r="E899" vm="4088">
        <v>74.14</v>
      </c>
      <c r="F899" vm="4089">
        <v>5099130</v>
      </c>
      <c r="G899" s="2">
        <f t="shared" si="27"/>
        <v>74.058399999999978</v>
      </c>
      <c r="H899" s="2">
        <f t="shared" si="25"/>
        <v>79.36075000000001</v>
      </c>
    </row>
    <row r="900" spans="1:8" x14ac:dyDescent="0.25">
      <c r="A900" s="1" vm="4090">
        <v>44804</v>
      </c>
      <c r="B900" vm="4091">
        <v>74.459999999999994</v>
      </c>
      <c r="C900" vm="4092">
        <v>75.150000000000006</v>
      </c>
      <c r="D900" vm="4093">
        <v>74.040000000000006</v>
      </c>
      <c r="E900" vm="2268">
        <v>74.150000000000006</v>
      </c>
      <c r="F900" vm="4094">
        <v>8612925</v>
      </c>
      <c r="G900" s="2">
        <f t="shared" si="27"/>
        <v>74.187799999999996</v>
      </c>
      <c r="H900" s="2">
        <f t="shared" si="25"/>
        <v>79.263800000000018</v>
      </c>
    </row>
    <row r="901" spans="1:8" x14ac:dyDescent="0.25">
      <c r="A901" s="1" vm="4095">
        <v>44805</v>
      </c>
      <c r="B901" vm="3447">
        <v>74.12</v>
      </c>
      <c r="C901" vm="4096">
        <v>75.37</v>
      </c>
      <c r="D901" vm="4097">
        <v>73.53</v>
      </c>
      <c r="E901" vm="3982">
        <v>75.3</v>
      </c>
      <c r="F901" vm="4098">
        <v>8139759</v>
      </c>
      <c r="G901" s="2">
        <f t="shared" si="27"/>
        <v>74.363199999999992</v>
      </c>
      <c r="H901" s="2">
        <f t="shared" si="25"/>
        <v>79.170200000000008</v>
      </c>
    </row>
    <row r="902" spans="1:8" x14ac:dyDescent="0.25">
      <c r="A902" s="1" vm="4099">
        <v>44806</v>
      </c>
      <c r="B902" vm="4100">
        <v>75.739999999999995</v>
      </c>
      <c r="C902" vm="4029">
        <v>76.77</v>
      </c>
      <c r="D902" vm="3660">
        <v>74.48</v>
      </c>
      <c r="E902" vm="4101">
        <v>74.680000000000007</v>
      </c>
      <c r="F902" vm="4102">
        <v>11027695</v>
      </c>
      <c r="G902" s="2">
        <f t="shared" si="27"/>
        <v>74.504199999999997</v>
      </c>
      <c r="H902" s="2">
        <f t="shared" si="25"/>
        <v>79.065550000000002</v>
      </c>
    </row>
    <row r="903" spans="1:8" x14ac:dyDescent="0.25">
      <c r="A903" s="1" vm="4103">
        <v>44810</v>
      </c>
      <c r="B903" vm="3656">
        <v>74.7</v>
      </c>
      <c r="C903" vm="4104">
        <v>75.194999999999993</v>
      </c>
      <c r="D903" vm="4105">
        <v>73.55</v>
      </c>
      <c r="E903" vm="4106">
        <v>73.83</v>
      </c>
      <c r="F903" vm="4107">
        <v>7090148</v>
      </c>
      <c r="G903" s="2">
        <f t="shared" si="27"/>
        <v>74.566800000000001</v>
      </c>
      <c r="H903" s="2">
        <f t="shared" si="25"/>
        <v>78.95805</v>
      </c>
    </row>
    <row r="904" spans="1:8" x14ac:dyDescent="0.25">
      <c r="A904" s="1" vm="4108">
        <v>44811</v>
      </c>
      <c r="B904" vm="4109">
        <v>73.680000000000007</v>
      </c>
      <c r="C904" vm="4087">
        <v>74.67</v>
      </c>
      <c r="D904" vm="4110">
        <v>73.42</v>
      </c>
      <c r="E904" vm="4111">
        <v>74.489999999999995</v>
      </c>
      <c r="F904" vm="4112">
        <v>5792572</v>
      </c>
      <c r="G904" s="2">
        <f t="shared" si="27"/>
        <v>74.648399999999981</v>
      </c>
      <c r="H904" s="2">
        <f t="shared" si="25"/>
        <v>78.857199999999992</v>
      </c>
    </row>
    <row r="905" spans="1:8" x14ac:dyDescent="0.25">
      <c r="A905" s="1" vm="4113">
        <v>44812</v>
      </c>
      <c r="B905" vm="3984">
        <v>74.03</v>
      </c>
      <c r="C905" vm="3981">
        <v>74.8</v>
      </c>
      <c r="D905" vm="4114">
        <v>73.61</v>
      </c>
      <c r="E905" vm="2255">
        <v>74.650000000000006</v>
      </c>
      <c r="F905" vm="4115">
        <v>6897091</v>
      </c>
      <c r="G905" s="2">
        <f t="shared" si="27"/>
        <v>74.769799999999989</v>
      </c>
      <c r="H905" s="2">
        <f t="shared" si="25"/>
        <v>78.760599999999997</v>
      </c>
    </row>
    <row r="906" spans="1:8" x14ac:dyDescent="0.25">
      <c r="A906" s="1" vm="4116">
        <v>44813</v>
      </c>
      <c r="B906" vm="2255">
        <v>74.650000000000006</v>
      </c>
      <c r="C906" vm="3475">
        <v>76.010000000000005</v>
      </c>
      <c r="D906" vm="4117">
        <v>74.44</v>
      </c>
      <c r="E906" vm="4118">
        <v>75.91</v>
      </c>
      <c r="F906" vm="4119">
        <v>7764742</v>
      </c>
      <c r="G906" s="2">
        <f t="shared" si="27"/>
        <v>74.903800000000004</v>
      </c>
      <c r="H906" s="2">
        <f t="shared" ref="H906:H969" si="28">AVERAGE(E707:E906)</f>
        <v>78.667099999999991</v>
      </c>
    </row>
    <row r="907" spans="1:8" x14ac:dyDescent="0.25">
      <c r="A907" s="1" vm="4120">
        <v>44816</v>
      </c>
      <c r="B907" vm="3671">
        <v>76.63</v>
      </c>
      <c r="C907" vm="4121">
        <v>77.377099999999999</v>
      </c>
      <c r="D907" vm="4018">
        <v>76.27</v>
      </c>
      <c r="E907" vm="2540">
        <v>77.08</v>
      </c>
      <c r="F907" vm="4122">
        <v>15628850</v>
      </c>
      <c r="G907" s="2">
        <f t="shared" si="27"/>
        <v>75.047999999999988</v>
      </c>
      <c r="H907" s="2">
        <f t="shared" si="28"/>
        <v>78.587800000000001</v>
      </c>
    </row>
    <row r="908" spans="1:8" x14ac:dyDescent="0.25">
      <c r="A908" s="1" vm="4123">
        <v>44817</v>
      </c>
      <c r="B908" vm="4003">
        <v>76.06</v>
      </c>
      <c r="C908" vm="4124">
        <v>79.4101</v>
      </c>
      <c r="D908" vm="4125">
        <v>75.780100000000004</v>
      </c>
      <c r="E908" vm="4126">
        <v>76.040000000000006</v>
      </c>
      <c r="F908" vm="4127">
        <v>29476532</v>
      </c>
      <c r="G908" s="2">
        <f t="shared" si="27"/>
        <v>75.151399999999995</v>
      </c>
      <c r="H908" s="2">
        <f t="shared" si="28"/>
        <v>78.500099999999989</v>
      </c>
    </row>
    <row r="909" spans="1:8" x14ac:dyDescent="0.25">
      <c r="A909" s="1" vm="4128">
        <v>44818</v>
      </c>
      <c r="B909" vm="2362">
        <v>75.790000000000006</v>
      </c>
      <c r="C909" vm="2356">
        <v>75.87</v>
      </c>
      <c r="D909" vm="4129">
        <v>71.77</v>
      </c>
      <c r="E909" vm="2156">
        <v>72.12</v>
      </c>
      <c r="F909" vm="4130">
        <v>21601363</v>
      </c>
      <c r="G909" s="2">
        <f t="shared" si="27"/>
        <v>75.153999999999996</v>
      </c>
      <c r="H909" s="2">
        <f t="shared" si="28"/>
        <v>78.399050000000003</v>
      </c>
    </row>
    <row r="910" spans="1:8" x14ac:dyDescent="0.25">
      <c r="A910" s="1" vm="4131">
        <v>44819</v>
      </c>
      <c r="B910" vm="2155">
        <v>71.5</v>
      </c>
      <c r="C910" vm="4132">
        <v>72.09</v>
      </c>
      <c r="D910" vm="4133">
        <v>69.745000000000005</v>
      </c>
      <c r="E910" vm="4134">
        <v>70.239999999999995</v>
      </c>
      <c r="F910" vm="4135">
        <v>12478141</v>
      </c>
      <c r="G910" s="2">
        <f t="shared" si="27"/>
        <v>75.125599999999991</v>
      </c>
      <c r="H910" s="2">
        <f t="shared" si="28"/>
        <v>78.285550000000001</v>
      </c>
    </row>
    <row r="911" spans="1:8" x14ac:dyDescent="0.25">
      <c r="A911" s="1" vm="4136">
        <v>44820</v>
      </c>
      <c r="B911" vm="4137">
        <v>69.58</v>
      </c>
      <c r="C911" vm="4138">
        <v>69.8</v>
      </c>
      <c r="D911" vm="4139">
        <v>68.245000000000005</v>
      </c>
      <c r="E911" vm="4140">
        <v>68.83</v>
      </c>
      <c r="F911" vm="4141">
        <v>23411963</v>
      </c>
      <c r="G911" s="2">
        <f t="shared" si="27"/>
        <v>75.065599999999989</v>
      </c>
      <c r="H911" s="2">
        <f t="shared" si="28"/>
        <v>78.176000000000002</v>
      </c>
    </row>
    <row r="912" spans="1:8" x14ac:dyDescent="0.25">
      <c r="A912" s="1" vm="4142">
        <v>44823</v>
      </c>
      <c r="B912" vm="4143">
        <v>68.2</v>
      </c>
      <c r="C912" vm="4144">
        <v>69.13</v>
      </c>
      <c r="D912" vm="4145">
        <v>67.905000000000001</v>
      </c>
      <c r="E912" vm="4146">
        <v>69.069999999999993</v>
      </c>
      <c r="F912" vm="4147">
        <v>8363973</v>
      </c>
      <c r="G912" s="2">
        <f t="shared" si="27"/>
        <v>75.009599999999978</v>
      </c>
      <c r="H912" s="2">
        <f t="shared" si="28"/>
        <v>78.072600000000008</v>
      </c>
    </row>
    <row r="913" spans="1:8" x14ac:dyDescent="0.25">
      <c r="A913" s="1" vm="4148">
        <v>44824</v>
      </c>
      <c r="B913" vm="4149">
        <v>68.27</v>
      </c>
      <c r="C913" vm="4150">
        <v>68.454999999999998</v>
      </c>
      <c r="D913" vm="4151">
        <v>67.448999999999998</v>
      </c>
      <c r="E913" vm="4152">
        <v>68.11</v>
      </c>
      <c r="F913" vm="4153">
        <v>8624496</v>
      </c>
      <c r="G913" s="2">
        <f t="shared" si="27"/>
        <v>74.940399999999983</v>
      </c>
      <c r="H913" s="2">
        <f t="shared" si="28"/>
        <v>77.963200000000001</v>
      </c>
    </row>
    <row r="914" spans="1:8" x14ac:dyDescent="0.25">
      <c r="A914" s="1" vm="4154">
        <v>44825</v>
      </c>
      <c r="B914" vm="3854">
        <v>68.709999999999994</v>
      </c>
      <c r="C914" vm="3770">
        <v>68.88</v>
      </c>
      <c r="D914" vm="2191">
        <v>66.739999999999995</v>
      </c>
      <c r="E914" vm="4155">
        <v>66.75</v>
      </c>
      <c r="F914" vm="4156">
        <v>6768203</v>
      </c>
      <c r="G914">
        <f>(G913+G915)/2</f>
        <v>74.863799999999983</v>
      </c>
      <c r="H914" s="2">
        <f t="shared" si="28"/>
        <v>77.85575</v>
      </c>
    </row>
    <row r="915" spans="1:8" x14ac:dyDescent="0.25">
      <c r="A915" s="1" vm="4157">
        <v>44826</v>
      </c>
      <c r="B915" vm="2180">
        <v>66.849999999999994</v>
      </c>
      <c r="C915" vm="4158">
        <v>66.94</v>
      </c>
      <c r="D915" vm="4159">
        <v>65.84</v>
      </c>
      <c r="E915" vm="4160">
        <v>66.03</v>
      </c>
      <c r="F915" vm="4161">
        <v>7190884</v>
      </c>
      <c r="G915" s="2">
        <f t="shared" ref="G915:G928" si="29">AVERAGE(E866:E915)</f>
        <v>74.787199999999984</v>
      </c>
      <c r="H915" s="2">
        <f t="shared" si="28"/>
        <v>77.741200000000006</v>
      </c>
    </row>
    <row r="916" spans="1:8" x14ac:dyDescent="0.25">
      <c r="A916" s="1" vm="4162">
        <v>44827</v>
      </c>
      <c r="B916" vm="4163">
        <v>65.349999999999994</v>
      </c>
      <c r="C916" vm="4164">
        <v>65.44</v>
      </c>
      <c r="D916" vm="2045">
        <v>63.87</v>
      </c>
      <c r="E916" vm="4165">
        <v>64.55</v>
      </c>
      <c r="F916" vm="4166">
        <v>9282634</v>
      </c>
      <c r="G916" s="2">
        <f t="shared" si="29"/>
        <v>74.689199999999985</v>
      </c>
      <c r="H916" s="2">
        <f t="shared" si="28"/>
        <v>77.613700000000009</v>
      </c>
    </row>
    <row r="917" spans="1:8" x14ac:dyDescent="0.25">
      <c r="A917" s="1" vm="4167">
        <v>44830</v>
      </c>
      <c r="B917" vm="4168">
        <v>64.33</v>
      </c>
      <c r="C917" vm="4169">
        <v>64.92</v>
      </c>
      <c r="D917" vm="2035">
        <v>63.39</v>
      </c>
      <c r="E917" vm="4170">
        <v>63.45</v>
      </c>
      <c r="F917" vm="4171">
        <v>6897757</v>
      </c>
      <c r="G917" s="2">
        <f t="shared" si="29"/>
        <v>74.543399999999991</v>
      </c>
      <c r="H917" s="2">
        <f t="shared" si="28"/>
        <v>77.486250000000013</v>
      </c>
    </row>
    <row r="918" spans="1:8" x14ac:dyDescent="0.25">
      <c r="A918" s="1" vm="4172">
        <v>44831</v>
      </c>
      <c r="B918" vm="4173">
        <v>64.16</v>
      </c>
      <c r="C918" vm="1914">
        <v>64.400000000000006</v>
      </c>
      <c r="D918" vm="4174">
        <v>62.034999999999997</v>
      </c>
      <c r="E918" vm="1960">
        <v>62.42</v>
      </c>
      <c r="F918" vm="4175">
        <v>9284984</v>
      </c>
      <c r="G918" s="2">
        <f t="shared" si="29"/>
        <v>74.387599999999992</v>
      </c>
      <c r="H918" s="2">
        <f t="shared" si="28"/>
        <v>77.354500000000002</v>
      </c>
    </row>
    <row r="919" spans="1:8" x14ac:dyDescent="0.25">
      <c r="A919" s="1" vm="4176">
        <v>44832</v>
      </c>
      <c r="B919" vm="4177">
        <v>62.62</v>
      </c>
      <c r="C919" vm="4178">
        <v>63.344999999999999</v>
      </c>
      <c r="D919" vm="2036">
        <v>62.25</v>
      </c>
      <c r="E919" vm="1942">
        <v>63.07</v>
      </c>
      <c r="F919" vm="4179">
        <v>8549898</v>
      </c>
      <c r="G919" s="2">
        <f t="shared" si="29"/>
        <v>74.2042</v>
      </c>
      <c r="H919" s="2">
        <f t="shared" si="28"/>
        <v>77.156700000000015</v>
      </c>
    </row>
    <row r="920" spans="1:8" x14ac:dyDescent="0.25">
      <c r="A920" s="1" vm="4180">
        <v>44833</v>
      </c>
      <c r="B920" vm="1980">
        <v>62.29</v>
      </c>
      <c r="C920" vm="4181">
        <v>62.6</v>
      </c>
      <c r="D920" vm="4182">
        <v>60.78</v>
      </c>
      <c r="E920" vm="2008">
        <v>61.4</v>
      </c>
      <c r="F920" vm="4183">
        <v>8882075</v>
      </c>
      <c r="G920" s="2">
        <f t="shared" si="29"/>
        <v>73.980400000000003</v>
      </c>
      <c r="H920" s="2">
        <f t="shared" si="28"/>
        <v>76.959250000000011</v>
      </c>
    </row>
    <row r="921" spans="1:8" x14ac:dyDescent="0.25">
      <c r="A921" s="1" vm="4184">
        <v>44834</v>
      </c>
      <c r="B921" vm="4185">
        <v>61.26</v>
      </c>
      <c r="C921" vm="2073">
        <v>62.14</v>
      </c>
      <c r="D921" vm="2002">
        <v>61.06</v>
      </c>
      <c r="E921" vm="1682">
        <v>61.07</v>
      </c>
      <c r="F921" vm="4186">
        <v>9794421</v>
      </c>
      <c r="G921" s="2">
        <f t="shared" si="29"/>
        <v>73.711000000000013</v>
      </c>
      <c r="H921" s="2">
        <f t="shared" si="28"/>
        <v>76.765150000000006</v>
      </c>
    </row>
    <row r="922" spans="1:8" x14ac:dyDescent="0.25">
      <c r="A922" s="1" vm="4187">
        <v>44837</v>
      </c>
      <c r="B922" vm="4188">
        <v>60.99</v>
      </c>
      <c r="C922" vm="4189">
        <v>63.234999999999999</v>
      </c>
      <c r="D922" vm="4190">
        <v>60.805</v>
      </c>
      <c r="E922" vm="2050">
        <v>63.08</v>
      </c>
      <c r="F922" vm="4191">
        <v>9661405</v>
      </c>
      <c r="G922" s="2">
        <f t="shared" si="29"/>
        <v>73.474600000000009</v>
      </c>
      <c r="H922" s="2">
        <f t="shared" si="28"/>
        <v>76.562299999999993</v>
      </c>
    </row>
    <row r="923" spans="1:8" x14ac:dyDescent="0.25">
      <c r="A923" s="1" vm="4192">
        <v>44838</v>
      </c>
      <c r="B923" vm="4193">
        <v>63.8</v>
      </c>
      <c r="C923" vm="4194">
        <v>65.83</v>
      </c>
      <c r="D923" vm="4193">
        <v>63.8</v>
      </c>
      <c r="E923" vm="1900">
        <v>65.69</v>
      </c>
      <c r="F923" vm="4195">
        <v>9892607</v>
      </c>
      <c r="G923" s="2">
        <f t="shared" si="29"/>
        <v>73.291200000000003</v>
      </c>
      <c r="H923" s="2">
        <f t="shared" si="28"/>
        <v>76.374649999999988</v>
      </c>
    </row>
    <row r="924" spans="1:8" x14ac:dyDescent="0.25">
      <c r="A924" s="1" vm="4196">
        <v>44839</v>
      </c>
      <c r="B924" vm="4197">
        <v>65.34</v>
      </c>
      <c r="C924" vm="4198">
        <v>67.19</v>
      </c>
      <c r="D924" vm="4199">
        <v>64.98</v>
      </c>
      <c r="E924" vm="4200">
        <v>66.64</v>
      </c>
      <c r="F924" vm="4201">
        <v>9201607</v>
      </c>
      <c r="G924" s="2">
        <f t="shared" si="29"/>
        <v>73.143400000000014</v>
      </c>
      <c r="H924" s="2">
        <f t="shared" si="28"/>
        <v>76.22475</v>
      </c>
    </row>
    <row r="925" spans="1:8" x14ac:dyDescent="0.25">
      <c r="A925" s="1" vm="4202">
        <v>44840</v>
      </c>
      <c r="B925" vm="2205">
        <v>66.33</v>
      </c>
      <c r="C925" vm="4203">
        <v>66.81</v>
      </c>
      <c r="D925" vm="4204">
        <v>65.224999999999994</v>
      </c>
      <c r="E925" vm="1890">
        <v>65.3</v>
      </c>
      <c r="F925" vm="4205">
        <v>6991998</v>
      </c>
      <c r="G925" s="2">
        <f t="shared" si="29"/>
        <v>72.932000000000016</v>
      </c>
      <c r="H925" s="2">
        <f t="shared" si="28"/>
        <v>76.093050000000005</v>
      </c>
    </row>
    <row r="926" spans="1:8" x14ac:dyDescent="0.25">
      <c r="A926" s="1" vm="4206">
        <v>44841</v>
      </c>
      <c r="B926" vm="2101">
        <v>64.489999999999995</v>
      </c>
      <c r="C926" vm="4207">
        <v>64.62</v>
      </c>
      <c r="D926" vm="4208">
        <v>62.74</v>
      </c>
      <c r="E926" vm="4209">
        <v>63.29</v>
      </c>
      <c r="F926" vm="4210">
        <v>7138048</v>
      </c>
      <c r="G926" s="2">
        <f t="shared" si="29"/>
        <v>72.657000000000011</v>
      </c>
      <c r="H926" s="2">
        <f t="shared" si="28"/>
        <v>75.951950000000011</v>
      </c>
    </row>
    <row r="927" spans="1:8" x14ac:dyDescent="0.25">
      <c r="A927" s="1" vm="4211">
        <v>44844</v>
      </c>
      <c r="B927" vm="1867">
        <v>63.61</v>
      </c>
      <c r="C927" vm="2057">
        <v>63.9</v>
      </c>
      <c r="D927" vm="4212">
        <v>62.02</v>
      </c>
      <c r="E927" vm="1937">
        <v>62.57</v>
      </c>
      <c r="F927" vm="4213">
        <v>6407213</v>
      </c>
      <c r="G927" s="2">
        <f t="shared" si="29"/>
        <v>72.351600000000019</v>
      </c>
      <c r="H927" s="2">
        <f t="shared" si="28"/>
        <v>75.8155</v>
      </c>
    </row>
    <row r="928" spans="1:8" x14ac:dyDescent="0.25">
      <c r="A928" s="1" vm="4214">
        <v>44845</v>
      </c>
      <c r="B928" vm="1860">
        <v>61.85</v>
      </c>
      <c r="C928" vm="4215">
        <v>63.1</v>
      </c>
      <c r="D928" vm="1991">
        <v>61.65</v>
      </c>
      <c r="E928" vm="4216">
        <v>62.41</v>
      </c>
      <c r="F928" vm="4217">
        <v>7377104</v>
      </c>
      <c r="G928" s="2">
        <f t="shared" si="29"/>
        <v>72.051000000000016</v>
      </c>
      <c r="H928" s="2">
        <f t="shared" si="28"/>
        <v>75.67895</v>
      </c>
    </row>
    <row r="929" spans="1:8" x14ac:dyDescent="0.25">
      <c r="A929" s="1" vm="4218">
        <v>44846</v>
      </c>
      <c r="B929" vm="4177">
        <v>62.62</v>
      </c>
      <c r="C929" vm="4219">
        <v>64.275000000000006</v>
      </c>
      <c r="D929" vm="1970">
        <v>62.17</v>
      </c>
      <c r="E929" vm="4220">
        <v>63.78</v>
      </c>
      <c r="F929" vm="4221">
        <v>9008662</v>
      </c>
      <c r="G929">
        <f>(G928+G930)/2</f>
        <v>71.803600000000017</v>
      </c>
      <c r="H929" s="2">
        <f t="shared" si="28"/>
        <v>75.550150000000002</v>
      </c>
    </row>
    <row r="930" spans="1:8" x14ac:dyDescent="0.25">
      <c r="A930" s="1" vm="4222">
        <v>44847</v>
      </c>
      <c r="B930" vm="1930">
        <v>62.48</v>
      </c>
      <c r="C930" vm="4223">
        <v>65.704999999999998</v>
      </c>
      <c r="D930" vm="1934">
        <v>62.27</v>
      </c>
      <c r="E930" vm="4224">
        <v>65.2</v>
      </c>
      <c r="F930" vm="4225">
        <v>10147221</v>
      </c>
      <c r="G930" s="2">
        <f t="shared" ref="G930:G961" si="30">AVERAGE(E881:E930)</f>
        <v>71.556200000000032</v>
      </c>
      <c r="H930" s="2">
        <f t="shared" si="28"/>
        <v>75.432900000000004</v>
      </c>
    </row>
    <row r="931" spans="1:8" x14ac:dyDescent="0.25">
      <c r="A931" s="1" vm="4226">
        <v>44848</v>
      </c>
      <c r="B931" vm="4227">
        <v>65.72</v>
      </c>
      <c r="C931" vm="4228">
        <v>66.614999999999995</v>
      </c>
      <c r="D931" vm="4229">
        <v>64.209999999999994</v>
      </c>
      <c r="E931" vm="4230">
        <v>64.31</v>
      </c>
      <c r="F931" vm="4231">
        <v>8045062</v>
      </c>
      <c r="G931" s="2">
        <f t="shared" si="30"/>
        <v>71.294400000000024</v>
      </c>
      <c r="H931" s="2">
        <f t="shared" si="28"/>
        <v>75.313400000000001</v>
      </c>
    </row>
    <row r="932" spans="1:8" x14ac:dyDescent="0.25">
      <c r="A932" s="1" vm="4232">
        <v>44851</v>
      </c>
      <c r="B932" vm="4233">
        <v>65.88</v>
      </c>
      <c r="C932" vm="4234">
        <v>67.564999999999998</v>
      </c>
      <c r="D932" vm="4235">
        <v>65.87</v>
      </c>
      <c r="E932" vm="4236">
        <v>67.02</v>
      </c>
      <c r="F932" vm="4237">
        <v>11368318</v>
      </c>
      <c r="G932" s="2">
        <f t="shared" si="30"/>
        <v>71.087800000000016</v>
      </c>
      <c r="H932" s="2">
        <f t="shared" si="28"/>
        <v>75.208449999999999</v>
      </c>
    </row>
    <row r="933" spans="1:8" x14ac:dyDescent="0.25">
      <c r="A933" s="1" vm="4238">
        <v>44852</v>
      </c>
      <c r="B933" vm="2177">
        <v>68</v>
      </c>
      <c r="C933" vm="3892">
        <v>68.58</v>
      </c>
      <c r="D933" vm="2205">
        <v>66.33</v>
      </c>
      <c r="E933" vm="4239">
        <v>67.03</v>
      </c>
      <c r="F933" vm="4240">
        <v>6688607</v>
      </c>
      <c r="G933" s="2">
        <f t="shared" si="30"/>
        <v>70.899000000000029</v>
      </c>
      <c r="H933" s="2">
        <f t="shared" si="28"/>
        <v>75.107550000000003</v>
      </c>
    </row>
    <row r="934" spans="1:8" x14ac:dyDescent="0.25">
      <c r="A934" s="1" vm="4241">
        <v>44853</v>
      </c>
      <c r="B934" vm="4242">
        <v>66.489999999999995</v>
      </c>
      <c r="C934" vm="4198">
        <v>67.19</v>
      </c>
      <c r="D934" vm="4243">
        <v>65.775000000000006</v>
      </c>
      <c r="E934" vm="4244">
        <v>66.3</v>
      </c>
      <c r="F934" vm="4245">
        <v>5506033</v>
      </c>
      <c r="G934" s="2">
        <f t="shared" si="30"/>
        <v>70.689600000000013</v>
      </c>
      <c r="H934" s="2">
        <f t="shared" si="28"/>
        <v>74.999549999999999</v>
      </c>
    </row>
    <row r="935" spans="1:8" x14ac:dyDescent="0.25">
      <c r="A935" s="1" vm="4246">
        <v>44854</v>
      </c>
      <c r="B935" vm="4247">
        <v>67.53</v>
      </c>
      <c r="C935" vm="4248">
        <v>69.92</v>
      </c>
      <c r="D935" vm="4198">
        <v>67.19</v>
      </c>
      <c r="E935" vm="4249">
        <v>69.25</v>
      </c>
      <c r="F935" vm="4250">
        <v>17600525</v>
      </c>
      <c r="G935" s="2">
        <f t="shared" si="30"/>
        <v>70.523800000000023</v>
      </c>
      <c r="H935" s="2">
        <f t="shared" si="28"/>
        <v>74.901600000000002</v>
      </c>
    </row>
    <row r="936" spans="1:8" x14ac:dyDescent="0.25">
      <c r="A936" s="1" vm="4251">
        <v>44855</v>
      </c>
      <c r="B936" vm="3720">
        <v>71.03</v>
      </c>
      <c r="C936" vm="3691">
        <v>72.790000000000006</v>
      </c>
      <c r="D936" vm="4252">
        <v>70.31</v>
      </c>
      <c r="E936" vm="4253">
        <v>72.7</v>
      </c>
      <c r="F936" vm="4254">
        <v>15652602</v>
      </c>
      <c r="G936" s="2">
        <f t="shared" si="30"/>
        <v>70.434600000000017</v>
      </c>
      <c r="H936" s="2">
        <f t="shared" si="28"/>
        <v>74.832800000000006</v>
      </c>
    </row>
    <row r="937" spans="1:8" x14ac:dyDescent="0.25">
      <c r="A937" s="1" vm="4255">
        <v>44858</v>
      </c>
      <c r="B937" vm="4256">
        <v>72.930000000000007</v>
      </c>
      <c r="C937" vm="4257">
        <v>73.69</v>
      </c>
      <c r="D937" vm="4258">
        <v>71.78</v>
      </c>
      <c r="E937" vm="4259">
        <v>72.92</v>
      </c>
      <c r="F937" vm="4260">
        <v>11489360</v>
      </c>
      <c r="G937" s="2">
        <f t="shared" si="30"/>
        <v>70.31</v>
      </c>
      <c r="H937" s="2">
        <f t="shared" si="28"/>
        <v>74.76570000000001</v>
      </c>
    </row>
    <row r="938" spans="1:8" x14ac:dyDescent="0.25">
      <c r="A938" s="1" vm="4261">
        <v>44859</v>
      </c>
      <c r="B938" vm="2262">
        <v>73.45</v>
      </c>
      <c r="C938" vm="4083">
        <v>74.11</v>
      </c>
      <c r="D938" vm="4262">
        <v>72.61</v>
      </c>
      <c r="E938" vm="3801">
        <v>73.14</v>
      </c>
      <c r="F938" vm="4263">
        <v>9137741</v>
      </c>
      <c r="G938" s="2">
        <f t="shared" si="30"/>
        <v>70.190600000000003</v>
      </c>
      <c r="H938" s="2">
        <f t="shared" si="28"/>
        <v>74.693850000000012</v>
      </c>
    </row>
    <row r="939" spans="1:8" x14ac:dyDescent="0.25">
      <c r="A939" s="1" vm="4264">
        <v>44860</v>
      </c>
      <c r="B939" vm="4262">
        <v>72.61</v>
      </c>
      <c r="C939" vm="4265">
        <v>75.72</v>
      </c>
      <c r="D939" vm="3962">
        <v>72.55</v>
      </c>
      <c r="E939" vm="3971">
        <v>74.819999999999993</v>
      </c>
      <c r="F939" vm="4266">
        <v>10693739</v>
      </c>
      <c r="G939" s="2">
        <f t="shared" si="30"/>
        <v>70.096600000000009</v>
      </c>
      <c r="H939" s="2">
        <f t="shared" si="28"/>
        <v>74.621550000000013</v>
      </c>
    </row>
    <row r="940" spans="1:8" x14ac:dyDescent="0.25">
      <c r="A940" s="1" vm="4267">
        <v>44861</v>
      </c>
      <c r="B940" vm="4268">
        <v>74.75</v>
      </c>
      <c r="C940" vm="4269">
        <v>75.879900000000006</v>
      </c>
      <c r="D940" vm="4270">
        <v>74.545000000000002</v>
      </c>
      <c r="E940" vm="4092">
        <v>75.150000000000006</v>
      </c>
      <c r="F940" vm="4271">
        <v>7053018</v>
      </c>
      <c r="G940" s="2">
        <f t="shared" si="30"/>
        <v>70.014600000000016</v>
      </c>
      <c r="H940" s="2">
        <f t="shared" si="28"/>
        <v>74.554900000000018</v>
      </c>
    </row>
    <row r="941" spans="1:8" x14ac:dyDescent="0.25">
      <c r="A941" s="1" vm="4272">
        <v>44862</v>
      </c>
      <c r="B941" vm="3982">
        <v>75.3</v>
      </c>
      <c r="C941" vm="4273">
        <v>77.674999999999997</v>
      </c>
      <c r="D941" vm="3982">
        <v>75.3</v>
      </c>
      <c r="E941" vm="4274">
        <v>77.36</v>
      </c>
      <c r="F941" vm="4275">
        <v>8758344</v>
      </c>
      <c r="G941" s="2">
        <f t="shared" si="30"/>
        <v>69.975400000000008</v>
      </c>
      <c r="H941" s="2">
        <f t="shared" si="28"/>
        <v>74.500150000000019</v>
      </c>
    </row>
    <row r="942" spans="1:8" x14ac:dyDescent="0.25">
      <c r="A942" s="1" vm="4276">
        <v>44865</v>
      </c>
      <c r="B942" vm="4277">
        <v>76.5</v>
      </c>
      <c r="C942" vm="2580">
        <v>78.33</v>
      </c>
      <c r="D942" vm="4278">
        <v>76.400000000000006</v>
      </c>
      <c r="E942" vm="4279">
        <v>78.069999999999993</v>
      </c>
      <c r="F942" vm="4280">
        <v>12348964</v>
      </c>
      <c r="G942" s="2">
        <f t="shared" si="30"/>
        <v>69.9636</v>
      </c>
      <c r="H942" s="2">
        <f t="shared" si="28"/>
        <v>74.451550000000012</v>
      </c>
    </row>
    <row r="943" spans="1:8" x14ac:dyDescent="0.25">
      <c r="A943" s="1" vm="4281">
        <v>44866</v>
      </c>
      <c r="B943" vm="2396">
        <v>78.599999999999994</v>
      </c>
      <c r="C943" vm="4282">
        <v>79.23</v>
      </c>
      <c r="D943" vm="4077">
        <v>76.34</v>
      </c>
      <c r="E943" vm="4014">
        <v>77.11</v>
      </c>
      <c r="F943" vm="4283">
        <v>7752961</v>
      </c>
      <c r="G943" s="2">
        <f t="shared" si="30"/>
        <v>69.976600000000005</v>
      </c>
      <c r="H943" s="2">
        <f t="shared" si="28"/>
        <v>74.398650000000032</v>
      </c>
    </row>
    <row r="944" spans="1:8" x14ac:dyDescent="0.25">
      <c r="A944" s="1" vm="4284">
        <v>44867</v>
      </c>
      <c r="B944" vm="3514">
        <v>76.650000000000006</v>
      </c>
      <c r="C944" vm="3485">
        <v>77.430000000000007</v>
      </c>
      <c r="D944" vm="4285">
        <v>75.004999999999995</v>
      </c>
      <c r="E944" vm="4286">
        <v>75.12</v>
      </c>
      <c r="F944" vm="4287">
        <v>7524547</v>
      </c>
      <c r="G944" s="2">
        <f t="shared" si="30"/>
        <v>69.950800000000015</v>
      </c>
      <c r="H944" s="2">
        <f t="shared" si="28"/>
        <v>74.346500000000034</v>
      </c>
    </row>
    <row r="945" spans="1:8" x14ac:dyDescent="0.25">
      <c r="A945" s="1" vm="4288">
        <v>44868</v>
      </c>
      <c r="B945" vm="3695">
        <v>74.72</v>
      </c>
      <c r="C945" vm="2273">
        <v>75.69</v>
      </c>
      <c r="D945" vm="4289">
        <v>74.05</v>
      </c>
      <c r="E945" vm="3513">
        <v>75.03</v>
      </c>
      <c r="F945" vm="4290">
        <v>6761242</v>
      </c>
      <c r="G945" s="2">
        <f t="shared" si="30"/>
        <v>69.928000000000011</v>
      </c>
      <c r="H945" s="2">
        <f t="shared" si="28"/>
        <v>74.304750000000041</v>
      </c>
    </row>
    <row r="946" spans="1:8" x14ac:dyDescent="0.25">
      <c r="A946" s="1" vm="4291">
        <v>44869</v>
      </c>
      <c r="B946" vm="4292">
        <v>75.94</v>
      </c>
      <c r="C946" vm="2287">
        <v>76.67</v>
      </c>
      <c r="D946" vm="4293">
        <v>74.239999999999995</v>
      </c>
      <c r="E946" vm="4019">
        <v>76</v>
      </c>
      <c r="F946" vm="4294">
        <v>7218982</v>
      </c>
      <c r="G946" s="2">
        <f t="shared" si="30"/>
        <v>69.910200000000017</v>
      </c>
      <c r="H946" s="2">
        <f t="shared" si="28"/>
        <v>74.271150000000048</v>
      </c>
    </row>
    <row r="947" spans="1:8" x14ac:dyDescent="0.25">
      <c r="A947" s="1" vm="4295">
        <v>44872</v>
      </c>
      <c r="B947" vm="2325">
        <v>76.11</v>
      </c>
      <c r="C947" vm="4296">
        <v>77.09</v>
      </c>
      <c r="D947" vm="4297">
        <v>75.489999999999995</v>
      </c>
      <c r="E947" vm="4298">
        <v>76.739999999999995</v>
      </c>
      <c r="F947" vm="4299">
        <v>5394281</v>
      </c>
      <c r="G947" s="2">
        <f t="shared" si="30"/>
        <v>69.952000000000012</v>
      </c>
      <c r="H947" s="2">
        <f t="shared" si="28"/>
        <v>74.243750000000034</v>
      </c>
    </row>
    <row r="948" spans="1:8" x14ac:dyDescent="0.25">
      <c r="A948" s="1" vm="4300">
        <v>44873</v>
      </c>
      <c r="B948" vm="3506">
        <v>76.95</v>
      </c>
      <c r="C948" vm="4301">
        <v>77.14</v>
      </c>
      <c r="D948" vm="3468">
        <v>75.02</v>
      </c>
      <c r="E948" vm="3989">
        <v>75.64</v>
      </c>
      <c r="F948" vm="4302">
        <v>9104244</v>
      </c>
      <c r="G948" s="2">
        <f t="shared" si="30"/>
        <v>69.981000000000009</v>
      </c>
      <c r="H948" s="2">
        <f t="shared" si="28"/>
        <v>74.209850000000031</v>
      </c>
    </row>
    <row r="949" spans="1:8" x14ac:dyDescent="0.25">
      <c r="A949" s="1" vm="4303">
        <v>44874</v>
      </c>
      <c r="B949" vm="2354">
        <v>75.38</v>
      </c>
      <c r="C949" vm="4304">
        <v>76.540000000000006</v>
      </c>
      <c r="D949" vm="2332">
        <v>75</v>
      </c>
      <c r="E949" vm="4305">
        <v>75.66</v>
      </c>
      <c r="F949" vm="4306">
        <v>6013703</v>
      </c>
      <c r="G949" s="2">
        <f t="shared" si="30"/>
        <v>70.011400000000009</v>
      </c>
      <c r="H949" s="2">
        <f t="shared" si="28"/>
        <v>74.182800000000029</v>
      </c>
    </row>
    <row r="950" spans="1:8" x14ac:dyDescent="0.25">
      <c r="A950" s="1" vm="4307">
        <v>44875</v>
      </c>
      <c r="B950" vm="4308">
        <v>77.7</v>
      </c>
      <c r="C950" vm="4309">
        <v>78.472499999999997</v>
      </c>
      <c r="D950" vm="4310">
        <v>76.709999999999994</v>
      </c>
      <c r="E950" vm="4311">
        <v>77.17</v>
      </c>
      <c r="F950" vm="4312">
        <v>10437314</v>
      </c>
      <c r="G950" s="2">
        <f t="shared" si="30"/>
        <v>70.07180000000001</v>
      </c>
      <c r="H950" s="2">
        <f t="shared" si="28"/>
        <v>74.170700000000039</v>
      </c>
    </row>
    <row r="951" spans="1:8" x14ac:dyDescent="0.25">
      <c r="A951" s="1" vm="4313">
        <v>44876</v>
      </c>
      <c r="B951" vm="4314">
        <v>77.13</v>
      </c>
      <c r="C951" vm="4315">
        <v>77.891099999999994</v>
      </c>
      <c r="D951" vm="4316">
        <v>76.569999999999993</v>
      </c>
      <c r="E951" vm="2544">
        <v>77.739999999999995</v>
      </c>
      <c r="F951" vm="4317">
        <v>7712925</v>
      </c>
      <c r="G951" s="2">
        <f t="shared" si="30"/>
        <v>70.12060000000001</v>
      </c>
      <c r="H951" s="2">
        <f t="shared" si="28"/>
        <v>74.160500000000027</v>
      </c>
    </row>
    <row r="952" spans="1:8" x14ac:dyDescent="0.25">
      <c r="A952" s="1" vm="4318">
        <v>44879</v>
      </c>
      <c r="B952" vm="2366">
        <v>77.48</v>
      </c>
      <c r="C952" vm="4319">
        <v>79.534999999999997</v>
      </c>
      <c r="D952" vm="4320">
        <v>77.334999999999994</v>
      </c>
      <c r="E952" vm="2373">
        <v>78.53</v>
      </c>
      <c r="F952" vm="4321">
        <v>7152952</v>
      </c>
      <c r="G952" s="2">
        <f t="shared" si="30"/>
        <v>70.197600000000008</v>
      </c>
      <c r="H952" s="2">
        <f t="shared" si="28"/>
        <v>74.150750000000031</v>
      </c>
    </row>
    <row r="953" spans="1:8" x14ac:dyDescent="0.25">
      <c r="A953" s="1" vm="4322">
        <v>44880</v>
      </c>
      <c r="B953" vm="4323">
        <v>78.930000000000007</v>
      </c>
      <c r="C953" vm="4324">
        <v>80.674999999999997</v>
      </c>
      <c r="D953" vm="4325">
        <v>78.010000000000005</v>
      </c>
      <c r="E953" vm="2382">
        <v>79.180000000000007</v>
      </c>
      <c r="F953" vm="4326">
        <v>7618478</v>
      </c>
      <c r="G953" s="2">
        <f t="shared" si="30"/>
        <v>70.304599999999994</v>
      </c>
      <c r="H953" s="2">
        <f t="shared" si="28"/>
        <v>74.140850000000043</v>
      </c>
    </row>
    <row r="954" spans="1:8" x14ac:dyDescent="0.25">
      <c r="A954" s="1" vm="4327">
        <v>44881</v>
      </c>
      <c r="B954" vm="4328">
        <v>79.12</v>
      </c>
      <c r="C954" vm="4329">
        <v>80.23</v>
      </c>
      <c r="D954" vm="4330">
        <v>78.864999999999995</v>
      </c>
      <c r="E954" vm="4331">
        <v>79.89</v>
      </c>
      <c r="F954" vm="4332">
        <v>6011890</v>
      </c>
      <c r="G954" s="2">
        <f t="shared" si="30"/>
        <v>70.412599999999998</v>
      </c>
      <c r="H954" s="2">
        <f t="shared" si="28"/>
        <v>74.135100000000023</v>
      </c>
    </row>
    <row r="955" spans="1:8" x14ac:dyDescent="0.25">
      <c r="A955" s="1" vm="4333">
        <v>44882</v>
      </c>
      <c r="B955" vm="4334">
        <v>79.17</v>
      </c>
      <c r="C955" vm="4335">
        <v>79.575000000000003</v>
      </c>
      <c r="D955" vm="2407">
        <v>78.19</v>
      </c>
      <c r="E955" vm="3361">
        <v>79.2</v>
      </c>
      <c r="F955" vm="4336">
        <v>5717402</v>
      </c>
      <c r="G955" s="2">
        <f t="shared" si="30"/>
        <v>70.503599999999992</v>
      </c>
      <c r="H955" s="2">
        <f t="shared" si="28"/>
        <v>74.118600000000029</v>
      </c>
    </row>
    <row r="956" spans="1:8" x14ac:dyDescent="0.25">
      <c r="A956" s="1" vm="4337">
        <v>44883</v>
      </c>
      <c r="B956" vm="4338">
        <v>80</v>
      </c>
      <c r="C956" vm="4339">
        <v>80.459999999999994</v>
      </c>
      <c r="D956" vm="2424">
        <v>78.849999999999994</v>
      </c>
      <c r="E956" vm="3424">
        <v>79.73</v>
      </c>
      <c r="F956" vm="4340">
        <v>6106989</v>
      </c>
      <c r="G956" s="2">
        <f t="shared" si="30"/>
        <v>70.579999999999984</v>
      </c>
      <c r="H956" s="2">
        <f t="shared" si="28"/>
        <v>74.107550000000018</v>
      </c>
    </row>
    <row r="957" spans="1:8" x14ac:dyDescent="0.25">
      <c r="A957" s="1" vm="4341">
        <v>44886</v>
      </c>
      <c r="B957" vm="2477">
        <v>79.569999999999993</v>
      </c>
      <c r="C957" vm="4342">
        <v>80.099999999999994</v>
      </c>
      <c r="D957" vm="4047">
        <v>78.900000000000006</v>
      </c>
      <c r="E957" vm="4343">
        <v>79.819999999999993</v>
      </c>
      <c r="F957" vm="4344">
        <v>5235554</v>
      </c>
      <c r="G957" s="2">
        <f t="shared" si="30"/>
        <v>70.634799999999998</v>
      </c>
      <c r="H957" s="2">
        <f t="shared" si="28"/>
        <v>74.096100000000021</v>
      </c>
    </row>
    <row r="958" spans="1:8" x14ac:dyDescent="0.25">
      <c r="A958" s="1" vm="4345">
        <v>44887</v>
      </c>
      <c r="B958" vm="4331">
        <v>79.89</v>
      </c>
      <c r="C958" vm="4346">
        <v>82.21</v>
      </c>
      <c r="D958" vm="2377">
        <v>79.83</v>
      </c>
      <c r="E958" vm="3606">
        <v>82.12</v>
      </c>
      <c r="F958" vm="4347">
        <v>8796154</v>
      </c>
      <c r="G958" s="2">
        <f t="shared" si="30"/>
        <v>70.756399999999999</v>
      </c>
      <c r="H958" s="2">
        <f t="shared" si="28"/>
        <v>74.103000000000023</v>
      </c>
    </row>
    <row r="959" spans="1:8" x14ac:dyDescent="0.25">
      <c r="A959" s="1" vm="4348">
        <v>44888</v>
      </c>
      <c r="B959" vm="3606">
        <v>82.12</v>
      </c>
      <c r="C959" vm="4349">
        <v>82.92</v>
      </c>
      <c r="D959" vm="4350">
        <v>81.78</v>
      </c>
      <c r="E959" vm="4351">
        <v>82.56</v>
      </c>
      <c r="F959" vm="4352">
        <v>6347899</v>
      </c>
      <c r="G959" s="2">
        <f t="shared" si="30"/>
        <v>70.965199999999996</v>
      </c>
      <c r="H959" s="2">
        <f t="shared" si="28"/>
        <v>74.111850000000018</v>
      </c>
    </row>
    <row r="960" spans="1:8" x14ac:dyDescent="0.25">
      <c r="A960" s="1" vm="4353">
        <v>44890</v>
      </c>
      <c r="B960" vm="2500">
        <v>82.85</v>
      </c>
      <c r="C960" vm="4354">
        <v>83.484999999999999</v>
      </c>
      <c r="D960" vm="4355">
        <v>82.534999999999997</v>
      </c>
      <c r="E960" vm="3335">
        <v>82.72</v>
      </c>
      <c r="F960" vm="4356">
        <v>2754876</v>
      </c>
      <c r="G960" s="2">
        <f t="shared" si="30"/>
        <v>71.214799999999983</v>
      </c>
      <c r="H960" s="2">
        <f t="shared" si="28"/>
        <v>74.108200000000011</v>
      </c>
    </row>
    <row r="961" spans="1:8" x14ac:dyDescent="0.25">
      <c r="A961" s="1" vm="4357">
        <v>44893</v>
      </c>
      <c r="B961" vm="3393">
        <v>82.11</v>
      </c>
      <c r="C961" vm="3396">
        <v>82.14</v>
      </c>
      <c r="D961" vm="3352">
        <v>81.069999999999993</v>
      </c>
      <c r="E961" vm="4358">
        <v>81.39</v>
      </c>
      <c r="F961" vm="4359">
        <v>5113103</v>
      </c>
      <c r="G961" s="2">
        <f t="shared" si="30"/>
        <v>71.46599999999998</v>
      </c>
      <c r="H961" s="2">
        <f t="shared" si="28"/>
        <v>74.105900000000005</v>
      </c>
    </row>
    <row r="962" spans="1:8" x14ac:dyDescent="0.25">
      <c r="A962" s="1" vm="4360">
        <v>44894</v>
      </c>
      <c r="B962" vm="3349">
        <v>81.33</v>
      </c>
      <c r="C962" vm="4361">
        <v>81.5</v>
      </c>
      <c r="D962" vm="4362">
        <v>80.52</v>
      </c>
      <c r="E962" vm="4363">
        <v>80.849999999999994</v>
      </c>
      <c r="F962" vm="4364">
        <v>4928270</v>
      </c>
      <c r="G962" s="2">
        <f t="shared" ref="G962:G993" si="31">AVERAGE(E913:E962)</f>
        <v>71.701599999999985</v>
      </c>
      <c r="H962" s="2">
        <f t="shared" si="28"/>
        <v>74.111400000000017</v>
      </c>
    </row>
    <row r="963" spans="1:8" x14ac:dyDescent="0.25">
      <c r="A963" s="1" vm="4365">
        <v>44895</v>
      </c>
      <c r="B963" vm="4366">
        <v>80.47</v>
      </c>
      <c r="C963" vm="4367">
        <v>83.174999999999997</v>
      </c>
      <c r="D963" vm="4338">
        <v>80</v>
      </c>
      <c r="E963" vm="4368">
        <v>83.03</v>
      </c>
      <c r="F963" vm="4369">
        <v>9610329</v>
      </c>
      <c r="G963" s="2">
        <f t="shared" si="31"/>
        <v>71.999999999999972</v>
      </c>
      <c r="H963" s="2">
        <f t="shared" si="28"/>
        <v>74.131800000000013</v>
      </c>
    </row>
    <row r="964" spans="1:8" x14ac:dyDescent="0.25">
      <c r="A964" s="1" vm="4370">
        <v>44896</v>
      </c>
      <c r="B964" vm="4371">
        <v>83.05</v>
      </c>
      <c r="C964" vm="4372">
        <v>84.53</v>
      </c>
      <c r="D964" vm="4373">
        <v>82.35</v>
      </c>
      <c r="E964" vm="4374">
        <v>84.11</v>
      </c>
      <c r="F964" vm="4375">
        <v>6127308</v>
      </c>
      <c r="G964" s="2">
        <f t="shared" si="31"/>
        <v>72.347199999999987</v>
      </c>
      <c r="H964" s="2">
        <f t="shared" si="28"/>
        <v>74.153500000000008</v>
      </c>
    </row>
    <row r="965" spans="1:8" x14ac:dyDescent="0.25">
      <c r="A965" s="1" vm="4376">
        <v>44897</v>
      </c>
      <c r="B965" vm="4377">
        <v>83.2</v>
      </c>
      <c r="C965" vm="4378">
        <v>83.62</v>
      </c>
      <c r="D965" vm="4379">
        <v>82.58</v>
      </c>
      <c r="E965" vm="4380">
        <v>83.35</v>
      </c>
      <c r="F965" vm="4381">
        <v>4798927</v>
      </c>
      <c r="G965" s="2">
        <f t="shared" si="31"/>
        <v>72.693599999999975</v>
      </c>
      <c r="H965" s="2">
        <f t="shared" si="28"/>
        <v>74.174300000000017</v>
      </c>
    </row>
    <row r="966" spans="1:8" x14ac:dyDescent="0.25">
      <c r="A966" s="1" vm="4382">
        <v>44900</v>
      </c>
      <c r="B966" vm="4383">
        <v>82.41</v>
      </c>
      <c r="C966" vm="3345">
        <v>82.42</v>
      </c>
      <c r="D966" vm="4384">
        <v>79.41</v>
      </c>
      <c r="E966" vm="4385">
        <v>79.430000000000007</v>
      </c>
      <c r="F966" vm="4386">
        <v>9102943</v>
      </c>
      <c r="G966" s="2">
        <f t="shared" si="31"/>
        <v>72.991199999999978</v>
      </c>
      <c r="H966" s="2">
        <f t="shared" si="28"/>
        <v>74.193799999999996</v>
      </c>
    </row>
    <row r="967" spans="1:8" x14ac:dyDescent="0.25">
      <c r="A967" s="1" vm="4387">
        <v>44901</v>
      </c>
      <c r="B967" vm="2602">
        <v>79.349999999999994</v>
      </c>
      <c r="C967" vm="4343">
        <v>79.819999999999993</v>
      </c>
      <c r="D967" vm="2560">
        <v>78.06</v>
      </c>
      <c r="E967" vm="4388">
        <v>78.91</v>
      </c>
      <c r="F967" vm="4389">
        <v>7656126</v>
      </c>
      <c r="G967" s="2">
        <f t="shared" si="31"/>
        <v>73.300399999999968</v>
      </c>
      <c r="H967" s="2">
        <f t="shared" si="28"/>
        <v>74.215500000000006</v>
      </c>
    </row>
    <row r="968" spans="1:8" x14ac:dyDescent="0.25">
      <c r="A968" s="1" vm="4390">
        <v>44902</v>
      </c>
      <c r="B968" vm="2472">
        <v>78.67</v>
      </c>
      <c r="C968" vm="4391">
        <v>79.444999999999993</v>
      </c>
      <c r="D968" vm="2390">
        <v>78.58</v>
      </c>
      <c r="E968" vm="4392">
        <v>78.78</v>
      </c>
      <c r="F968" vm="4393">
        <v>5105512</v>
      </c>
      <c r="G968" s="2">
        <f t="shared" si="31"/>
        <v>73.627599999999973</v>
      </c>
      <c r="H968" s="2">
        <f t="shared" si="28"/>
        <v>74.238800000000012</v>
      </c>
    </row>
    <row r="969" spans="1:8" x14ac:dyDescent="0.25">
      <c r="A969" s="1" vm="4394">
        <v>44903</v>
      </c>
      <c r="B969" vm="4061">
        <v>79.13</v>
      </c>
      <c r="C969" vm="2309">
        <v>80.209999999999994</v>
      </c>
      <c r="D969" vm="2373">
        <v>78.53</v>
      </c>
      <c r="E969" vm="4395">
        <v>80.069999999999993</v>
      </c>
      <c r="F969" vm="4396">
        <v>5918748</v>
      </c>
      <c r="G969" s="2">
        <f t="shared" si="31"/>
        <v>73.96759999999999</v>
      </c>
      <c r="H969" s="2">
        <f t="shared" si="28"/>
        <v>74.276800000000009</v>
      </c>
    </row>
    <row r="970" spans="1:8" x14ac:dyDescent="0.25">
      <c r="A970" s="1" vm="4397">
        <v>44904</v>
      </c>
      <c r="B970" vm="2488">
        <v>79.650000000000006</v>
      </c>
      <c r="C970" vm="3631">
        <v>80.36</v>
      </c>
      <c r="D970" vm="2597">
        <v>79.540000000000006</v>
      </c>
      <c r="E970" vm="4398">
        <v>79.86</v>
      </c>
      <c r="F970" vm="4399">
        <v>6850806</v>
      </c>
      <c r="G970" s="2">
        <f t="shared" si="31"/>
        <v>74.336799999999997</v>
      </c>
      <c r="H970" s="2">
        <f t="shared" ref="H970:H1033" si="32">AVERAGE(E771:E970)</f>
        <v>74.302050000000008</v>
      </c>
    </row>
    <row r="971" spans="1:8" x14ac:dyDescent="0.25">
      <c r="A971" s="1" vm="4400">
        <v>44907</v>
      </c>
      <c r="B971" vm="4401">
        <v>80.31</v>
      </c>
      <c r="C971" vm="3554">
        <v>81.41</v>
      </c>
      <c r="D971" vm="4402">
        <v>79.935000000000002</v>
      </c>
      <c r="E971" vm="3544">
        <v>81.28</v>
      </c>
      <c r="F971" vm="4403">
        <v>15807550</v>
      </c>
      <c r="G971" s="2">
        <f t="shared" si="31"/>
        <v>74.741</v>
      </c>
      <c r="H971" s="2">
        <f t="shared" si="32"/>
        <v>74.326700000000017</v>
      </c>
    </row>
    <row r="972" spans="1:8" x14ac:dyDescent="0.25">
      <c r="A972" s="1" vm="4404">
        <v>44908</v>
      </c>
      <c r="B972" vm="4405">
        <v>84.94</v>
      </c>
      <c r="C972" vm="4406">
        <v>85.58</v>
      </c>
      <c r="D972" vm="2480">
        <v>79.7</v>
      </c>
      <c r="E972" vm="4407">
        <v>80.56</v>
      </c>
      <c r="F972" vm="4408">
        <v>22812160</v>
      </c>
      <c r="G972" s="2">
        <f t="shared" si="31"/>
        <v>75.090599999999995</v>
      </c>
      <c r="H972" s="2">
        <f t="shared" si="32"/>
        <v>74.349649999999997</v>
      </c>
    </row>
    <row r="973" spans="1:8" x14ac:dyDescent="0.25">
      <c r="A973" s="1" vm="4409">
        <v>44909</v>
      </c>
      <c r="B973" vm="4410">
        <v>80.81</v>
      </c>
      <c r="C973" vm="2495">
        <v>82.89</v>
      </c>
      <c r="D973" vm="4411">
        <v>80.569999999999993</v>
      </c>
      <c r="E973" vm="2603">
        <v>81.819999999999993</v>
      </c>
      <c r="F973" vm="4412">
        <v>11183148</v>
      </c>
      <c r="G973" s="2">
        <f t="shared" si="31"/>
        <v>75.413200000000003</v>
      </c>
      <c r="H973" s="2">
        <f t="shared" si="32"/>
        <v>74.378700000000009</v>
      </c>
    </row>
    <row r="974" spans="1:8" x14ac:dyDescent="0.25">
      <c r="A974" s="1" vm="4413">
        <v>44910</v>
      </c>
      <c r="B974" vm="3405">
        <v>80.790000000000006</v>
      </c>
      <c r="C974" vm="4414">
        <v>81.03</v>
      </c>
      <c r="D974" vm="4415">
        <v>79.459999999999994</v>
      </c>
      <c r="E974" vm="4395">
        <v>80.069999999999993</v>
      </c>
      <c r="F974" vm="4416">
        <v>8198939</v>
      </c>
      <c r="G974" s="2">
        <f t="shared" si="31"/>
        <v>75.68180000000001</v>
      </c>
      <c r="H974" s="2">
        <f t="shared" si="32"/>
        <v>74.387650000000008</v>
      </c>
    </row>
    <row r="975" spans="1:8" x14ac:dyDescent="0.25">
      <c r="A975" s="1" vm="4417">
        <v>44911</v>
      </c>
      <c r="B975" vm="3533">
        <v>79.959999999999994</v>
      </c>
      <c r="C975" vm="4339">
        <v>80.459999999999994</v>
      </c>
      <c r="D975" vm="3647">
        <v>79.48</v>
      </c>
      <c r="E975" vm="2475">
        <v>79.58</v>
      </c>
      <c r="F975" vm="4418">
        <v>19200747</v>
      </c>
      <c r="G975" s="2">
        <f t="shared" si="31"/>
        <v>75.967400000000012</v>
      </c>
      <c r="H975" s="2">
        <f t="shared" si="32"/>
        <v>74.394300000000001</v>
      </c>
    </row>
    <row r="976" spans="1:8" x14ac:dyDescent="0.25">
      <c r="A976" s="1" vm="4419">
        <v>44914</v>
      </c>
      <c r="B976" vm="4420">
        <v>79.92</v>
      </c>
      <c r="C976" vm="4421">
        <v>81.099999999999994</v>
      </c>
      <c r="D976" vm="2456">
        <v>79.680000000000007</v>
      </c>
      <c r="E976" vm="3366">
        <v>80.5</v>
      </c>
      <c r="F976" vm="4422">
        <v>7738813</v>
      </c>
      <c r="G976" s="2">
        <f t="shared" si="31"/>
        <v>76.311600000000013</v>
      </c>
      <c r="H976" s="2">
        <f t="shared" si="32"/>
        <v>74.414349999999999</v>
      </c>
    </row>
    <row r="977" spans="1:8" x14ac:dyDescent="0.25">
      <c r="A977" s="1" vm="4423">
        <v>44915</v>
      </c>
      <c r="B977" vm="3366">
        <v>80.5</v>
      </c>
      <c r="C977" vm="3646">
        <v>81.489999999999995</v>
      </c>
      <c r="D977" vm="4424">
        <v>80.349999999999994</v>
      </c>
      <c r="E977" vm="3614">
        <v>80.94</v>
      </c>
      <c r="F977" vm="4425">
        <v>6390180</v>
      </c>
      <c r="G977" s="2">
        <f t="shared" si="31"/>
        <v>76.679000000000002</v>
      </c>
      <c r="H977" s="2">
        <f t="shared" si="32"/>
        <v>74.447450000000003</v>
      </c>
    </row>
    <row r="978" spans="1:8" x14ac:dyDescent="0.25">
      <c r="A978" s="1" vm="4426">
        <v>44916</v>
      </c>
      <c r="B978" vm="2535">
        <v>81.349999999999994</v>
      </c>
      <c r="C978" vm="3396">
        <v>82.14</v>
      </c>
      <c r="D978" vm="3614">
        <v>80.94</v>
      </c>
      <c r="E978" vm="4361">
        <v>81.5</v>
      </c>
      <c r="F978" vm="4427">
        <v>5932395</v>
      </c>
      <c r="G978" s="2">
        <f t="shared" si="31"/>
        <v>77.060800000000015</v>
      </c>
      <c r="H978" s="2">
        <f t="shared" si="32"/>
        <v>74.48830000000001</v>
      </c>
    </row>
    <row r="979" spans="1:8" x14ac:dyDescent="0.25">
      <c r="A979" s="1" vm="4428">
        <v>44917</v>
      </c>
      <c r="B979" vm="3614">
        <v>80.94</v>
      </c>
      <c r="C979" vm="4429">
        <v>81.17</v>
      </c>
      <c r="D979" vm="4385">
        <v>79.430000000000007</v>
      </c>
      <c r="E979" vm="3371">
        <v>80.489999999999995</v>
      </c>
      <c r="F979" vm="4430">
        <v>8182431</v>
      </c>
      <c r="G979" s="2">
        <f t="shared" si="31"/>
        <v>77.39500000000001</v>
      </c>
      <c r="H979" s="2">
        <f t="shared" si="32"/>
        <v>74.510249999999999</v>
      </c>
    </row>
    <row r="980" spans="1:8" x14ac:dyDescent="0.25">
      <c r="A980" s="1" vm="4431">
        <v>44918</v>
      </c>
      <c r="B980" vm="4432">
        <v>80.510000000000005</v>
      </c>
      <c r="C980" vm="4433">
        <v>80.900000000000006</v>
      </c>
      <c r="D980" vm="3365">
        <v>79.989999999999995</v>
      </c>
      <c r="E980" vm="4363">
        <v>80.849999999999994</v>
      </c>
      <c r="F980" vm="4434">
        <v>4129226</v>
      </c>
      <c r="G980" s="2">
        <f t="shared" si="31"/>
        <v>77.708000000000013</v>
      </c>
      <c r="H980" s="2">
        <f t="shared" si="32"/>
        <v>74.53125</v>
      </c>
    </row>
    <row r="981" spans="1:8" x14ac:dyDescent="0.25">
      <c r="A981" s="1" vm="4435">
        <v>44922</v>
      </c>
      <c r="B981" vm="4436">
        <v>80.88</v>
      </c>
      <c r="C981" vm="3591">
        <v>81.47</v>
      </c>
      <c r="D981" vm="4437">
        <v>80.605000000000004</v>
      </c>
      <c r="E981" vm="4438">
        <v>80.98</v>
      </c>
      <c r="F981" vm="4439">
        <v>4290843</v>
      </c>
      <c r="G981" s="2">
        <f t="shared" si="31"/>
        <v>78.04140000000001</v>
      </c>
      <c r="H981" s="2">
        <f t="shared" si="32"/>
        <v>74.547050000000013</v>
      </c>
    </row>
    <row r="982" spans="1:8" x14ac:dyDescent="0.25">
      <c r="A982" s="1" vm="4440">
        <v>44923</v>
      </c>
      <c r="B982" vm="2489">
        <v>81.09</v>
      </c>
      <c r="C982" vm="4441">
        <v>81.639899999999997</v>
      </c>
      <c r="D982" vm="4442">
        <v>80.194999999999993</v>
      </c>
      <c r="E982" vm="4443">
        <v>80.33</v>
      </c>
      <c r="F982" vm="4444">
        <v>3794094</v>
      </c>
      <c r="G982" s="2">
        <f t="shared" si="31"/>
        <v>78.307600000000008</v>
      </c>
      <c r="H982" s="2">
        <f t="shared" si="32"/>
        <v>74.563350000000014</v>
      </c>
    </row>
    <row r="983" spans="1:8" x14ac:dyDescent="0.25">
      <c r="A983" s="1" vm="4445">
        <v>44924</v>
      </c>
      <c r="B983" vm="4446">
        <v>80.97</v>
      </c>
      <c r="C983" vm="3550">
        <v>81.8</v>
      </c>
      <c r="D983" vm="4447">
        <v>80.7</v>
      </c>
      <c r="E983" vm="3376">
        <v>81.400000000000006</v>
      </c>
      <c r="F983" vm="4448">
        <v>3867801</v>
      </c>
      <c r="G983" s="2">
        <f t="shared" si="31"/>
        <v>78.595000000000013</v>
      </c>
      <c r="H983" s="2">
        <f t="shared" si="32"/>
        <v>74.567350000000005</v>
      </c>
    </row>
    <row r="984" spans="1:8" x14ac:dyDescent="0.25">
      <c r="A984" s="1" vm="4449">
        <v>44925</v>
      </c>
      <c r="B984" vm="3618">
        <v>81.13</v>
      </c>
      <c r="C984" vm="4450">
        <v>81.93</v>
      </c>
      <c r="D984" vm="4451">
        <v>80.760000000000005</v>
      </c>
      <c r="E984" vm="3569">
        <v>81.739999999999995</v>
      </c>
      <c r="F984" vm="4452">
        <v>5375702</v>
      </c>
      <c r="G984" s="2">
        <f t="shared" si="31"/>
        <v>78.903800000000018</v>
      </c>
      <c r="H984" s="2">
        <f t="shared" si="32"/>
        <v>74.576250000000016</v>
      </c>
    </row>
    <row r="985" spans="1:8" x14ac:dyDescent="0.25">
      <c r="A985" s="1" vm="4453">
        <v>44929</v>
      </c>
      <c r="B985" vm="3604">
        <v>82.47</v>
      </c>
      <c r="C985" vm="4454">
        <v>83.84</v>
      </c>
      <c r="D985" vm="2601">
        <v>82.26</v>
      </c>
      <c r="E985" vm="4455">
        <v>83.72</v>
      </c>
      <c r="F985" vm="4456">
        <v>8997534</v>
      </c>
      <c r="G985" s="2">
        <f t="shared" si="31"/>
        <v>79.193200000000004</v>
      </c>
      <c r="H985" s="2">
        <f t="shared" si="32"/>
        <v>74.591849999999994</v>
      </c>
    </row>
    <row r="986" spans="1:8" x14ac:dyDescent="0.25">
      <c r="A986" s="1" vm="4457">
        <v>44930</v>
      </c>
      <c r="B986" vm="4458">
        <v>84.2</v>
      </c>
      <c r="C986" vm="4459">
        <v>85.17</v>
      </c>
      <c r="D986" vm="4460">
        <v>83.64</v>
      </c>
      <c r="E986" vm="4461">
        <v>84.48</v>
      </c>
      <c r="F986" vm="4462">
        <v>7836238</v>
      </c>
      <c r="G986" s="2">
        <f t="shared" si="31"/>
        <v>79.428799999999995</v>
      </c>
      <c r="H986" s="2">
        <f t="shared" si="32"/>
        <v>74.605850000000004</v>
      </c>
    </row>
    <row r="987" spans="1:8" x14ac:dyDescent="0.25">
      <c r="A987" s="1" vm="4463">
        <v>44931</v>
      </c>
      <c r="B987" vm="3333">
        <v>85</v>
      </c>
      <c r="C987" vm="4464">
        <v>85.4</v>
      </c>
      <c r="D987" vm="4465">
        <v>83.22</v>
      </c>
      <c r="E987" vm="4466">
        <v>84.31</v>
      </c>
      <c r="F987" vm="4467">
        <v>7643784</v>
      </c>
      <c r="G987" s="2">
        <f t="shared" si="31"/>
        <v>79.656599999999983</v>
      </c>
      <c r="H987" s="2">
        <f t="shared" si="32"/>
        <v>74.622600000000006</v>
      </c>
    </row>
    <row r="988" spans="1:8" x14ac:dyDescent="0.25">
      <c r="A988" s="1" vm="4468">
        <v>44932</v>
      </c>
      <c r="B988" vm="4469">
        <v>84.74</v>
      </c>
      <c r="C988" vm="3292">
        <v>86.34</v>
      </c>
      <c r="D988" vm="4470">
        <v>83.82</v>
      </c>
      <c r="E988" vm="4471">
        <v>85.66</v>
      </c>
      <c r="F988" vm="4472">
        <v>8641597</v>
      </c>
      <c r="G988" s="2">
        <f t="shared" si="31"/>
        <v>79.906999999999982</v>
      </c>
      <c r="H988" s="2">
        <f t="shared" si="32"/>
        <v>74.641899999999993</v>
      </c>
    </row>
    <row r="989" spans="1:8" x14ac:dyDescent="0.25">
      <c r="A989" s="1" vm="4473">
        <v>44935</v>
      </c>
      <c r="B989" vm="4474">
        <v>86.84</v>
      </c>
      <c r="C989" vm="4475">
        <v>87.59</v>
      </c>
      <c r="D989" vm="4476">
        <v>86.16</v>
      </c>
      <c r="E989" vm="4477">
        <v>86.42</v>
      </c>
      <c r="F989" vm="4478">
        <v>7519836</v>
      </c>
      <c r="G989" s="2">
        <f t="shared" si="31"/>
        <v>80.138999999999996</v>
      </c>
      <c r="H989" s="2">
        <f t="shared" si="32"/>
        <v>74.672049999999999</v>
      </c>
    </row>
    <row r="990" spans="1:8" x14ac:dyDescent="0.25">
      <c r="A990" s="1" vm="4479">
        <v>44936</v>
      </c>
      <c r="B990" vm="4480">
        <v>85.64</v>
      </c>
      <c r="C990" vm="4481">
        <v>86.61</v>
      </c>
      <c r="D990" vm="4482">
        <v>85.57</v>
      </c>
      <c r="E990" vm="4483">
        <v>86.5</v>
      </c>
      <c r="F990" vm="4484">
        <v>5703270</v>
      </c>
      <c r="G990" s="2">
        <f t="shared" si="31"/>
        <v>80.366</v>
      </c>
      <c r="H990" s="2">
        <f t="shared" si="32"/>
        <v>74.693349999999995</v>
      </c>
    </row>
    <row r="991" spans="1:8" x14ac:dyDescent="0.25">
      <c r="A991" s="1" vm="4485">
        <v>44937</v>
      </c>
      <c r="B991" vm="4486">
        <v>87.37</v>
      </c>
      <c r="C991" vm="2668">
        <v>88.66</v>
      </c>
      <c r="D991" vm="2717">
        <v>87.09</v>
      </c>
      <c r="E991" vm="2694">
        <v>88.6</v>
      </c>
      <c r="F991" vm="4487">
        <v>8359667</v>
      </c>
      <c r="G991" s="2">
        <f t="shared" si="31"/>
        <v>80.590800000000002</v>
      </c>
      <c r="H991" s="2">
        <f t="shared" si="32"/>
        <v>74.727699999999999</v>
      </c>
    </row>
    <row r="992" spans="1:8" x14ac:dyDescent="0.25">
      <c r="A992" s="1" vm="4488">
        <v>44938</v>
      </c>
      <c r="B992" vm="4489">
        <v>88.7</v>
      </c>
      <c r="C992" vm="4490">
        <v>89.194999999999993</v>
      </c>
      <c r="D992" vm="4491">
        <v>88.17</v>
      </c>
      <c r="E992" vm="4492">
        <v>88.78</v>
      </c>
      <c r="F992" vm="4493">
        <v>6071099</v>
      </c>
      <c r="G992" s="2">
        <f t="shared" si="31"/>
        <v>80.805000000000007</v>
      </c>
      <c r="H992" s="2">
        <f t="shared" si="32"/>
        <v>74.753600000000006</v>
      </c>
    </row>
    <row r="993" spans="1:8" x14ac:dyDescent="0.25">
      <c r="A993" s="1" vm="4494">
        <v>44939</v>
      </c>
      <c r="B993" vm="4495">
        <v>87.95</v>
      </c>
      <c r="C993" vm="4496">
        <v>89.466200000000001</v>
      </c>
      <c r="D993" vm="2898">
        <v>87.66</v>
      </c>
      <c r="E993" vm="4497">
        <v>89.2</v>
      </c>
      <c r="F993" vm="4498">
        <v>5090938</v>
      </c>
      <c r="G993" s="2">
        <f t="shared" si="31"/>
        <v>81.04679999999999</v>
      </c>
      <c r="H993" s="2">
        <f t="shared" si="32"/>
        <v>74.778150000000011</v>
      </c>
    </row>
    <row r="994" spans="1:8" x14ac:dyDescent="0.25">
      <c r="A994" s="1" vm="4499">
        <v>44943</v>
      </c>
      <c r="B994" vm="3263">
        <v>89.19</v>
      </c>
      <c r="C994" vm="4500">
        <v>89.44</v>
      </c>
      <c r="D994" vm="4501">
        <v>88.424999999999997</v>
      </c>
      <c r="E994" vm="2694">
        <v>88.6</v>
      </c>
      <c r="F994" vm="4502">
        <v>6550412</v>
      </c>
      <c r="G994" s="2">
        <f>AVERAGE(E945:E994)</f>
        <v>81.316399999999987</v>
      </c>
      <c r="H994" s="2">
        <f t="shared" si="32"/>
        <v>74.804349999999999</v>
      </c>
    </row>
    <row r="995" spans="1:8" x14ac:dyDescent="0.25">
      <c r="A995" s="1" vm="4503">
        <v>44944</v>
      </c>
      <c r="B995" vm="2694">
        <v>88.6</v>
      </c>
      <c r="C995" vm="4504">
        <v>88.63</v>
      </c>
      <c r="D995" vm="4505">
        <v>86.6</v>
      </c>
      <c r="E995" vm="4506">
        <v>86.71</v>
      </c>
      <c r="F995" vm="4507">
        <v>6397707</v>
      </c>
      <c r="G995" s="2">
        <f>AVERAGE(E946:E995)</f>
        <v>81.55</v>
      </c>
      <c r="H995" s="2">
        <f t="shared" si="32"/>
        <v>74.824250000000006</v>
      </c>
    </row>
    <row r="996" spans="1:8" x14ac:dyDescent="0.25">
      <c r="A996" s="1" vm="4508">
        <v>44945</v>
      </c>
      <c r="B996" vm="4509">
        <v>86.4</v>
      </c>
      <c r="C996" vm="4510">
        <v>86.99</v>
      </c>
      <c r="D996" vm="4511">
        <v>85.254999999999995</v>
      </c>
      <c r="E996" vm="4512">
        <v>85.94</v>
      </c>
      <c r="F996" vm="4513">
        <v>5597039</v>
      </c>
      <c r="G996" s="2">
        <f>AVERAGE(E947:E996)</f>
        <v>81.748799999999989</v>
      </c>
      <c r="H996" s="2">
        <f t="shared" si="32"/>
        <v>74.843900000000005</v>
      </c>
    </row>
    <row r="997" spans="1:8" x14ac:dyDescent="0.25">
      <c r="A997" s="1" vm="4514">
        <v>44946</v>
      </c>
      <c r="B997" vm="4515">
        <v>86.03</v>
      </c>
      <c r="C997" vm="3301">
        <v>87.38</v>
      </c>
      <c r="D997" vm="4516">
        <v>85.495000000000005</v>
      </c>
      <c r="E997" vm="2886">
        <v>87.25</v>
      </c>
      <c r="F997" vm="4517">
        <v>5567493</v>
      </c>
      <c r="G997" s="2">
        <f>AVERAGE(E948:E997)</f>
        <v>81.958999999999975</v>
      </c>
      <c r="H997" s="2">
        <f t="shared" si="32"/>
        <v>74.859799999999993</v>
      </c>
    </row>
    <row r="998" spans="1:8" x14ac:dyDescent="0.25">
      <c r="A998" s="1" vm="4518">
        <v>44949</v>
      </c>
      <c r="B998" vm="4519">
        <v>87.19</v>
      </c>
      <c r="C998" vm="2834">
        <v>89.13</v>
      </c>
      <c r="D998" vm="2632">
        <v>86.97</v>
      </c>
      <c r="E998" vm="4520">
        <v>88.97</v>
      </c>
      <c r="F998" vm="4521">
        <v>7390256</v>
      </c>
      <c r="G998" s="2">
        <f>AVERAGE(E949:E998)</f>
        <v>82.225599999999972</v>
      </c>
      <c r="H998" s="2">
        <f t="shared" si="32"/>
        <v>74.889949999999985</v>
      </c>
    </row>
    <row r="999" spans="1:8" x14ac:dyDescent="0.25">
      <c r="A999" s="1" vm="4522">
        <v>44950</v>
      </c>
      <c r="B999" vm="2666">
        <v>89.05</v>
      </c>
      <c r="C999" vm="4523">
        <v>90.094999999999999</v>
      </c>
      <c r="D999" vm="3296">
        <v>88</v>
      </c>
      <c r="E999" vm="3253">
        <v>89.7</v>
      </c>
      <c r="F999" vm="4524">
        <v>7004581</v>
      </c>
      <c r="G999">
        <f>(G998+G1000)/2</f>
        <v>82.490699999999975</v>
      </c>
      <c r="H999" s="2">
        <f t="shared" si="32"/>
        <v>74.927849999999992</v>
      </c>
    </row>
    <row r="1000" spans="1:8" x14ac:dyDescent="0.25">
      <c r="A1000" s="1" vm="4525">
        <v>44951</v>
      </c>
      <c r="B1000" vm="4489">
        <v>88.7</v>
      </c>
      <c r="C1000" vm="2772">
        <v>89.86</v>
      </c>
      <c r="D1000" vm="4526">
        <v>87.74</v>
      </c>
      <c r="E1000" vm="2753">
        <v>89.64</v>
      </c>
      <c r="F1000" vm="4527">
        <v>5896812</v>
      </c>
      <c r="G1000" s="2">
        <f>AVERAGE(E951:E1000)</f>
        <v>82.755799999999965</v>
      </c>
      <c r="H1000" s="2">
        <f t="shared" si="32"/>
        <v>74.968349999999987</v>
      </c>
    </row>
    <row r="1001" spans="1:8" x14ac:dyDescent="0.25">
      <c r="A1001" s="1" vm="4528">
        <v>44952</v>
      </c>
      <c r="B1001" vm="4529">
        <v>89.89</v>
      </c>
      <c r="C1001" vm="2783">
        <v>90.49</v>
      </c>
      <c r="D1001" vm="4530">
        <v>89.09</v>
      </c>
      <c r="E1001" vm="4531">
        <v>89.83</v>
      </c>
      <c r="F1001" vm="4532">
        <v>7302869</v>
      </c>
      <c r="G1001" s="2">
        <f>AVERAGE(E952:E1001)</f>
        <v>82.997599999999963</v>
      </c>
      <c r="H1001" s="2">
        <f t="shared" si="32"/>
        <v>75.012799999999984</v>
      </c>
    </row>
    <row r="1002" spans="1:8" x14ac:dyDescent="0.25">
      <c r="A1002" s="1" vm="4533">
        <v>44953</v>
      </c>
      <c r="B1002" vm="2832">
        <v>89.5</v>
      </c>
      <c r="C1002" vm="3250">
        <v>89.72</v>
      </c>
      <c r="D1002" vm="2944">
        <v>88.96</v>
      </c>
      <c r="E1002" vm="4534">
        <v>88.99</v>
      </c>
      <c r="F1002" vm="4535">
        <v>5676836</v>
      </c>
      <c r="G1002" s="2">
        <f>AVERAGE(E953:E1002)</f>
        <v>83.206799999999973</v>
      </c>
      <c r="H1002" s="2">
        <f t="shared" si="32"/>
        <v>75.058949999999982</v>
      </c>
    </row>
    <row r="1003" spans="1:8" x14ac:dyDescent="0.25">
      <c r="A1003" s="1" vm="4536">
        <v>44956</v>
      </c>
      <c r="B1003" vm="2807">
        <v>88.47</v>
      </c>
      <c r="C1003" vm="2813">
        <v>88.62</v>
      </c>
      <c r="D1003" vm="4510">
        <v>86.99</v>
      </c>
      <c r="E1003" vm="4537">
        <v>87.35</v>
      </c>
      <c r="F1003" vm="4538">
        <v>6255306</v>
      </c>
      <c r="G1003">
        <f>(G1002+G1004)/2</f>
        <v>83.374199999999973</v>
      </c>
      <c r="H1003" s="2">
        <f t="shared" si="32"/>
        <v>75.099049999999977</v>
      </c>
    </row>
    <row r="1004" spans="1:8" x14ac:dyDescent="0.25">
      <c r="A1004" s="1" vm="4539">
        <v>44957</v>
      </c>
      <c r="B1004" vm="2686">
        <v>87.69</v>
      </c>
      <c r="C1004" vm="3308">
        <v>88.48</v>
      </c>
      <c r="D1004" vm="4537">
        <v>87.35</v>
      </c>
      <c r="E1004" vm="2818">
        <v>88.46</v>
      </c>
      <c r="F1004" vm="4540">
        <v>6200413</v>
      </c>
      <c r="G1004" s="2">
        <f t="shared" ref="G1004:G1035" si="33">AVERAGE(E955:E1004)</f>
        <v>83.54159999999996</v>
      </c>
      <c r="H1004" s="2">
        <f t="shared" si="32"/>
        <v>75.142599999999973</v>
      </c>
    </row>
    <row r="1005" spans="1:8" x14ac:dyDescent="0.25">
      <c r="A1005" s="1" vm="4541">
        <v>44958</v>
      </c>
      <c r="B1005" vm="4542">
        <v>88.37</v>
      </c>
      <c r="C1005" vm="4543">
        <v>90.644999999999996</v>
      </c>
      <c r="D1005" vm="3265">
        <v>88.21</v>
      </c>
      <c r="E1005" vm="2730">
        <v>90.05</v>
      </c>
      <c r="F1005" vm="4544">
        <v>6141252</v>
      </c>
      <c r="G1005" s="2">
        <f t="shared" si="33"/>
        <v>83.758599999999973</v>
      </c>
      <c r="H1005" s="2">
        <f t="shared" si="32"/>
        <v>75.19559999999997</v>
      </c>
    </row>
    <row r="1006" spans="1:8" x14ac:dyDescent="0.25">
      <c r="A1006" s="1" vm="4545">
        <v>44959</v>
      </c>
      <c r="B1006" vm="4546">
        <v>90.66</v>
      </c>
      <c r="C1006" vm="4547">
        <v>91.22</v>
      </c>
      <c r="D1006" vm="4548">
        <v>88.944999999999993</v>
      </c>
      <c r="E1006" vm="3302">
        <v>89.38</v>
      </c>
      <c r="F1006" vm="4549">
        <v>8269151</v>
      </c>
      <c r="G1006" s="2">
        <f t="shared" si="33"/>
        <v>83.951599999999956</v>
      </c>
      <c r="H1006" s="2">
        <f t="shared" si="32"/>
        <v>75.251399999999961</v>
      </c>
    </row>
    <row r="1007" spans="1:8" x14ac:dyDescent="0.25">
      <c r="A1007" s="1" vm="4550">
        <v>44960</v>
      </c>
      <c r="B1007" vm="2807">
        <v>88.47</v>
      </c>
      <c r="C1007" vm="4551">
        <v>90.254999999999995</v>
      </c>
      <c r="D1007" vm="4552">
        <v>88.27</v>
      </c>
      <c r="E1007" vm="4553">
        <v>89.62</v>
      </c>
      <c r="F1007" vm="4554">
        <v>5671823</v>
      </c>
      <c r="G1007" s="2">
        <f t="shared" si="33"/>
        <v>84.147599999999969</v>
      </c>
      <c r="H1007" s="2">
        <f t="shared" si="32"/>
        <v>75.301699999999968</v>
      </c>
    </row>
    <row r="1008" spans="1:8" x14ac:dyDescent="0.25">
      <c r="A1008" s="1" vm="4555">
        <v>44963</v>
      </c>
      <c r="B1008" vm="2757">
        <v>89.51</v>
      </c>
      <c r="C1008" vm="4556">
        <v>89.61</v>
      </c>
      <c r="D1008" vm="2625">
        <v>88.4</v>
      </c>
      <c r="E1008" vm="4557">
        <v>88.53</v>
      </c>
      <c r="F1008" vm="4558">
        <v>4097311</v>
      </c>
      <c r="G1008" s="2">
        <f t="shared" si="33"/>
        <v>84.275799999999975</v>
      </c>
      <c r="H1008" s="2">
        <f t="shared" si="32"/>
        <v>75.342899999999986</v>
      </c>
    </row>
    <row r="1009" spans="1:8" x14ac:dyDescent="0.25">
      <c r="A1009" s="1" vm="4559">
        <v>44964</v>
      </c>
      <c r="B1009" vm="2660">
        <v>87.87</v>
      </c>
      <c r="C1009" vm="4560">
        <v>88.02</v>
      </c>
      <c r="D1009" vm="4561">
        <v>86.3</v>
      </c>
      <c r="E1009" vm="4526">
        <v>87.74</v>
      </c>
      <c r="F1009" vm="4562">
        <v>9226071</v>
      </c>
      <c r="G1009" s="2">
        <f t="shared" si="33"/>
        <v>84.379399999999976</v>
      </c>
      <c r="H1009" s="2">
        <f t="shared" si="32"/>
        <v>75.384199999999979</v>
      </c>
    </row>
    <row r="1010" spans="1:8" x14ac:dyDescent="0.25">
      <c r="A1010" s="1" vm="4563">
        <v>44965</v>
      </c>
      <c r="B1010" vm="4564">
        <v>86.93</v>
      </c>
      <c r="C1010" vm="4565">
        <v>87.915000000000006</v>
      </c>
      <c r="D1010" vm="4566">
        <v>86.51</v>
      </c>
      <c r="E1010" vm="3327">
        <v>86.69</v>
      </c>
      <c r="F1010" vm="4567">
        <v>7624398</v>
      </c>
      <c r="G1010" s="2">
        <f t="shared" si="33"/>
        <v>84.458799999999968</v>
      </c>
      <c r="H1010" s="2">
        <f t="shared" si="32"/>
        <v>75.43659999999997</v>
      </c>
    </row>
    <row r="1011" spans="1:8" x14ac:dyDescent="0.25">
      <c r="A1011" s="1" vm="4568">
        <v>44966</v>
      </c>
      <c r="B1011" vm="2713">
        <v>87.14</v>
      </c>
      <c r="C1011" vm="2699">
        <v>87.9</v>
      </c>
      <c r="D1011" vm="4569">
        <v>86.325000000000003</v>
      </c>
      <c r="E1011" vm="4570">
        <v>86.65</v>
      </c>
      <c r="F1011" vm="4571">
        <v>4960391</v>
      </c>
      <c r="G1011" s="2">
        <f t="shared" si="33"/>
        <v>84.563999999999979</v>
      </c>
      <c r="H1011" s="2">
        <f t="shared" si="32"/>
        <v>75.484949999999984</v>
      </c>
    </row>
    <row r="1012" spans="1:8" x14ac:dyDescent="0.25">
      <c r="A1012" s="1" vm="4572">
        <v>44967</v>
      </c>
      <c r="B1012" vm="2638">
        <v>86.53</v>
      </c>
      <c r="C1012" vm="3301">
        <v>87.38</v>
      </c>
      <c r="D1012" vm="4573">
        <v>86.334999999999994</v>
      </c>
      <c r="E1012" vm="2713">
        <v>87.14</v>
      </c>
      <c r="F1012" vm="4574">
        <v>5318403</v>
      </c>
      <c r="G1012" s="2">
        <f t="shared" si="33"/>
        <v>84.689799999999977</v>
      </c>
      <c r="H1012" s="2">
        <f t="shared" si="32"/>
        <v>75.548099999999977</v>
      </c>
    </row>
    <row r="1013" spans="1:8" x14ac:dyDescent="0.25">
      <c r="A1013" s="1" vm="4575">
        <v>44970</v>
      </c>
      <c r="B1013" vm="4576">
        <v>87.28</v>
      </c>
      <c r="C1013" vm="2829">
        <v>89.45</v>
      </c>
      <c r="D1013" vm="4577">
        <v>87.2</v>
      </c>
      <c r="E1013" vm="2910">
        <v>89.42</v>
      </c>
      <c r="F1013" vm="4578">
        <v>5560902</v>
      </c>
      <c r="G1013" s="2">
        <f t="shared" si="33"/>
        <v>84.817599999999985</v>
      </c>
      <c r="H1013" s="2">
        <f t="shared" si="32"/>
        <v>75.62139999999998</v>
      </c>
    </row>
    <row r="1014" spans="1:8" x14ac:dyDescent="0.25">
      <c r="A1014" s="1" vm="4579">
        <v>44971</v>
      </c>
      <c r="B1014" vm="2904">
        <v>89</v>
      </c>
      <c r="C1014" vm="2843">
        <v>89.41</v>
      </c>
      <c r="D1014" vm="4580">
        <v>87.71</v>
      </c>
      <c r="E1014" vm="4530">
        <v>89.09</v>
      </c>
      <c r="F1014" vm="4581">
        <v>7484776</v>
      </c>
      <c r="G1014" s="2">
        <f t="shared" si="33"/>
        <v>84.91719999999998</v>
      </c>
      <c r="H1014" s="2">
        <f t="shared" si="32"/>
        <v>75.686149999999969</v>
      </c>
    </row>
    <row r="1015" spans="1:8" x14ac:dyDescent="0.25">
      <c r="A1015" s="1" vm="4582">
        <v>44972</v>
      </c>
      <c r="B1015" vm="2631">
        <v>88.85</v>
      </c>
      <c r="C1015" vm="2805">
        <v>89.21</v>
      </c>
      <c r="D1015" vm="4583">
        <v>88.03</v>
      </c>
      <c r="E1015" vm="3183">
        <v>88.34</v>
      </c>
      <c r="F1015" vm="4584">
        <v>4330547</v>
      </c>
      <c r="G1015" s="2">
        <f t="shared" si="33"/>
        <v>85.016999999999996</v>
      </c>
      <c r="H1015" s="2">
        <f t="shared" si="32"/>
        <v>75.760849999999976</v>
      </c>
    </row>
    <row r="1016" spans="1:8" x14ac:dyDescent="0.25">
      <c r="A1016" s="1" vm="4585">
        <v>44973</v>
      </c>
      <c r="B1016" vm="4586">
        <v>87.46</v>
      </c>
      <c r="C1016" vm="4552">
        <v>88.27</v>
      </c>
      <c r="D1016" vm="4587">
        <v>87.012600000000006</v>
      </c>
      <c r="E1016" vm="4588">
        <v>87.72</v>
      </c>
      <c r="F1016" vm="4589">
        <v>5942533</v>
      </c>
      <c r="G1016" s="2">
        <f t="shared" si="33"/>
        <v>85.182799999999986</v>
      </c>
      <c r="H1016" s="2">
        <f t="shared" si="32"/>
        <v>75.829449999999966</v>
      </c>
    </row>
    <row r="1017" spans="1:8" x14ac:dyDescent="0.25">
      <c r="A1017" s="1" vm="4590">
        <v>44974</v>
      </c>
      <c r="B1017" vm="4577">
        <v>87.2</v>
      </c>
      <c r="C1017" vm="4591">
        <v>87.43</v>
      </c>
      <c r="D1017" vm="4566">
        <v>86.51</v>
      </c>
      <c r="E1017" vm="4576">
        <v>87.28</v>
      </c>
      <c r="F1017" vm="4592">
        <v>6398487</v>
      </c>
      <c r="G1017" s="2">
        <f t="shared" si="33"/>
        <v>85.350199999999987</v>
      </c>
      <c r="H1017" s="2">
        <f t="shared" si="32"/>
        <v>75.899399999999972</v>
      </c>
    </row>
    <row r="1018" spans="1:8" x14ac:dyDescent="0.25">
      <c r="A1018" s="1" vm="4593">
        <v>44978</v>
      </c>
      <c r="B1018" vm="4594">
        <v>86.76</v>
      </c>
      <c r="C1018" vm="4595">
        <v>86.94</v>
      </c>
      <c r="D1018" vm="4596">
        <v>86.15</v>
      </c>
      <c r="E1018" vm="4597">
        <v>86.2</v>
      </c>
      <c r="F1018" vm="4598">
        <v>5260328</v>
      </c>
      <c r="G1018" s="2">
        <f t="shared" si="33"/>
        <v>85.498599999999982</v>
      </c>
      <c r="H1018" s="2">
        <f t="shared" si="32"/>
        <v>75.954349999999991</v>
      </c>
    </row>
    <row r="1019" spans="1:8" x14ac:dyDescent="0.25">
      <c r="A1019" s="1" vm="4599">
        <v>44979</v>
      </c>
      <c r="B1019" vm="4600">
        <v>86.68</v>
      </c>
      <c r="C1019" vm="2701">
        <v>87.18</v>
      </c>
      <c r="D1019" vm="4601">
        <v>85.98</v>
      </c>
      <c r="E1019" vm="4602">
        <v>86.32</v>
      </c>
      <c r="F1019" vm="4603">
        <v>5840102</v>
      </c>
      <c r="G1019" s="2">
        <f t="shared" si="33"/>
        <v>85.623599999999982</v>
      </c>
      <c r="H1019" s="2">
        <f t="shared" si="32"/>
        <v>76.021949999999975</v>
      </c>
    </row>
    <row r="1020" spans="1:8" x14ac:dyDescent="0.25">
      <c r="A1020" s="1" vm="4604">
        <v>44980</v>
      </c>
      <c r="B1020" vm="4605">
        <v>87.15</v>
      </c>
      <c r="C1020" vm="2942">
        <v>89.48</v>
      </c>
      <c r="D1020" vm="4606">
        <v>87.06</v>
      </c>
      <c r="E1020" vm="4607">
        <v>88.58</v>
      </c>
      <c r="F1020" vm="4608">
        <v>8637135</v>
      </c>
      <c r="G1020" s="2">
        <f t="shared" si="33"/>
        <v>85.797999999999988</v>
      </c>
      <c r="H1020" s="2">
        <f t="shared" si="32"/>
        <v>76.102399999999975</v>
      </c>
    </row>
    <row r="1021" spans="1:8" x14ac:dyDescent="0.25">
      <c r="A1021" s="1" vm="4609">
        <v>44981</v>
      </c>
      <c r="B1021" vm="4610">
        <v>87.31</v>
      </c>
      <c r="C1021" vm="2671">
        <v>88.89</v>
      </c>
      <c r="D1021" vm="2713">
        <v>87.14</v>
      </c>
      <c r="E1021" vm="2668">
        <v>88.66</v>
      </c>
      <c r="F1021" vm="4611">
        <v>7659188</v>
      </c>
      <c r="G1021" s="2">
        <f t="shared" si="33"/>
        <v>85.94559999999997</v>
      </c>
      <c r="H1021" s="2">
        <f t="shared" si="32"/>
        <v>76.187999999999974</v>
      </c>
    </row>
    <row r="1022" spans="1:8" x14ac:dyDescent="0.25">
      <c r="A1022" s="1" vm="4612">
        <v>44984</v>
      </c>
      <c r="B1022" vm="2785">
        <v>88.86</v>
      </c>
      <c r="C1022" vm="4520">
        <v>88.97</v>
      </c>
      <c r="D1022" vm="4613">
        <v>87.36</v>
      </c>
      <c r="E1022" vm="4614">
        <v>87.96</v>
      </c>
      <c r="F1022" vm="4615">
        <v>6748861</v>
      </c>
      <c r="G1022" s="2">
        <f t="shared" si="33"/>
        <v>86.093599999999981</v>
      </c>
      <c r="H1022" s="2">
        <f t="shared" si="32"/>
        <v>76.265149999999977</v>
      </c>
    </row>
    <row r="1023" spans="1:8" x14ac:dyDescent="0.25">
      <c r="A1023" s="1" vm="4616">
        <v>44985</v>
      </c>
      <c r="B1023" vm="4617">
        <v>87.7</v>
      </c>
      <c r="C1023" vm="3270">
        <v>88.01</v>
      </c>
      <c r="D1023" vm="2701">
        <v>87.18</v>
      </c>
      <c r="E1023" vm="4618">
        <v>87.4</v>
      </c>
      <c r="F1023" vm="4619">
        <v>7468234</v>
      </c>
      <c r="G1023" s="2">
        <f t="shared" si="33"/>
        <v>86.205199999999991</v>
      </c>
      <c r="H1023" s="2">
        <f t="shared" si="32"/>
        <v>76.34699999999998</v>
      </c>
    </row>
    <row r="1024" spans="1:8" x14ac:dyDescent="0.25">
      <c r="A1024" s="1" vm="4620">
        <v>44986</v>
      </c>
      <c r="B1024" vm="4621">
        <v>86.9</v>
      </c>
      <c r="C1024" vm="3273">
        <v>87.21</v>
      </c>
      <c r="D1024" vm="4622">
        <v>85.99</v>
      </c>
      <c r="E1024" vm="3292">
        <v>86.34</v>
      </c>
      <c r="F1024" vm="4623">
        <v>5119757</v>
      </c>
      <c r="G1024" s="2">
        <f t="shared" si="33"/>
        <v>86.33059999999999</v>
      </c>
      <c r="H1024" s="2">
        <f t="shared" si="32"/>
        <v>76.425049999999985</v>
      </c>
    </row>
    <row r="1025" spans="1:8" x14ac:dyDescent="0.25">
      <c r="A1025" s="1" vm="4624">
        <v>44987</v>
      </c>
      <c r="B1025" vm="4625">
        <v>86.06</v>
      </c>
      <c r="C1025" vm="4576">
        <v>87.28</v>
      </c>
      <c r="D1025" vm="4626">
        <v>85.87</v>
      </c>
      <c r="E1025" vm="2632">
        <v>86.97</v>
      </c>
      <c r="F1025" vm="4627">
        <v>5293599</v>
      </c>
      <c r="G1025" s="2">
        <f t="shared" si="33"/>
        <v>86.478400000000008</v>
      </c>
      <c r="H1025" s="2">
        <f t="shared" si="32"/>
        <v>76.504049999999978</v>
      </c>
    </row>
    <row r="1026" spans="1:8" x14ac:dyDescent="0.25">
      <c r="A1026" s="1" vm="4628">
        <v>44988</v>
      </c>
      <c r="B1026" vm="4629">
        <v>87.32</v>
      </c>
      <c r="C1026" vm="4630">
        <v>89.29</v>
      </c>
      <c r="D1026" vm="2633">
        <v>87.08</v>
      </c>
      <c r="E1026" vm="4631">
        <v>89.25</v>
      </c>
      <c r="F1026" vm="4632">
        <v>5498531</v>
      </c>
      <c r="G1026" s="2">
        <f t="shared" si="33"/>
        <v>86.653400000000005</v>
      </c>
      <c r="H1026" s="2">
        <f t="shared" si="32"/>
        <v>76.601749999999981</v>
      </c>
    </row>
    <row r="1027" spans="1:8" x14ac:dyDescent="0.25">
      <c r="A1027" s="1" vm="4633">
        <v>44991</v>
      </c>
      <c r="B1027" vm="2843">
        <v>89.41</v>
      </c>
      <c r="C1027" vm="4634">
        <v>90.665000000000006</v>
      </c>
      <c r="D1027" vm="2919">
        <v>89.15</v>
      </c>
      <c r="E1027" vm="2724">
        <v>89.74</v>
      </c>
      <c r="F1027" vm="4635">
        <v>7424800</v>
      </c>
      <c r="G1027" s="2">
        <f t="shared" si="33"/>
        <v>86.829400000000007</v>
      </c>
      <c r="H1027" s="2">
        <f t="shared" si="32"/>
        <v>76.691049999999962</v>
      </c>
    </row>
    <row r="1028" spans="1:8" x14ac:dyDescent="0.25">
      <c r="A1028" s="1" vm="4636">
        <v>44992</v>
      </c>
      <c r="B1028" vm="4637">
        <v>89.58</v>
      </c>
      <c r="C1028" vm="4638">
        <v>90.08</v>
      </c>
      <c r="D1028" vm="2812">
        <v>88.05</v>
      </c>
      <c r="E1028" vm="2881">
        <v>88.36</v>
      </c>
      <c r="F1028" vm="4639">
        <v>5382366</v>
      </c>
      <c r="G1028" s="2">
        <f t="shared" si="33"/>
        <v>86.966599999999985</v>
      </c>
      <c r="H1028" s="2">
        <f t="shared" si="32"/>
        <v>76.791349999999966</v>
      </c>
    </row>
    <row r="1029" spans="1:8" x14ac:dyDescent="0.25">
      <c r="A1029" s="1" vm="4640">
        <v>44993</v>
      </c>
      <c r="B1029" vm="2625">
        <v>88.4</v>
      </c>
      <c r="C1029" vm="4641">
        <v>89.084999999999994</v>
      </c>
      <c r="D1029" vm="2711">
        <v>88.15</v>
      </c>
      <c r="E1029" vm="2833">
        <v>88.49</v>
      </c>
      <c r="F1029" vm="4642">
        <v>5159208</v>
      </c>
      <c r="G1029" s="2">
        <f t="shared" si="33"/>
        <v>87.126599999999996</v>
      </c>
      <c r="H1029" s="2">
        <f t="shared" si="32"/>
        <v>76.898599999999959</v>
      </c>
    </row>
    <row r="1030" spans="1:8" x14ac:dyDescent="0.25">
      <c r="A1030" s="1" vm="4643">
        <v>44994</v>
      </c>
      <c r="B1030" vm="4644">
        <v>88.33</v>
      </c>
      <c r="C1030" vm="2753">
        <v>89.64</v>
      </c>
      <c r="D1030" vm="2638">
        <v>86.53</v>
      </c>
      <c r="E1030" vm="2712">
        <v>86.87</v>
      </c>
      <c r="F1030" vm="4645">
        <v>10572293</v>
      </c>
      <c r="G1030" s="2">
        <f t="shared" si="33"/>
        <v>87.246999999999986</v>
      </c>
      <c r="H1030" s="2">
        <f t="shared" si="32"/>
        <v>76.98979999999996</v>
      </c>
    </row>
    <row r="1031" spans="1:8" x14ac:dyDescent="0.25">
      <c r="A1031" s="1" vm="4646">
        <v>44995</v>
      </c>
      <c r="B1031" vm="4647">
        <v>84.41</v>
      </c>
      <c r="C1031" vm="4648">
        <v>85.25</v>
      </c>
      <c r="D1031" vm="3381">
        <v>82.88</v>
      </c>
      <c r="E1031" vm="3596">
        <v>84.07</v>
      </c>
      <c r="F1031" vm="4649">
        <v>16029345</v>
      </c>
      <c r="G1031" s="2">
        <f t="shared" si="33"/>
        <v>87.308799999999991</v>
      </c>
      <c r="H1031" s="2">
        <f t="shared" si="32"/>
        <v>77.059949999999958</v>
      </c>
    </row>
    <row r="1032" spans="1:8" x14ac:dyDescent="0.25">
      <c r="A1032" s="1" vm="4650">
        <v>44998</v>
      </c>
      <c r="B1032" vm="4651">
        <v>83.32</v>
      </c>
      <c r="C1032" vm="4652">
        <v>85.53</v>
      </c>
      <c r="D1032" vm="3564">
        <v>82.04</v>
      </c>
      <c r="E1032" vm="2894">
        <v>84.93</v>
      </c>
      <c r="F1032" vm="4653">
        <v>10299942</v>
      </c>
      <c r="G1032" s="2">
        <f t="shared" si="33"/>
        <v>87.400800000000004</v>
      </c>
      <c r="H1032" s="2">
        <f t="shared" si="32"/>
        <v>77.139449999999968</v>
      </c>
    </row>
    <row r="1033" spans="1:8" x14ac:dyDescent="0.25">
      <c r="A1033" s="1" vm="4654">
        <v>44999</v>
      </c>
      <c r="B1033" vm="4655">
        <v>85.93</v>
      </c>
      <c r="C1033" vm="4655">
        <v>85.93</v>
      </c>
      <c r="D1033" vm="4656">
        <v>83.43</v>
      </c>
      <c r="E1033" vm="4657">
        <v>84.56</v>
      </c>
      <c r="F1033" vm="4658">
        <v>8732248</v>
      </c>
      <c r="G1033" s="2">
        <f t="shared" si="33"/>
        <v>87.464000000000013</v>
      </c>
      <c r="H1033" s="2">
        <f t="shared" si="32"/>
        <v>77.213099999999955</v>
      </c>
    </row>
    <row r="1034" spans="1:8" x14ac:dyDescent="0.25">
      <c r="A1034" s="1" vm="4659">
        <v>45000</v>
      </c>
      <c r="B1034" vm="2609">
        <v>83.08</v>
      </c>
      <c r="C1034" vm="4660">
        <v>83.37</v>
      </c>
      <c r="D1034" vm="3606">
        <v>82.12</v>
      </c>
      <c r="E1034" vm="4661">
        <v>82.98</v>
      </c>
      <c r="F1034" vm="4662">
        <v>11463010</v>
      </c>
      <c r="G1034" s="2">
        <f t="shared" si="33"/>
        <v>87.488799999999998</v>
      </c>
      <c r="H1034" s="2">
        <f t="shared" ref="H1034:H1097" si="34">AVERAGE(E835:E1034)</f>
        <v>77.269699999999972</v>
      </c>
    </row>
    <row r="1035" spans="1:8" x14ac:dyDescent="0.25">
      <c r="A1035" s="1" vm="4663">
        <v>45001</v>
      </c>
      <c r="B1035" vm="4349">
        <v>82.92</v>
      </c>
      <c r="C1035" vm="4664">
        <v>85.11</v>
      </c>
      <c r="D1035" vm="4665">
        <v>82.08</v>
      </c>
      <c r="E1035" vm="4666">
        <v>84.82</v>
      </c>
      <c r="F1035" vm="4667">
        <v>10149163</v>
      </c>
      <c r="G1035" s="2">
        <f t="shared" si="33"/>
        <v>87.510800000000003</v>
      </c>
      <c r="H1035" s="2">
        <f t="shared" si="34"/>
        <v>77.329899999999967</v>
      </c>
    </row>
    <row r="1036" spans="1:8" x14ac:dyDescent="0.25">
      <c r="A1036" s="1" vm="4668">
        <v>45002</v>
      </c>
      <c r="B1036" vm="3333">
        <v>85</v>
      </c>
      <c r="C1036" vm="4601">
        <v>85.98</v>
      </c>
      <c r="D1036" vm="2507">
        <v>84.61</v>
      </c>
      <c r="E1036" vm="4669">
        <v>85.26</v>
      </c>
      <c r="F1036" vm="4670">
        <v>13066028</v>
      </c>
      <c r="G1036" s="2">
        <f t="shared" ref="G1036:G1067" si="35">AVERAGE(E987:E1036)</f>
        <v>87.526399999999995</v>
      </c>
      <c r="H1036" s="2">
        <f t="shared" si="34"/>
        <v>77.396599999999964</v>
      </c>
    </row>
    <row r="1037" spans="1:8" x14ac:dyDescent="0.25">
      <c r="A1037" s="1" vm="4671">
        <v>45005</v>
      </c>
      <c r="B1037" vm="4672">
        <v>85.28</v>
      </c>
      <c r="C1037" vm="3298">
        <v>87.51</v>
      </c>
      <c r="D1037" vm="4648">
        <v>85.25</v>
      </c>
      <c r="E1037" vm="4673">
        <v>86.96</v>
      </c>
      <c r="F1037" vm="4674">
        <v>9177289</v>
      </c>
      <c r="G1037" s="2">
        <f t="shared" si="35"/>
        <v>87.579399999999993</v>
      </c>
      <c r="H1037" s="2">
        <f t="shared" si="34"/>
        <v>77.47339999999997</v>
      </c>
    </row>
    <row r="1038" spans="1:8" x14ac:dyDescent="0.25">
      <c r="A1038" s="1" vm="4675">
        <v>45006</v>
      </c>
      <c r="B1038" vm="2656">
        <v>87.49</v>
      </c>
      <c r="C1038" vm="4676">
        <v>87.848200000000006</v>
      </c>
      <c r="D1038" vm="2643">
        <v>86.66</v>
      </c>
      <c r="E1038" vm="4677">
        <v>87.58</v>
      </c>
      <c r="F1038" vm="4678">
        <v>6683731</v>
      </c>
      <c r="G1038" s="2">
        <f t="shared" si="35"/>
        <v>87.617799999999988</v>
      </c>
      <c r="H1038" s="2">
        <f t="shared" si="34"/>
        <v>77.545599999999965</v>
      </c>
    </row>
    <row r="1039" spans="1:8" x14ac:dyDescent="0.25">
      <c r="A1039" s="1" vm="4679">
        <v>45007</v>
      </c>
      <c r="B1039" vm="4680">
        <v>87.54</v>
      </c>
      <c r="C1039" vm="4681">
        <v>89.16</v>
      </c>
      <c r="D1039" vm="2689">
        <v>87.44</v>
      </c>
      <c r="E1039" vm="2699">
        <v>87.9</v>
      </c>
      <c r="F1039" vm="4682">
        <v>7233663</v>
      </c>
      <c r="G1039" s="2">
        <f t="shared" si="35"/>
        <v>87.647399999999976</v>
      </c>
      <c r="H1039" s="2">
        <f t="shared" si="34"/>
        <v>77.626149999999953</v>
      </c>
    </row>
    <row r="1040" spans="1:8" x14ac:dyDescent="0.25">
      <c r="A1040" s="1" vm="4683">
        <v>45008</v>
      </c>
      <c r="B1040" vm="3259">
        <v>88.65</v>
      </c>
      <c r="C1040" vm="2753">
        <v>89.64</v>
      </c>
      <c r="D1040" vm="4684">
        <v>87.64</v>
      </c>
      <c r="E1040" vm="4685">
        <v>87.78</v>
      </c>
      <c r="F1040" vm="4686">
        <v>10747139</v>
      </c>
      <c r="G1040" s="2">
        <f t="shared" si="35"/>
        <v>87.672999999999973</v>
      </c>
      <c r="H1040" s="2">
        <f t="shared" si="34"/>
        <v>77.700199999999953</v>
      </c>
    </row>
    <row r="1041" spans="1:8" x14ac:dyDescent="0.25">
      <c r="A1041" s="1" vm="4687">
        <v>45009</v>
      </c>
      <c r="B1041" vm="4688">
        <v>87.98</v>
      </c>
      <c r="C1041" vm="3308">
        <v>88.48</v>
      </c>
      <c r="D1041" vm="3298">
        <v>87.51</v>
      </c>
      <c r="E1041" vm="3270">
        <v>88.01</v>
      </c>
      <c r="F1041" vm="4689">
        <v>5852248</v>
      </c>
      <c r="G1041" s="2">
        <f t="shared" si="35"/>
        <v>87.661199999999994</v>
      </c>
      <c r="H1041" s="2">
        <f t="shared" si="34"/>
        <v>77.776799999999952</v>
      </c>
    </row>
    <row r="1042" spans="1:8" x14ac:dyDescent="0.25">
      <c r="A1042" s="1" vm="4690">
        <v>45012</v>
      </c>
      <c r="B1042" vm="2813">
        <v>88.62</v>
      </c>
      <c r="C1042" vm="2842">
        <v>90.5</v>
      </c>
      <c r="D1042" vm="4691">
        <v>88.545000000000002</v>
      </c>
      <c r="E1042" vm="4692">
        <v>90.14</v>
      </c>
      <c r="F1042" vm="4693">
        <v>8170050</v>
      </c>
      <c r="G1042" s="2">
        <f t="shared" si="35"/>
        <v>87.688400000000001</v>
      </c>
      <c r="H1042" s="2">
        <f t="shared" si="34"/>
        <v>77.870599999999953</v>
      </c>
    </row>
    <row r="1043" spans="1:8" x14ac:dyDescent="0.25">
      <c r="A1043" s="1" vm="4694">
        <v>45013</v>
      </c>
      <c r="B1043" vm="4695">
        <v>90.22</v>
      </c>
      <c r="C1043" vm="4696">
        <v>90.88</v>
      </c>
      <c r="D1043" vm="2942">
        <v>89.48</v>
      </c>
      <c r="E1043" vm="4697">
        <v>89.85</v>
      </c>
      <c r="F1043" vm="4698">
        <v>6378927</v>
      </c>
      <c r="G1043" s="2">
        <f t="shared" si="35"/>
        <v>87.701400000000035</v>
      </c>
      <c r="H1043" s="2">
        <f t="shared" si="34"/>
        <v>77.973749999999967</v>
      </c>
    </row>
    <row r="1044" spans="1:8" x14ac:dyDescent="0.25">
      <c r="A1044" s="1" vm="4699">
        <v>45014</v>
      </c>
      <c r="B1044" vm="4700">
        <v>90.13</v>
      </c>
      <c r="C1044" vm="4546">
        <v>90.66</v>
      </c>
      <c r="D1044" vm="2763">
        <v>89.81</v>
      </c>
      <c r="E1044" vm="2766">
        <v>90.62</v>
      </c>
      <c r="F1044" vm="4701">
        <v>5233647</v>
      </c>
      <c r="G1044" s="2">
        <f t="shared" si="35"/>
        <v>87.741800000000026</v>
      </c>
      <c r="H1044" s="2">
        <f t="shared" si="34"/>
        <v>78.091149999999956</v>
      </c>
    </row>
    <row r="1045" spans="1:8" x14ac:dyDescent="0.25">
      <c r="A1045" s="1" vm="4702">
        <v>45015</v>
      </c>
      <c r="B1045" vm="4703">
        <v>90.85</v>
      </c>
      <c r="C1045" vm="4704">
        <v>91.18</v>
      </c>
      <c r="D1045" vm="3239">
        <v>89.71</v>
      </c>
      <c r="E1045" vm="2870">
        <v>90.51</v>
      </c>
      <c r="F1045" vm="4705">
        <v>5640690</v>
      </c>
      <c r="G1045" s="2">
        <f t="shared" si="35"/>
        <v>87.81780000000002</v>
      </c>
      <c r="H1045" s="2">
        <f t="shared" si="34"/>
        <v>78.223449999999971</v>
      </c>
    </row>
    <row r="1046" spans="1:8" x14ac:dyDescent="0.25">
      <c r="A1046" s="1" vm="4706">
        <v>45016</v>
      </c>
      <c r="B1046" vm="4707">
        <v>90.56</v>
      </c>
      <c r="C1046" vm="4708">
        <v>93</v>
      </c>
      <c r="D1046" vm="4709">
        <v>90.41</v>
      </c>
      <c r="E1046" vm="3111">
        <v>92.92</v>
      </c>
      <c r="F1046" vm="4710">
        <v>10476333</v>
      </c>
      <c r="G1046" s="2">
        <f t="shared" si="35"/>
        <v>87.957400000000021</v>
      </c>
      <c r="H1046" s="2">
        <f t="shared" si="34"/>
        <v>78.334449999999961</v>
      </c>
    </row>
    <row r="1047" spans="1:8" x14ac:dyDescent="0.25">
      <c r="A1047" s="1" vm="4711">
        <v>45019</v>
      </c>
      <c r="B1047" vm="2961">
        <v>92.38</v>
      </c>
      <c r="C1047" vm="4712">
        <v>94</v>
      </c>
      <c r="D1047" vm="4713">
        <v>92.09</v>
      </c>
      <c r="E1047" vm="4714">
        <v>93.92</v>
      </c>
      <c r="F1047" vm="4715">
        <v>8410872</v>
      </c>
      <c r="G1047" s="2">
        <f t="shared" si="35"/>
        <v>88.090800000000016</v>
      </c>
      <c r="H1047" s="2">
        <f t="shared" si="34"/>
        <v>78.45554999999996</v>
      </c>
    </row>
    <row r="1048" spans="1:8" x14ac:dyDescent="0.25">
      <c r="A1048" s="1" vm="4716">
        <v>45020</v>
      </c>
      <c r="B1048" vm="4717">
        <v>93.85</v>
      </c>
      <c r="C1048" vm="3112">
        <v>94.02</v>
      </c>
      <c r="D1048" vm="4718">
        <v>92.93</v>
      </c>
      <c r="E1048" vm="4712">
        <v>94</v>
      </c>
      <c r="F1048" vm="4719">
        <v>6651475</v>
      </c>
      <c r="G1048" s="2">
        <f t="shared" si="35"/>
        <v>88.191400000000016</v>
      </c>
      <c r="H1048" s="2">
        <f t="shared" si="34"/>
        <v>78.581999999999965</v>
      </c>
    </row>
    <row r="1049" spans="1:8" x14ac:dyDescent="0.25">
      <c r="A1049" s="1" vm="4720">
        <v>45021</v>
      </c>
      <c r="B1049" vm="4721">
        <v>93.62</v>
      </c>
      <c r="C1049" vm="4722">
        <v>95.108000000000004</v>
      </c>
      <c r="D1049" vm="4723">
        <v>93.48</v>
      </c>
      <c r="E1049" vm="4724">
        <v>94.89</v>
      </c>
      <c r="F1049" vm="4725">
        <v>7478750</v>
      </c>
      <c r="G1049" s="2">
        <f t="shared" si="35"/>
        <v>88.295200000000008</v>
      </c>
      <c r="H1049" s="2">
        <f t="shared" si="34"/>
        <v>78.717849999999956</v>
      </c>
    </row>
    <row r="1050" spans="1:8" x14ac:dyDescent="0.25">
      <c r="A1050" s="1" vm="4726">
        <v>45022</v>
      </c>
      <c r="B1050" vm="4727">
        <v>94.33</v>
      </c>
      <c r="C1050" vm="4728">
        <v>96.08</v>
      </c>
      <c r="D1050" vm="4729">
        <v>93.99</v>
      </c>
      <c r="E1050" vm="4730">
        <v>95.92</v>
      </c>
      <c r="F1050" vm="4731">
        <v>9146244</v>
      </c>
      <c r="G1050" s="2">
        <f t="shared" si="35"/>
        <v>88.4208</v>
      </c>
      <c r="H1050" s="2">
        <f t="shared" si="34"/>
        <v>78.859049999999968</v>
      </c>
    </row>
    <row r="1051" spans="1:8" x14ac:dyDescent="0.25">
      <c r="A1051" s="1" vm="4732">
        <v>45026</v>
      </c>
      <c r="B1051" vm="4733">
        <v>94.68</v>
      </c>
      <c r="C1051" vm="3087">
        <v>95.11</v>
      </c>
      <c r="D1051" vm="4734">
        <v>93.55</v>
      </c>
      <c r="E1051" vm="4735">
        <v>93.76</v>
      </c>
      <c r="F1051" vm="4736">
        <v>8681735</v>
      </c>
      <c r="G1051" s="2">
        <f t="shared" si="35"/>
        <v>88.499400000000009</v>
      </c>
      <c r="H1051" s="2">
        <f t="shared" si="34"/>
        <v>78.995199999999969</v>
      </c>
    </row>
    <row r="1052" spans="1:8" x14ac:dyDescent="0.25">
      <c r="A1052" s="1" vm="4737">
        <v>45027</v>
      </c>
      <c r="B1052" vm="4738">
        <v>93.46</v>
      </c>
      <c r="C1052" vm="3157">
        <v>94.13</v>
      </c>
      <c r="D1052" vm="4739">
        <v>93.2</v>
      </c>
      <c r="E1052" vm="3131">
        <v>93.97</v>
      </c>
      <c r="F1052" vm="4740">
        <v>8196049</v>
      </c>
      <c r="G1052" s="2">
        <f t="shared" si="35"/>
        <v>88.599000000000018</v>
      </c>
      <c r="H1052" s="2">
        <f t="shared" si="34"/>
        <v>79.126899999999964</v>
      </c>
    </row>
    <row r="1053" spans="1:8" x14ac:dyDescent="0.25">
      <c r="A1053" s="1" vm="4741">
        <v>45028</v>
      </c>
      <c r="B1053" vm="3056">
        <v>94.38</v>
      </c>
      <c r="C1053" vm="3072">
        <v>95.32</v>
      </c>
      <c r="D1053" vm="4742">
        <v>93.594999999999999</v>
      </c>
      <c r="E1053" vm="4743">
        <v>93.9</v>
      </c>
      <c r="F1053" vm="4744">
        <v>8040306</v>
      </c>
      <c r="G1053" s="2">
        <f t="shared" si="35"/>
        <v>88.73</v>
      </c>
      <c r="H1053" s="2">
        <f t="shared" si="34"/>
        <v>79.242899999999949</v>
      </c>
    </row>
    <row r="1054" spans="1:8" x14ac:dyDescent="0.25">
      <c r="A1054" s="1" vm="4745">
        <v>45029</v>
      </c>
      <c r="B1054" vm="4746">
        <v>94.18</v>
      </c>
      <c r="C1054" vm="4747">
        <v>95.745000000000005</v>
      </c>
      <c r="D1054" vm="3130">
        <v>93.94</v>
      </c>
      <c r="E1054" vm="4748">
        <v>95.55</v>
      </c>
      <c r="F1054" vm="4749">
        <v>6240215</v>
      </c>
      <c r="G1054" s="2">
        <f t="shared" si="35"/>
        <v>88.871800000000007</v>
      </c>
      <c r="H1054" s="2">
        <f t="shared" si="34"/>
        <v>79.368599999999958</v>
      </c>
    </row>
    <row r="1055" spans="1:8" x14ac:dyDescent="0.25">
      <c r="A1055" s="1" vm="4750">
        <v>45030</v>
      </c>
      <c r="B1055" vm="2996">
        <v>95.5</v>
      </c>
      <c r="C1055" vm="4751">
        <v>95.99</v>
      </c>
      <c r="D1055" vm="4733">
        <v>94.68</v>
      </c>
      <c r="E1055" vm="3016">
        <v>95.71</v>
      </c>
      <c r="F1055" vm="4752">
        <v>6485060</v>
      </c>
      <c r="G1055" s="2">
        <f t="shared" si="35"/>
        <v>88.985000000000014</v>
      </c>
      <c r="H1055" s="2">
        <f t="shared" si="34"/>
        <v>79.504249999999956</v>
      </c>
    </row>
    <row r="1056" spans="1:8" x14ac:dyDescent="0.25">
      <c r="A1056" s="1" vm="4753">
        <v>45033</v>
      </c>
      <c r="B1056" vm="4754">
        <v>95.64</v>
      </c>
      <c r="C1056" vm="4751">
        <v>95.99</v>
      </c>
      <c r="D1056" vm="4755">
        <v>95.31</v>
      </c>
      <c r="E1056" vm="4756">
        <v>95.59</v>
      </c>
      <c r="F1056" vm="4757">
        <v>4772486</v>
      </c>
      <c r="G1056" s="2">
        <f t="shared" si="35"/>
        <v>89.109200000000016</v>
      </c>
      <c r="H1056" s="2">
        <f t="shared" si="34"/>
        <v>79.636149999999958</v>
      </c>
    </row>
    <row r="1057" spans="1:8" x14ac:dyDescent="0.25">
      <c r="A1057" s="1" vm="4758">
        <v>45034</v>
      </c>
      <c r="B1057" vm="3040">
        <v>96</v>
      </c>
      <c r="C1057" vm="4759">
        <v>96.741299999999995</v>
      </c>
      <c r="D1057" vm="4760">
        <v>95.774900000000002</v>
      </c>
      <c r="E1057" vm="4761">
        <v>96.47</v>
      </c>
      <c r="F1057" vm="4762">
        <v>7219366</v>
      </c>
      <c r="G1057" s="2">
        <f t="shared" si="35"/>
        <v>89.24620000000003</v>
      </c>
      <c r="H1057" s="2">
        <f t="shared" si="34"/>
        <v>79.769149999999939</v>
      </c>
    </row>
    <row r="1058" spans="1:8" x14ac:dyDescent="0.25">
      <c r="A1058" s="1" vm="4763">
        <v>45035</v>
      </c>
      <c r="B1058" vm="4756">
        <v>95.59</v>
      </c>
      <c r="C1058" vm="4761">
        <v>96.47</v>
      </c>
      <c r="D1058" vm="4756">
        <v>95.59</v>
      </c>
      <c r="E1058" vm="3228">
        <v>95.81</v>
      </c>
      <c r="F1058" vm="4764">
        <v>4766371</v>
      </c>
      <c r="G1058" s="2">
        <f t="shared" si="35"/>
        <v>89.391800000000046</v>
      </c>
      <c r="H1058" s="2">
        <f t="shared" si="34"/>
        <v>79.893849999999944</v>
      </c>
    </row>
    <row r="1059" spans="1:8" x14ac:dyDescent="0.25">
      <c r="A1059" s="1" vm="4765">
        <v>45036</v>
      </c>
      <c r="B1059" vm="3040">
        <v>96</v>
      </c>
      <c r="C1059" vm="3068">
        <v>96.15</v>
      </c>
      <c r="D1059" vm="4766">
        <v>94.6</v>
      </c>
      <c r="E1059" vm="4767">
        <v>94.83</v>
      </c>
      <c r="F1059" vm="4768">
        <v>5815527</v>
      </c>
      <c r="G1059" s="2">
        <f t="shared" si="35"/>
        <v>89.533600000000035</v>
      </c>
      <c r="H1059" s="2">
        <f t="shared" si="34"/>
        <v>80.008049999999955</v>
      </c>
    </row>
    <row r="1060" spans="1:8" x14ac:dyDescent="0.25">
      <c r="A1060" s="1" vm="4769">
        <v>45037</v>
      </c>
      <c r="B1060" vm="4770">
        <v>95.01</v>
      </c>
      <c r="C1060" vm="4755">
        <v>95.31</v>
      </c>
      <c r="D1060" vm="4771">
        <v>94.26</v>
      </c>
      <c r="E1060" vm="3124">
        <v>95.15</v>
      </c>
      <c r="F1060" vm="4772">
        <v>7335787</v>
      </c>
      <c r="G1060" s="2">
        <f t="shared" si="35"/>
        <v>89.702800000000025</v>
      </c>
      <c r="H1060" s="2">
        <f t="shared" si="34"/>
        <v>80.125499999999931</v>
      </c>
    </row>
    <row r="1061" spans="1:8" x14ac:dyDescent="0.25">
      <c r="A1061" s="1" vm="4773">
        <v>45040</v>
      </c>
      <c r="B1061" vm="4774">
        <v>95.34</v>
      </c>
      <c r="C1061" vm="4775">
        <v>96.075000000000003</v>
      </c>
      <c r="D1061" vm="4776">
        <v>94.97</v>
      </c>
      <c r="E1061" vm="4777">
        <v>95.44</v>
      </c>
      <c r="F1061" vm="4778">
        <v>4901783</v>
      </c>
      <c r="G1061" s="2">
        <f t="shared" si="35"/>
        <v>89.87860000000002</v>
      </c>
      <c r="H1061" s="2">
        <f t="shared" si="34"/>
        <v>80.243549999999942</v>
      </c>
    </row>
    <row r="1062" spans="1:8" x14ac:dyDescent="0.25">
      <c r="A1062" s="1" vm="4779">
        <v>45041</v>
      </c>
      <c r="B1062" vm="3084">
        <v>95.14</v>
      </c>
      <c r="C1062" vm="4780">
        <v>95.7</v>
      </c>
      <c r="D1062" vm="3112">
        <v>94.02</v>
      </c>
      <c r="E1062" vm="4781">
        <v>94.06</v>
      </c>
      <c r="F1062" vm="4782">
        <v>5768842</v>
      </c>
      <c r="G1062" s="2">
        <f t="shared" si="35"/>
        <v>90.01700000000001</v>
      </c>
      <c r="H1062" s="2">
        <f t="shared" si="34"/>
        <v>80.354499999999945</v>
      </c>
    </row>
    <row r="1063" spans="1:8" x14ac:dyDescent="0.25">
      <c r="A1063" s="1" vm="4783">
        <v>45042</v>
      </c>
      <c r="B1063" vm="4784">
        <v>93.75</v>
      </c>
      <c r="C1063" vm="3128">
        <v>94.81</v>
      </c>
      <c r="D1063" vm="4785">
        <v>93.34</v>
      </c>
      <c r="E1063" vm="4786">
        <v>93.71</v>
      </c>
      <c r="F1063" vm="4787">
        <v>6395726</v>
      </c>
      <c r="G1063" s="2">
        <f t="shared" si="35"/>
        <v>90.102800000000002</v>
      </c>
      <c r="H1063" s="2">
        <f t="shared" si="34"/>
        <v>80.465199999999939</v>
      </c>
    </row>
    <row r="1064" spans="1:8" x14ac:dyDescent="0.25">
      <c r="A1064" s="1" vm="4788">
        <v>45043</v>
      </c>
      <c r="B1064" vm="3083">
        <v>94.31</v>
      </c>
      <c r="C1064" vm="2990">
        <v>95.09</v>
      </c>
      <c r="D1064" vm="4789">
        <v>93.290599999999998</v>
      </c>
      <c r="E1064" vm="4790">
        <v>95.04</v>
      </c>
      <c r="F1064" vm="4791">
        <v>5615746</v>
      </c>
      <c r="G1064" s="2">
        <f t="shared" si="35"/>
        <v>90.221800000000002</v>
      </c>
      <c r="H1064" s="2">
        <f t="shared" si="34"/>
        <v>80.588349999999949</v>
      </c>
    </row>
    <row r="1065" spans="1:8" x14ac:dyDescent="0.25">
      <c r="A1065" s="1" vm="4792">
        <v>45044</v>
      </c>
      <c r="B1065" vm="4793">
        <v>94.27</v>
      </c>
      <c r="C1065" vm="4794">
        <v>95.4</v>
      </c>
      <c r="D1065" vm="4795">
        <v>94.24</v>
      </c>
      <c r="E1065" vm="4796">
        <v>94.72</v>
      </c>
      <c r="F1065" vm="4797">
        <v>8498551</v>
      </c>
      <c r="G1065" s="2">
        <f t="shared" si="35"/>
        <v>90.349400000000017</v>
      </c>
      <c r="H1065" s="2">
        <f t="shared" si="34"/>
        <v>80.711799999999954</v>
      </c>
    </row>
    <row r="1066" spans="1:8" x14ac:dyDescent="0.25">
      <c r="A1066" s="1" vm="4798">
        <v>45047</v>
      </c>
      <c r="B1066" vm="4799">
        <v>94.8</v>
      </c>
      <c r="C1066" vm="4800">
        <v>95.73</v>
      </c>
      <c r="D1066" vm="4801">
        <v>94.7</v>
      </c>
      <c r="E1066" vm="4802">
        <v>94.87</v>
      </c>
      <c r="F1066" vm="4803">
        <v>5459865</v>
      </c>
      <c r="G1066" s="2">
        <f t="shared" si="35"/>
        <v>90.492400000000018</v>
      </c>
      <c r="H1066" s="2">
        <f t="shared" si="34"/>
        <v>80.838899999999953</v>
      </c>
    </row>
    <row r="1067" spans="1:8" x14ac:dyDescent="0.25">
      <c r="A1067" s="1" vm="4804">
        <v>45048</v>
      </c>
      <c r="B1067" vm="4805">
        <v>94.93</v>
      </c>
      <c r="C1067" vm="4806">
        <v>95.24</v>
      </c>
      <c r="D1067" vm="4717">
        <v>93.85</v>
      </c>
      <c r="E1067" vm="4799">
        <v>94.8</v>
      </c>
      <c r="F1067" vm="4807">
        <v>5995080</v>
      </c>
      <c r="G1067" s="2">
        <f t="shared" si="35"/>
        <v>90.642800000000008</v>
      </c>
      <c r="H1067" s="2">
        <f t="shared" si="34"/>
        <v>80.959199999999953</v>
      </c>
    </row>
    <row r="1068" spans="1:8" x14ac:dyDescent="0.25">
      <c r="A1068" s="1" vm="4808">
        <v>45049</v>
      </c>
      <c r="B1068" vm="4809">
        <v>95.07</v>
      </c>
      <c r="C1068" vm="4810">
        <v>95.42</v>
      </c>
      <c r="D1068" vm="4811">
        <v>94.54</v>
      </c>
      <c r="E1068" vm="4812">
        <v>94.78</v>
      </c>
      <c r="F1068" vm="4813">
        <v>6744810</v>
      </c>
      <c r="G1068" s="2">
        <f t="shared" ref="G1068:G1089" si="36">AVERAGE(E1019:E1068)</f>
        <v>90.814400000000006</v>
      </c>
      <c r="H1068" s="2">
        <f t="shared" si="34"/>
        <v>81.082049999999938</v>
      </c>
    </row>
    <row r="1069" spans="1:8" x14ac:dyDescent="0.25">
      <c r="A1069" s="1" vm="4814">
        <v>45050</v>
      </c>
      <c r="B1069" vm="4815">
        <v>94.98</v>
      </c>
      <c r="C1069" vm="4816">
        <v>95.12</v>
      </c>
      <c r="D1069" vm="4817">
        <v>94.41</v>
      </c>
      <c r="E1069" vm="4776">
        <v>94.97</v>
      </c>
      <c r="F1069" vm="4818">
        <v>5038200</v>
      </c>
      <c r="G1069" s="2">
        <f t="shared" si="36"/>
        <v>90.987400000000022</v>
      </c>
      <c r="H1069" s="2">
        <f t="shared" si="34"/>
        <v>81.195699999999945</v>
      </c>
    </row>
    <row r="1070" spans="1:8" x14ac:dyDescent="0.25">
      <c r="A1070" s="1" vm="4819">
        <v>45051</v>
      </c>
      <c r="B1070" vm="4820">
        <v>95</v>
      </c>
      <c r="C1070" vm="4821">
        <v>97.31</v>
      </c>
      <c r="D1070" vm="4767">
        <v>94.83</v>
      </c>
      <c r="E1070" vm="3050">
        <v>96.97</v>
      </c>
      <c r="F1070" vm="4822">
        <v>8068571</v>
      </c>
      <c r="G1070" s="2">
        <f t="shared" si="36"/>
        <v>91.155200000000022</v>
      </c>
      <c r="H1070" s="2">
        <f t="shared" si="34"/>
        <v>81.317599999999942</v>
      </c>
    </row>
    <row r="1071" spans="1:8" x14ac:dyDescent="0.25">
      <c r="A1071" s="1" vm="4823">
        <v>45054</v>
      </c>
      <c r="B1071" vm="4824">
        <v>97.08</v>
      </c>
      <c r="C1071" vm="4825">
        <v>97.28</v>
      </c>
      <c r="D1071" vm="4826">
        <v>96.44</v>
      </c>
      <c r="E1071" vm="4827">
        <v>96.79</v>
      </c>
      <c r="F1071" vm="4828">
        <v>5314753</v>
      </c>
      <c r="G1071" s="2">
        <f t="shared" si="36"/>
        <v>91.317800000000005</v>
      </c>
      <c r="H1071" s="2">
        <f t="shared" si="34"/>
        <v>81.428849999999954</v>
      </c>
    </row>
    <row r="1072" spans="1:8" x14ac:dyDescent="0.25">
      <c r="A1072" s="1" vm="4829">
        <v>45055</v>
      </c>
      <c r="B1072" vm="3076">
        <v>96.2</v>
      </c>
      <c r="C1072" vm="4830">
        <v>96.89</v>
      </c>
      <c r="D1072" vm="2979">
        <v>96.1</v>
      </c>
      <c r="E1072" vm="4831">
        <v>96.14</v>
      </c>
      <c r="F1072" vm="4832">
        <v>6333498</v>
      </c>
      <c r="G1072" s="2">
        <f t="shared" si="36"/>
        <v>91.481400000000008</v>
      </c>
      <c r="H1072" s="2">
        <f t="shared" si="34"/>
        <v>81.535049999999941</v>
      </c>
    </row>
    <row r="1073" spans="1:8" x14ac:dyDescent="0.25">
      <c r="A1073" s="1" vm="4833">
        <v>45056</v>
      </c>
      <c r="B1073" vm="4827">
        <v>96.79</v>
      </c>
      <c r="C1073" vm="4834">
        <v>97.674999999999997</v>
      </c>
      <c r="D1073" vm="4835">
        <v>96.256</v>
      </c>
      <c r="E1073" vm="4836">
        <v>97.52</v>
      </c>
      <c r="F1073" vm="4837">
        <v>5935280</v>
      </c>
      <c r="G1073" s="2">
        <f t="shared" si="36"/>
        <v>91.683800000000033</v>
      </c>
      <c r="H1073" s="2">
        <f t="shared" si="34"/>
        <v>81.648349999999951</v>
      </c>
    </row>
    <row r="1074" spans="1:8" x14ac:dyDescent="0.25">
      <c r="A1074" s="1" vm="4838">
        <v>45057</v>
      </c>
      <c r="B1074" vm="4839">
        <v>97.54</v>
      </c>
      <c r="C1074" vm="4840">
        <v>97.63</v>
      </c>
      <c r="D1074" vm="4841">
        <v>96.334999999999994</v>
      </c>
      <c r="E1074" vm="4842">
        <v>97.44</v>
      </c>
      <c r="F1074" vm="4843">
        <v>5144541</v>
      </c>
      <c r="G1074" s="2">
        <f t="shared" si="36"/>
        <v>91.905800000000013</v>
      </c>
      <c r="H1074" s="2">
        <f t="shared" si="34"/>
        <v>81.765399999999957</v>
      </c>
    </row>
    <row r="1075" spans="1:8" x14ac:dyDescent="0.25">
      <c r="A1075" s="1" vm="4844">
        <v>45058</v>
      </c>
      <c r="B1075" vm="4845">
        <v>97.61</v>
      </c>
      <c r="C1075" vm="4846">
        <v>97.92</v>
      </c>
      <c r="D1075" vm="4847">
        <v>96.93</v>
      </c>
      <c r="E1075" vm="4848">
        <v>97.85</v>
      </c>
      <c r="F1075" vm="4849">
        <v>4994703</v>
      </c>
      <c r="G1075" s="2">
        <f t="shared" si="36"/>
        <v>92.123400000000018</v>
      </c>
      <c r="H1075" s="2">
        <f t="shared" si="34"/>
        <v>81.875299999999953</v>
      </c>
    </row>
    <row r="1076" spans="1:8" x14ac:dyDescent="0.25">
      <c r="A1076" s="1" vm="4850">
        <v>45061</v>
      </c>
      <c r="B1076" vm="4851">
        <v>97.87</v>
      </c>
      <c r="C1076" vm="4852">
        <v>97.96</v>
      </c>
      <c r="D1076" vm="4853">
        <v>97.045000000000002</v>
      </c>
      <c r="E1076" vm="4854">
        <v>97.26</v>
      </c>
      <c r="F1076" vm="4855">
        <v>4443811</v>
      </c>
      <c r="G1076" s="2">
        <f t="shared" si="36"/>
        <v>92.283600000000021</v>
      </c>
      <c r="H1076" s="2">
        <f t="shared" si="34"/>
        <v>81.976399999999956</v>
      </c>
    </row>
    <row r="1077" spans="1:8" x14ac:dyDescent="0.25">
      <c r="A1077" s="1" vm="4856">
        <v>45062</v>
      </c>
      <c r="B1077" vm="4857">
        <v>97.17</v>
      </c>
      <c r="C1077" vm="4858">
        <v>98.844999999999999</v>
      </c>
      <c r="D1077" vm="4859">
        <v>96.92</v>
      </c>
      <c r="E1077" vm="3023">
        <v>98.25</v>
      </c>
      <c r="F1077" vm="4860">
        <v>6898204</v>
      </c>
      <c r="G1077" s="2">
        <f t="shared" si="36"/>
        <v>92.453800000000015</v>
      </c>
      <c r="H1077" s="2">
        <f t="shared" si="34"/>
        <v>82.078449999999961</v>
      </c>
    </row>
    <row r="1078" spans="1:8" x14ac:dyDescent="0.25">
      <c r="A1078" s="1" vm="4861">
        <v>45063</v>
      </c>
      <c r="B1078" vm="4862">
        <v>98.78</v>
      </c>
      <c r="C1078" vm="4863">
        <v>100.4</v>
      </c>
      <c r="D1078" vm="4864">
        <v>98.43</v>
      </c>
      <c r="E1078" vm="4865">
        <v>99.77</v>
      </c>
      <c r="F1078" vm="4866">
        <v>9436009</v>
      </c>
      <c r="G1078" s="2">
        <f t="shared" si="36"/>
        <v>92.682000000000031</v>
      </c>
      <c r="H1078" s="2">
        <f t="shared" si="34"/>
        <v>82.190099999999973</v>
      </c>
    </row>
    <row r="1079" spans="1:8" x14ac:dyDescent="0.25">
      <c r="A1079" s="1" vm="4867">
        <v>45064</v>
      </c>
      <c r="B1079" vm="4865">
        <v>99.77</v>
      </c>
      <c r="C1079" vm="4868">
        <v>102.46</v>
      </c>
      <c r="D1079" vm="4869">
        <v>99.73</v>
      </c>
      <c r="E1079" vm="4870">
        <v>102.34</v>
      </c>
      <c r="F1079" vm="4871">
        <v>10005725</v>
      </c>
      <c r="G1079" s="2">
        <f t="shared" si="36"/>
        <v>92.959000000000017</v>
      </c>
      <c r="H1079" s="2">
        <f t="shared" si="34"/>
        <v>82.320049999999952</v>
      </c>
    </row>
    <row r="1080" spans="1:8" x14ac:dyDescent="0.25">
      <c r="A1080" s="1" vm="4872">
        <v>45065</v>
      </c>
      <c r="B1080" vm="4873">
        <v>102.39</v>
      </c>
      <c r="C1080" vm="4874">
        <v>103.07</v>
      </c>
      <c r="D1080" vm="4875">
        <v>101.92</v>
      </c>
      <c r="E1080" vm="4876">
        <v>102.84</v>
      </c>
      <c r="F1080" vm="4877">
        <v>8560257</v>
      </c>
      <c r="G1080" s="2">
        <f t="shared" si="36"/>
        <v>93.278400000000019</v>
      </c>
      <c r="H1080" s="2">
        <f t="shared" si="34"/>
        <v>82.447399999999959</v>
      </c>
    </row>
    <row r="1081" spans="1:8" x14ac:dyDescent="0.25">
      <c r="A1081" s="1" vm="4878">
        <v>45068</v>
      </c>
      <c r="B1081" vm="4879">
        <v>102.48</v>
      </c>
      <c r="C1081" vm="4880">
        <v>103.1</v>
      </c>
      <c r="D1081" vm="4881">
        <v>101.73</v>
      </c>
      <c r="E1081" vm="4882">
        <v>101.77</v>
      </c>
      <c r="F1081" vm="4883">
        <v>5890481</v>
      </c>
      <c r="G1081" s="2">
        <f t="shared" si="36"/>
        <v>93.632400000000018</v>
      </c>
      <c r="H1081" s="2">
        <f t="shared" si="34"/>
        <v>82.569249999999968</v>
      </c>
    </row>
    <row r="1082" spans="1:8" x14ac:dyDescent="0.25">
      <c r="A1082" s="1" vm="4884">
        <v>45069</v>
      </c>
      <c r="B1082" vm="4885">
        <v>101.07</v>
      </c>
      <c r="C1082" vm="4886">
        <v>101.43</v>
      </c>
      <c r="D1082" vm="4887">
        <v>98.465000000000003</v>
      </c>
      <c r="E1082" vm="4888">
        <v>98.54</v>
      </c>
      <c r="F1082" vm="4889">
        <v>10047261</v>
      </c>
      <c r="G1082" s="2">
        <f t="shared" si="36"/>
        <v>93.904600000000016</v>
      </c>
      <c r="H1082" s="2">
        <f t="shared" si="34"/>
        <v>82.675199999999961</v>
      </c>
    </row>
    <row r="1083" spans="1:8" x14ac:dyDescent="0.25">
      <c r="A1083" s="1" vm="4890">
        <v>45070</v>
      </c>
      <c r="B1083" vm="4891">
        <v>97.95</v>
      </c>
      <c r="C1083" vm="4892">
        <v>98.88</v>
      </c>
      <c r="D1083" vm="4893">
        <v>97.29</v>
      </c>
      <c r="E1083" vm="4894">
        <v>98.32</v>
      </c>
      <c r="F1083" vm="4895">
        <v>6815861</v>
      </c>
      <c r="G1083" s="2">
        <f t="shared" si="36"/>
        <v>94.179800000000014</v>
      </c>
      <c r="H1083" s="2">
        <f t="shared" si="34"/>
        <v>82.784449999999964</v>
      </c>
    </row>
    <row r="1084" spans="1:8" x14ac:dyDescent="0.25">
      <c r="A1084" s="1" vm="4896">
        <v>45071</v>
      </c>
      <c r="B1084" vm="4897">
        <v>99.2</v>
      </c>
      <c r="C1084" vm="4898">
        <v>104.66</v>
      </c>
      <c r="D1084" vm="4899">
        <v>98.77</v>
      </c>
      <c r="E1084" vm="3196">
        <v>104.29</v>
      </c>
      <c r="F1084" vm="4900">
        <v>16729608</v>
      </c>
      <c r="G1084" s="2">
        <f t="shared" si="36"/>
        <v>94.606000000000009</v>
      </c>
      <c r="H1084" s="2">
        <f t="shared" si="34"/>
        <v>82.922049999999984</v>
      </c>
    </row>
    <row r="1085" spans="1:8" x14ac:dyDescent="0.25">
      <c r="A1085" s="1" vm="4901">
        <v>45072</v>
      </c>
      <c r="B1085" vm="4902">
        <v>104.35</v>
      </c>
      <c r="C1085" vm="4903">
        <v>106.23</v>
      </c>
      <c r="D1085" vm="4904">
        <v>104.03</v>
      </c>
      <c r="E1085" vm="4905">
        <v>104.08</v>
      </c>
      <c r="F1085" vm="4906">
        <v>13994064</v>
      </c>
      <c r="G1085" s="2">
        <f t="shared" si="36"/>
        <v>94.991200000000006</v>
      </c>
      <c r="H1085" s="2">
        <f t="shared" si="34"/>
        <v>83.054749999999984</v>
      </c>
    </row>
    <row r="1086" spans="1:8" x14ac:dyDescent="0.25">
      <c r="A1086" s="1" vm="4907">
        <v>45076</v>
      </c>
      <c r="B1086" vm="4908">
        <v>104.9</v>
      </c>
      <c r="C1086" vm="4909">
        <v>105.98</v>
      </c>
      <c r="D1086" vm="4910">
        <v>104.19</v>
      </c>
      <c r="E1086" vm="4911">
        <v>105.15</v>
      </c>
      <c r="F1086" vm="4912">
        <v>10296707</v>
      </c>
      <c r="G1086" s="2">
        <f t="shared" si="36"/>
        <v>95.388999999999996</v>
      </c>
      <c r="H1086" s="2">
        <f t="shared" si="34"/>
        <v>83.194699999999997</v>
      </c>
    </row>
    <row r="1087" spans="1:8" x14ac:dyDescent="0.25">
      <c r="A1087" s="1" vm="4913">
        <v>45077</v>
      </c>
      <c r="B1087" vm="4914">
        <v>104.47</v>
      </c>
      <c r="C1087" vm="4915">
        <v>106.49</v>
      </c>
      <c r="D1087" vm="4916">
        <v>104.15</v>
      </c>
      <c r="E1087" vm="4917">
        <v>105.94</v>
      </c>
      <c r="F1087" vm="4918">
        <v>13713520</v>
      </c>
      <c r="G1087" s="2">
        <f t="shared" si="36"/>
        <v>95.768599999999964</v>
      </c>
      <c r="H1087" s="2">
        <f t="shared" si="34"/>
        <v>83.328649999999982</v>
      </c>
    </row>
    <row r="1088" spans="1:8" x14ac:dyDescent="0.25">
      <c r="A1088" s="1" vm="4919">
        <v>45078</v>
      </c>
      <c r="B1088" vm="4920">
        <v>104.88</v>
      </c>
      <c r="C1088" vm="4921">
        <v>106.61</v>
      </c>
      <c r="D1088" vm="4922">
        <v>104.78</v>
      </c>
      <c r="E1088" vm="4923">
        <v>105.99</v>
      </c>
      <c r="F1088" vm="4924">
        <v>7835885</v>
      </c>
      <c r="G1088" s="2">
        <f t="shared" si="36"/>
        <v>96.136799999999965</v>
      </c>
      <c r="H1088" s="2">
        <f t="shared" si="34"/>
        <v>83.463049999999981</v>
      </c>
    </row>
    <row r="1089" spans="1:8" x14ac:dyDescent="0.25">
      <c r="A1089" s="1" vm="4925">
        <v>45079</v>
      </c>
      <c r="B1089" vm="4926">
        <v>106.52</v>
      </c>
      <c r="C1089" vm="4927">
        <v>106.77</v>
      </c>
      <c r="D1089" vm="4928">
        <v>105.75</v>
      </c>
      <c r="E1089" vm="4929">
        <v>105.89</v>
      </c>
      <c r="F1089" vm="4930">
        <v>8652377</v>
      </c>
      <c r="G1089" s="2">
        <f t="shared" si="36"/>
        <v>96.496599999999987</v>
      </c>
      <c r="H1089" s="2">
        <f t="shared" si="34"/>
        <v>83.594899999999981</v>
      </c>
    </row>
    <row r="1090" spans="1:8" x14ac:dyDescent="0.25">
      <c r="A1090" s="1" vm="4931">
        <v>45082</v>
      </c>
      <c r="B1090" vm="4929">
        <v>105.89</v>
      </c>
      <c r="C1090" vm="4932">
        <v>107.6</v>
      </c>
      <c r="D1090" vm="4933">
        <v>105.51</v>
      </c>
      <c r="E1090" vm="4934">
        <v>106.93</v>
      </c>
      <c r="F1090" vm="4935">
        <v>7997782</v>
      </c>
      <c r="G1090">
        <f>(G1089+G1091)/2</f>
        <v>96.878999999999991</v>
      </c>
      <c r="H1090" s="2">
        <f t="shared" si="34"/>
        <v>83.733299999999986</v>
      </c>
    </row>
    <row r="1091" spans="1:8" x14ac:dyDescent="0.25">
      <c r="A1091" s="1" vm="4936">
        <v>45083</v>
      </c>
      <c r="B1091" vm="4937">
        <v>106.81</v>
      </c>
      <c r="C1091" vm="4938">
        <v>107.49</v>
      </c>
      <c r="D1091" vm="4939">
        <v>106.15</v>
      </c>
      <c r="E1091" vm="4940">
        <v>107.1</v>
      </c>
      <c r="F1091" vm="4941">
        <v>7022994</v>
      </c>
      <c r="G1091" s="2">
        <f t="shared" ref="G1091:G1104" si="37">AVERAGE(E1042:E1091)</f>
        <v>97.261399999999995</v>
      </c>
      <c r="H1091" s="2">
        <f t="shared" si="34"/>
        <v>83.872199999999978</v>
      </c>
    </row>
    <row r="1092" spans="1:8" x14ac:dyDescent="0.25">
      <c r="A1092" s="1" vm="4942">
        <v>45084</v>
      </c>
      <c r="B1092" vm="4943">
        <v>107.14</v>
      </c>
      <c r="C1092" vm="4944">
        <v>108.37</v>
      </c>
      <c r="D1092" vm="4945">
        <v>104.83499999999999</v>
      </c>
      <c r="E1092" vm="4946">
        <v>105.25</v>
      </c>
      <c r="F1092" vm="4947">
        <v>9842484</v>
      </c>
      <c r="G1092" s="2">
        <f t="shared" si="37"/>
        <v>97.563600000000008</v>
      </c>
      <c r="H1092" s="2">
        <f t="shared" si="34"/>
        <v>84.005149999999958</v>
      </c>
    </row>
    <row r="1093" spans="1:8" x14ac:dyDescent="0.25">
      <c r="A1093" s="1" vm="4948">
        <v>45085</v>
      </c>
      <c r="B1093" vm="4949">
        <v>105.67</v>
      </c>
      <c r="C1093" vm="4950">
        <v>107.785</v>
      </c>
      <c r="D1093" vm="4951">
        <v>105.35</v>
      </c>
      <c r="E1093" vm="4952">
        <v>107.48</v>
      </c>
      <c r="F1093" vm="4953">
        <v>9529126</v>
      </c>
      <c r="G1093" s="2">
        <f t="shared" si="37"/>
        <v>97.916199999999989</v>
      </c>
      <c r="H1093" s="2">
        <f t="shared" si="34"/>
        <v>84.160249999999976</v>
      </c>
    </row>
    <row r="1094" spans="1:8" x14ac:dyDescent="0.25">
      <c r="A1094" s="1" vm="4954">
        <v>45086</v>
      </c>
      <c r="B1094" vm="4955">
        <v>107.7</v>
      </c>
      <c r="C1094" vm="4956">
        <v>110.15</v>
      </c>
      <c r="D1094" vm="4957">
        <v>107.41</v>
      </c>
      <c r="E1094" vm="4958">
        <v>109.85</v>
      </c>
      <c r="F1094" vm="4959">
        <v>12597073</v>
      </c>
      <c r="G1094" s="2">
        <f t="shared" si="37"/>
        <v>98.300800000000024</v>
      </c>
      <c r="H1094" s="2">
        <f t="shared" si="34"/>
        <v>84.327449999999956</v>
      </c>
    </row>
    <row r="1095" spans="1:8" x14ac:dyDescent="0.25">
      <c r="A1095" s="1" vm="4960">
        <v>45089</v>
      </c>
      <c r="B1095" vm="4961">
        <v>114.34</v>
      </c>
      <c r="C1095" vm="4962">
        <v>117.51</v>
      </c>
      <c r="D1095" vm="4961">
        <v>114.34</v>
      </c>
      <c r="E1095" vm="4963">
        <v>116.43</v>
      </c>
      <c r="F1095" vm="4964">
        <v>39532005</v>
      </c>
      <c r="G1095" s="2">
        <f t="shared" si="37"/>
        <v>98.819200000000038</v>
      </c>
      <c r="H1095" s="2">
        <f t="shared" si="34"/>
        <v>84.52874999999996</v>
      </c>
    </row>
    <row r="1096" spans="1:8" x14ac:dyDescent="0.25">
      <c r="A1096" s="1" vm="4965">
        <v>45090</v>
      </c>
      <c r="B1096" vm="4966">
        <v>123.32</v>
      </c>
      <c r="C1096" vm="4967">
        <v>123.99</v>
      </c>
      <c r="D1096" vm="4968">
        <v>116.02</v>
      </c>
      <c r="E1096" vm="4969">
        <v>116.68</v>
      </c>
      <c r="F1096" vm="4970">
        <v>39190916</v>
      </c>
      <c r="G1096" s="2">
        <f t="shared" si="37"/>
        <v>99.294400000000024</v>
      </c>
      <c r="H1096" s="2">
        <f t="shared" si="34"/>
        <v>84.72769999999997</v>
      </c>
    </row>
    <row r="1097" spans="1:8" x14ac:dyDescent="0.25">
      <c r="A1097" s="1" vm="4971">
        <v>45091</v>
      </c>
      <c r="B1097" vm="4972">
        <v>116.5</v>
      </c>
      <c r="C1097" vm="4973">
        <v>122.51</v>
      </c>
      <c r="D1097" vm="4974">
        <v>115.74</v>
      </c>
      <c r="E1097" vm="4975">
        <v>122.27</v>
      </c>
      <c r="F1097" vm="4976">
        <v>26264249</v>
      </c>
      <c r="G1097" s="2">
        <f t="shared" si="37"/>
        <v>99.861400000000032</v>
      </c>
      <c r="H1097" s="2">
        <f t="shared" si="34"/>
        <v>84.965799999999987</v>
      </c>
    </row>
    <row r="1098" spans="1:8" x14ac:dyDescent="0.25">
      <c r="A1098" s="1" vm="4977">
        <v>45092</v>
      </c>
      <c r="B1098" vm="4978">
        <v>121.95</v>
      </c>
      <c r="C1098" vm="4979">
        <v>127.54</v>
      </c>
      <c r="D1098" vm="4980">
        <v>121.66</v>
      </c>
      <c r="E1098" vm="4981">
        <v>126.55</v>
      </c>
      <c r="F1098" vm="4982">
        <v>27476726</v>
      </c>
      <c r="G1098" s="2">
        <f t="shared" si="37"/>
        <v>100.51240000000003</v>
      </c>
      <c r="H1098" s="2">
        <f t="shared" ref="H1098:H1161" si="38">AVERAGE(E899:E1098)</f>
        <v>85.227599999999981</v>
      </c>
    </row>
    <row r="1099" spans="1:8" x14ac:dyDescent="0.25">
      <c r="A1099" s="1" vm="4983">
        <v>45093</v>
      </c>
      <c r="B1099" vm="4984">
        <v>127.14</v>
      </c>
      <c r="C1099" vm="4985">
        <v>127.4</v>
      </c>
      <c r="D1099" vm="4986">
        <v>125.15</v>
      </c>
      <c r="E1099" vm="4987">
        <v>125.46</v>
      </c>
      <c r="F1099" vm="4988">
        <v>19514667</v>
      </c>
      <c r="G1099" s="2">
        <f t="shared" si="37"/>
        <v>101.12380000000003</v>
      </c>
      <c r="H1099" s="2">
        <f t="shared" si="38"/>
        <v>85.484199999999987</v>
      </c>
    </row>
    <row r="1100" spans="1:8" x14ac:dyDescent="0.25">
      <c r="A1100" s="1" vm="4989">
        <v>45097</v>
      </c>
      <c r="B1100" vm="4990">
        <v>124.45</v>
      </c>
      <c r="C1100" vm="4991">
        <v>125.25</v>
      </c>
      <c r="D1100" vm="4992">
        <v>121.96</v>
      </c>
      <c r="E1100" vm="4993">
        <v>122.04</v>
      </c>
      <c r="F1100" vm="4994">
        <v>16280340</v>
      </c>
      <c r="G1100" s="2">
        <f t="shared" si="37"/>
        <v>101.64620000000001</v>
      </c>
      <c r="H1100" s="2">
        <f t="shared" si="38"/>
        <v>85.723649999999978</v>
      </c>
    </row>
    <row r="1101" spans="1:8" x14ac:dyDescent="0.25">
      <c r="A1101" s="1" vm="4995">
        <v>45098</v>
      </c>
      <c r="B1101" vm="4978">
        <v>121.95</v>
      </c>
      <c r="C1101" vm="4996">
        <v>123.36</v>
      </c>
      <c r="D1101" vm="4997">
        <v>120.36</v>
      </c>
      <c r="E1101" vm="4998">
        <v>122.1</v>
      </c>
      <c r="F1101" vm="4999">
        <v>17582950</v>
      </c>
      <c r="G1101" s="2">
        <f t="shared" si="37"/>
        <v>102.21300000000005</v>
      </c>
      <c r="H1101" s="2">
        <f t="shared" si="38"/>
        <v>85.957649999999973</v>
      </c>
    </row>
    <row r="1102" spans="1:8" x14ac:dyDescent="0.25">
      <c r="A1102" s="1" vm="5000">
        <v>45099</v>
      </c>
      <c r="B1102" vm="5001">
        <v>121.61</v>
      </c>
      <c r="C1102" vm="5002">
        <v>122.59</v>
      </c>
      <c r="D1102" vm="5003">
        <v>120.07</v>
      </c>
      <c r="E1102" vm="5004">
        <v>120.58</v>
      </c>
      <c r="F1102" vm="5005">
        <v>12204559</v>
      </c>
      <c r="G1102" s="2">
        <f t="shared" si="37"/>
        <v>102.74520000000003</v>
      </c>
      <c r="H1102" s="2">
        <f t="shared" si="38"/>
        <v>86.187149999999988</v>
      </c>
    </row>
    <row r="1103" spans="1:8" x14ac:dyDescent="0.25">
      <c r="A1103" s="1" vm="5006">
        <v>45100</v>
      </c>
      <c r="B1103" vm="5007">
        <v>119.59</v>
      </c>
      <c r="C1103" vm="5008">
        <v>119.9</v>
      </c>
      <c r="D1103" vm="5009">
        <v>118.14</v>
      </c>
      <c r="E1103" vm="5010">
        <v>118.64</v>
      </c>
      <c r="F1103" vm="5011">
        <v>19734336</v>
      </c>
      <c r="G1103" s="2">
        <f t="shared" si="37"/>
        <v>103.24000000000004</v>
      </c>
      <c r="H1103" s="2">
        <f t="shared" si="38"/>
        <v>86.411199999999965</v>
      </c>
    </row>
    <row r="1104" spans="1:8" x14ac:dyDescent="0.25">
      <c r="A1104" s="1" vm="5012">
        <v>45103</v>
      </c>
      <c r="B1104" vm="5013">
        <v>117.99</v>
      </c>
      <c r="C1104" vm="5014">
        <v>119.425</v>
      </c>
      <c r="D1104" vm="5015">
        <v>116.7</v>
      </c>
      <c r="E1104" vm="5016">
        <v>116.78</v>
      </c>
      <c r="F1104" vm="5017">
        <v>8987034</v>
      </c>
      <c r="G1104" s="2">
        <f t="shared" si="37"/>
        <v>103.66460000000001</v>
      </c>
      <c r="H1104" s="2">
        <f t="shared" si="38"/>
        <v>86.622649999999965</v>
      </c>
    </row>
    <row r="1105" spans="1:8" x14ac:dyDescent="0.25">
      <c r="A1105" s="1" vm="5018">
        <v>45104</v>
      </c>
      <c r="B1105" vm="5019">
        <v>116.57</v>
      </c>
      <c r="C1105" vm="5020">
        <v>118.46</v>
      </c>
      <c r="D1105" vm="5021">
        <v>116.26</v>
      </c>
      <c r="E1105" vm="5022">
        <v>117.84</v>
      </c>
      <c r="F1105" vm="5023">
        <v>6970419</v>
      </c>
      <c r="G1105">
        <f>(G1104+G1106)/2</f>
        <v>104.09530000000001</v>
      </c>
      <c r="H1105" s="2">
        <f t="shared" si="38"/>
        <v>86.838599999999957</v>
      </c>
    </row>
    <row r="1106" spans="1:8" x14ac:dyDescent="0.25">
      <c r="A1106" s="1" vm="5024">
        <v>45105</v>
      </c>
      <c r="B1106" vm="5016">
        <v>116.78</v>
      </c>
      <c r="C1106" vm="5025">
        <v>118.62</v>
      </c>
      <c r="D1106" vm="5026">
        <v>116.39</v>
      </c>
      <c r="E1106" vm="5027">
        <v>116.53</v>
      </c>
      <c r="F1106" vm="5028">
        <v>9240450</v>
      </c>
      <c r="G1106" s="2">
        <f t="shared" ref="G1106:G1137" si="39">AVERAGE(E1057:E1106)</f>
        <v>104.52600000000001</v>
      </c>
      <c r="H1106" s="2">
        <f t="shared" si="38"/>
        <v>87.041699999999963</v>
      </c>
    </row>
    <row r="1107" spans="1:8" x14ac:dyDescent="0.25">
      <c r="A1107" s="1" vm="5029">
        <v>45106</v>
      </c>
      <c r="B1107" vm="5030">
        <v>115.65</v>
      </c>
      <c r="C1107" vm="5031">
        <v>117.8</v>
      </c>
      <c r="D1107" vm="5032">
        <v>114.63</v>
      </c>
      <c r="E1107" vm="5033">
        <v>117.78</v>
      </c>
      <c r="F1107" vm="5034">
        <v>9234347</v>
      </c>
      <c r="G1107" s="2">
        <f t="shared" si="39"/>
        <v>104.95219999999999</v>
      </c>
      <c r="H1107" s="2">
        <f t="shared" si="38"/>
        <v>87.245199999999969</v>
      </c>
    </row>
    <row r="1108" spans="1:8" x14ac:dyDescent="0.25">
      <c r="A1108" s="1" vm="5035">
        <v>45107</v>
      </c>
      <c r="B1108" vm="5036">
        <v>119.84</v>
      </c>
      <c r="C1108" vm="5037">
        <v>121.72499999999999</v>
      </c>
      <c r="D1108" vm="5038">
        <v>119.0301</v>
      </c>
      <c r="E1108" vm="5039">
        <v>119.09</v>
      </c>
      <c r="F1108" vm="5040">
        <v>13703101</v>
      </c>
      <c r="G1108" s="2">
        <f t="shared" si="39"/>
        <v>105.41779999999999</v>
      </c>
      <c r="H1108" s="2">
        <f t="shared" si="38"/>
        <v>87.460449999999966</v>
      </c>
    </row>
    <row r="1109" spans="1:8" x14ac:dyDescent="0.25">
      <c r="A1109" s="1" vm="5041">
        <v>45110</v>
      </c>
      <c r="B1109" vm="5042">
        <v>118.01</v>
      </c>
      <c r="C1109" vm="5043">
        <v>118.25</v>
      </c>
      <c r="D1109" vm="5044">
        <v>116.825</v>
      </c>
      <c r="E1109" vm="5045">
        <v>117.15</v>
      </c>
      <c r="F1109" vm="5046">
        <v>4284699</v>
      </c>
      <c r="G1109" s="2">
        <f t="shared" si="39"/>
        <v>105.86419999999998</v>
      </c>
      <c r="H1109" s="2">
        <f t="shared" si="38"/>
        <v>87.685599999999965</v>
      </c>
    </row>
    <row r="1110" spans="1:8" x14ac:dyDescent="0.25">
      <c r="A1110" s="1" vm="5047">
        <v>45112</v>
      </c>
      <c r="B1110" vm="5048">
        <v>116.52</v>
      </c>
      <c r="C1110" vm="5049">
        <v>117.01</v>
      </c>
      <c r="D1110" vm="5050">
        <v>115.41</v>
      </c>
      <c r="E1110" vm="5051">
        <v>115.96</v>
      </c>
      <c r="F1110" vm="5052">
        <v>8471859</v>
      </c>
      <c r="G1110" s="2">
        <f t="shared" si="39"/>
        <v>106.28039999999999</v>
      </c>
      <c r="H1110" s="2">
        <f t="shared" si="38"/>
        <v>87.914199999999951</v>
      </c>
    </row>
    <row r="1111" spans="1:8" x14ac:dyDescent="0.25">
      <c r="A1111" s="1" vm="5053">
        <v>45113</v>
      </c>
      <c r="B1111" vm="5054">
        <v>114.66500000000001</v>
      </c>
      <c r="C1111" vm="5055">
        <v>115.81</v>
      </c>
      <c r="D1111" vm="5056">
        <v>114.64</v>
      </c>
      <c r="E1111" vm="5057">
        <v>115.45</v>
      </c>
      <c r="F1111" vm="5058">
        <v>7987217</v>
      </c>
      <c r="G1111" s="2">
        <f t="shared" si="39"/>
        <v>106.68059999999996</v>
      </c>
      <c r="H1111" s="2">
        <f t="shared" si="38"/>
        <v>88.147299999999973</v>
      </c>
    </row>
    <row r="1112" spans="1:8" x14ac:dyDescent="0.25">
      <c r="A1112" s="1" vm="5059">
        <v>45114</v>
      </c>
      <c r="B1112" vm="5060">
        <v>114.84</v>
      </c>
      <c r="C1112" vm="5061">
        <v>115.98</v>
      </c>
      <c r="D1112" vm="5062">
        <v>114.49</v>
      </c>
      <c r="E1112" vm="5063">
        <v>114.61</v>
      </c>
      <c r="F1112" vm="5064">
        <v>7001618</v>
      </c>
      <c r="G1112" s="2">
        <f t="shared" si="39"/>
        <v>107.09159999999996</v>
      </c>
      <c r="H1112" s="2">
        <f t="shared" si="38"/>
        <v>88.374999999999986</v>
      </c>
    </row>
    <row r="1113" spans="1:8" x14ac:dyDescent="0.25">
      <c r="A1113" s="1" vm="5065">
        <v>45117</v>
      </c>
      <c r="B1113" vm="5066">
        <v>114.28</v>
      </c>
      <c r="C1113" vm="5067">
        <v>115.03</v>
      </c>
      <c r="D1113" vm="5068">
        <v>113.66</v>
      </c>
      <c r="E1113" vm="5069">
        <v>114.38</v>
      </c>
      <c r="F1113" vm="5070">
        <v>6931013</v>
      </c>
      <c r="G1113" s="2">
        <f t="shared" si="39"/>
        <v>107.50499999999994</v>
      </c>
      <c r="H1113" s="2">
        <f t="shared" si="38"/>
        <v>88.606349999999978</v>
      </c>
    </row>
    <row r="1114" spans="1:8" x14ac:dyDescent="0.25">
      <c r="A1114" s="1" vm="5071">
        <v>45118</v>
      </c>
      <c r="B1114" vm="5072">
        <v>114.19499999999999</v>
      </c>
      <c r="C1114" vm="5073">
        <v>115</v>
      </c>
      <c r="D1114" vm="5074">
        <v>113.43</v>
      </c>
      <c r="E1114" vm="5075">
        <v>114.88</v>
      </c>
      <c r="F1114" vm="5076">
        <v>6118606</v>
      </c>
      <c r="G1114" s="2">
        <f t="shared" si="39"/>
        <v>107.90179999999995</v>
      </c>
      <c r="H1114" s="2">
        <f t="shared" si="38"/>
        <v>88.846999999999994</v>
      </c>
    </row>
    <row r="1115" spans="1:8" x14ac:dyDescent="0.25">
      <c r="A1115" s="1" vm="5077">
        <v>45119</v>
      </c>
      <c r="B1115" vm="5078">
        <v>115.67</v>
      </c>
      <c r="C1115" vm="5079">
        <v>118.09</v>
      </c>
      <c r="D1115" vm="5080">
        <v>115.64</v>
      </c>
      <c r="E1115" vm="4968">
        <v>116.02</v>
      </c>
      <c r="F1115" vm="5081">
        <v>11011586</v>
      </c>
      <c r="G1115" s="2">
        <f t="shared" si="39"/>
        <v>108.32779999999997</v>
      </c>
      <c r="H1115" s="2">
        <f t="shared" si="38"/>
        <v>89.096949999999978</v>
      </c>
    </row>
    <row r="1116" spans="1:8" x14ac:dyDescent="0.25">
      <c r="A1116" s="1" vm="5082">
        <v>45120</v>
      </c>
      <c r="B1116" vm="5083">
        <v>117.09</v>
      </c>
      <c r="C1116" vm="5084">
        <v>118.58</v>
      </c>
      <c r="D1116" vm="5085">
        <v>116.76</v>
      </c>
      <c r="E1116" vm="5086">
        <v>117.45</v>
      </c>
      <c r="F1116" vm="5087">
        <v>9359604</v>
      </c>
      <c r="G1116" s="2">
        <f t="shared" si="39"/>
        <v>108.77939999999995</v>
      </c>
      <c r="H1116" s="2">
        <f t="shared" si="38"/>
        <v>89.361449999999991</v>
      </c>
    </row>
    <row r="1117" spans="1:8" x14ac:dyDescent="0.25">
      <c r="A1117" s="1" vm="5088">
        <v>45121</v>
      </c>
      <c r="B1117" vm="5089">
        <v>118.18</v>
      </c>
      <c r="C1117" vm="5090">
        <v>119.97</v>
      </c>
      <c r="D1117" vm="5091">
        <v>117.68</v>
      </c>
      <c r="E1117" vm="5092">
        <v>119.27</v>
      </c>
      <c r="F1117" vm="5093">
        <v>7723843</v>
      </c>
      <c r="G1117" s="2">
        <f t="shared" si="39"/>
        <v>109.2688</v>
      </c>
      <c r="H1117" s="2">
        <f t="shared" si="38"/>
        <v>89.64054999999999</v>
      </c>
    </row>
    <row r="1118" spans="1:8" x14ac:dyDescent="0.25">
      <c r="A1118" s="1" vm="5094">
        <v>45124</v>
      </c>
      <c r="B1118" vm="5095">
        <v>118.85</v>
      </c>
      <c r="C1118" vm="5090">
        <v>119.97</v>
      </c>
      <c r="D1118" vm="5096">
        <v>118.2533</v>
      </c>
      <c r="E1118" vm="5097">
        <v>118.89</v>
      </c>
      <c r="F1118" vm="5098">
        <v>6736825</v>
      </c>
      <c r="G1118" s="2">
        <f t="shared" si="39"/>
        <v>109.751</v>
      </c>
      <c r="H1118" s="2">
        <f t="shared" si="38"/>
        <v>89.922899999999984</v>
      </c>
    </row>
    <row r="1119" spans="1:8" x14ac:dyDescent="0.25">
      <c r="A1119" s="1" vm="5099">
        <v>45125</v>
      </c>
      <c r="B1119" vm="5100">
        <v>118.78</v>
      </c>
      <c r="C1119" vm="5101">
        <v>121.29</v>
      </c>
      <c r="D1119" vm="5102">
        <v>117.81</v>
      </c>
      <c r="E1119" vm="5103">
        <v>120.77</v>
      </c>
      <c r="F1119" vm="5104">
        <v>8906658</v>
      </c>
      <c r="G1119" s="2">
        <f t="shared" si="39"/>
        <v>110.26700000000001</v>
      </c>
      <c r="H1119" s="2">
        <f t="shared" si="38"/>
        <v>90.211399999999998</v>
      </c>
    </row>
    <row r="1120" spans="1:8" x14ac:dyDescent="0.25">
      <c r="A1120" s="1" vm="5105">
        <v>45126</v>
      </c>
      <c r="B1120" vm="5106">
        <v>120.82</v>
      </c>
      <c r="C1120" vm="5107">
        <v>121.355</v>
      </c>
      <c r="D1120" vm="5108">
        <v>118.42</v>
      </c>
      <c r="E1120" vm="5109">
        <v>118.69</v>
      </c>
      <c r="F1120" vm="5110">
        <v>7609014</v>
      </c>
      <c r="G1120" s="2">
        <f t="shared" si="39"/>
        <v>110.70140000000001</v>
      </c>
      <c r="H1120" s="2">
        <f t="shared" si="38"/>
        <v>90.49785</v>
      </c>
    </row>
    <row r="1121" spans="1:8" x14ac:dyDescent="0.25">
      <c r="A1121" s="1" vm="5111">
        <v>45127</v>
      </c>
      <c r="B1121" vm="5112">
        <v>117.49</v>
      </c>
      <c r="C1121" vm="5113">
        <v>119.05</v>
      </c>
      <c r="D1121" vm="5114">
        <v>115.23</v>
      </c>
      <c r="E1121" vm="5115">
        <v>115.88</v>
      </c>
      <c r="F1121" vm="5116">
        <v>12913026</v>
      </c>
      <c r="G1121" s="2">
        <f t="shared" si="39"/>
        <v>111.08320000000002</v>
      </c>
      <c r="H1121" s="2">
        <f t="shared" si="38"/>
        <v>90.771900000000002</v>
      </c>
    </row>
    <row r="1122" spans="1:8" x14ac:dyDescent="0.25">
      <c r="A1122" s="1" vm="5117">
        <v>45128</v>
      </c>
      <c r="B1122" vm="5118">
        <v>116.49</v>
      </c>
      <c r="C1122" vm="5092">
        <v>119.27</v>
      </c>
      <c r="D1122" vm="5119">
        <v>116.21</v>
      </c>
      <c r="E1122" vm="5120">
        <v>117.65</v>
      </c>
      <c r="F1122" vm="5121">
        <v>9159643</v>
      </c>
      <c r="G1122" s="2">
        <f t="shared" si="39"/>
        <v>111.51340000000002</v>
      </c>
      <c r="H1122" s="2">
        <f t="shared" si="38"/>
        <v>91.044750000000022</v>
      </c>
    </row>
    <row r="1123" spans="1:8" x14ac:dyDescent="0.25">
      <c r="A1123" s="1" vm="5122">
        <v>45131</v>
      </c>
      <c r="B1123" vm="5123">
        <v>117.94</v>
      </c>
      <c r="C1123" vm="5124">
        <v>118.54</v>
      </c>
      <c r="D1123" vm="5125">
        <v>116.73</v>
      </c>
      <c r="E1123" vm="5126">
        <v>118.07</v>
      </c>
      <c r="F1123" vm="5127">
        <v>6200393</v>
      </c>
      <c r="G1123" s="2">
        <f t="shared" si="39"/>
        <v>111.92440000000002</v>
      </c>
      <c r="H1123" s="2">
        <f t="shared" si="38"/>
        <v>91.306650000000033</v>
      </c>
    </row>
    <row r="1124" spans="1:8" x14ac:dyDescent="0.25">
      <c r="A1124" s="1" vm="5128">
        <v>45132</v>
      </c>
      <c r="B1124" vm="5129">
        <v>117.98</v>
      </c>
      <c r="C1124" vm="5130">
        <v>118.514</v>
      </c>
      <c r="D1124" vm="5131">
        <v>116.81</v>
      </c>
      <c r="E1124" vm="5132">
        <v>117.95</v>
      </c>
      <c r="F1124" vm="5133">
        <v>6266278</v>
      </c>
      <c r="G1124" s="2">
        <f t="shared" si="39"/>
        <v>112.33460000000002</v>
      </c>
      <c r="H1124" s="2">
        <f t="shared" si="38"/>
        <v>91.563200000000037</v>
      </c>
    </row>
    <row r="1125" spans="1:8" x14ac:dyDescent="0.25">
      <c r="A1125" s="1" vm="5134">
        <v>45133</v>
      </c>
      <c r="B1125" vm="5135">
        <v>117.42</v>
      </c>
      <c r="C1125" vm="5136">
        <v>117.62</v>
      </c>
      <c r="D1125" vm="5073">
        <v>115</v>
      </c>
      <c r="E1125" vm="5137">
        <v>115.5</v>
      </c>
      <c r="F1125" vm="5138">
        <v>8159988</v>
      </c>
      <c r="G1125" s="2">
        <f t="shared" si="39"/>
        <v>112.68760000000002</v>
      </c>
      <c r="H1125" s="2">
        <f t="shared" si="38"/>
        <v>91.814200000000042</v>
      </c>
    </row>
    <row r="1126" spans="1:8" x14ac:dyDescent="0.25">
      <c r="A1126" s="1" vm="5139">
        <v>45134</v>
      </c>
      <c r="B1126" vm="5140">
        <v>117.55</v>
      </c>
      <c r="C1126" vm="5141">
        <v>117.6</v>
      </c>
      <c r="D1126" vm="5080">
        <v>115.64</v>
      </c>
      <c r="E1126" vm="5142">
        <v>116.4</v>
      </c>
      <c r="F1126" vm="5143">
        <v>7843027</v>
      </c>
      <c r="G1126" s="2">
        <f t="shared" si="39"/>
        <v>113.07040000000001</v>
      </c>
      <c r="H1126" s="2">
        <f t="shared" si="38"/>
        <v>92.079750000000047</v>
      </c>
    </row>
    <row r="1127" spans="1:8" x14ac:dyDescent="0.25">
      <c r="A1127" s="1" vm="5144">
        <v>45135</v>
      </c>
      <c r="B1127" vm="4969">
        <v>116.68</v>
      </c>
      <c r="C1127" vm="5145">
        <v>117.3</v>
      </c>
      <c r="D1127" vm="5030">
        <v>115.65</v>
      </c>
      <c r="E1127" vm="5146">
        <v>115.99</v>
      </c>
      <c r="F1127" vm="5147">
        <v>6912012</v>
      </c>
      <c r="G1127" s="2">
        <f t="shared" si="39"/>
        <v>113.42520000000002</v>
      </c>
      <c r="H1127" s="2">
        <f t="shared" si="38"/>
        <v>92.346850000000046</v>
      </c>
    </row>
    <row r="1128" spans="1:8" x14ac:dyDescent="0.25">
      <c r="A1128" s="1" vm="5148">
        <v>45138</v>
      </c>
      <c r="B1128" vm="4963">
        <v>116.43</v>
      </c>
      <c r="C1128" vm="5149">
        <v>117.24</v>
      </c>
      <c r="D1128" vm="5150">
        <v>115.83</v>
      </c>
      <c r="E1128" vm="5151">
        <v>117.23</v>
      </c>
      <c r="F1128" vm="5152">
        <v>6708458</v>
      </c>
      <c r="G1128" s="2">
        <f t="shared" si="39"/>
        <v>113.7744</v>
      </c>
      <c r="H1128" s="2">
        <f t="shared" si="38"/>
        <v>92.62095000000005</v>
      </c>
    </row>
    <row r="1129" spans="1:8" x14ac:dyDescent="0.25">
      <c r="A1129" s="1" vm="5153">
        <v>45139</v>
      </c>
      <c r="B1129" vm="5154">
        <v>116.92</v>
      </c>
      <c r="C1129" vm="5155">
        <v>118.04</v>
      </c>
      <c r="D1129" vm="5156">
        <v>116.47499999999999</v>
      </c>
      <c r="E1129" vm="5157">
        <v>117.91</v>
      </c>
      <c r="F1129" vm="5158">
        <v>5250652</v>
      </c>
      <c r="G1129" s="2">
        <f t="shared" si="39"/>
        <v>114.08580000000001</v>
      </c>
      <c r="H1129" s="2">
        <f t="shared" si="38"/>
        <v>92.891600000000039</v>
      </c>
    </row>
    <row r="1130" spans="1:8" x14ac:dyDescent="0.25">
      <c r="A1130" s="1" vm="5159">
        <v>45140</v>
      </c>
      <c r="B1130" vm="5154">
        <v>116.92</v>
      </c>
      <c r="C1130" vm="5160">
        <v>116.98</v>
      </c>
      <c r="D1130" vm="5161">
        <v>114.32</v>
      </c>
      <c r="E1130" vm="5162">
        <v>115.71</v>
      </c>
      <c r="F1130" vm="5163">
        <v>6387789</v>
      </c>
      <c r="G1130" s="2">
        <f t="shared" si="39"/>
        <v>114.34319999999998</v>
      </c>
      <c r="H1130" s="2">
        <f t="shared" si="38"/>
        <v>93.144150000000025</v>
      </c>
    </row>
    <row r="1131" spans="1:8" x14ac:dyDescent="0.25">
      <c r="A1131" s="1" vm="5164">
        <v>45141</v>
      </c>
      <c r="B1131" vm="5165">
        <v>115.24</v>
      </c>
      <c r="C1131" vm="5166">
        <v>116.17</v>
      </c>
      <c r="D1131" vm="5167">
        <v>114.26</v>
      </c>
      <c r="E1131" vm="5168">
        <v>114.55</v>
      </c>
      <c r="F1131" vm="5169">
        <v>5215848</v>
      </c>
      <c r="G1131" s="2">
        <f t="shared" si="39"/>
        <v>114.59879999999997</v>
      </c>
      <c r="H1131" s="2">
        <f t="shared" si="38"/>
        <v>93.395350000000036</v>
      </c>
    </row>
    <row r="1132" spans="1:8" x14ac:dyDescent="0.25">
      <c r="A1132" s="1" vm="5170">
        <v>45142</v>
      </c>
      <c r="B1132" vm="5171">
        <v>115.34</v>
      </c>
      <c r="C1132" vm="5142">
        <v>116.4</v>
      </c>
      <c r="D1132" vm="5172">
        <v>114.255</v>
      </c>
      <c r="E1132" vm="5173">
        <v>114.44</v>
      </c>
      <c r="F1132" vm="5174">
        <v>5579319</v>
      </c>
      <c r="G1132" s="2">
        <f t="shared" si="39"/>
        <v>114.91679999999998</v>
      </c>
      <c r="H1132" s="2">
        <f t="shared" si="38"/>
        <v>93.63245000000002</v>
      </c>
    </row>
    <row r="1133" spans="1:8" x14ac:dyDescent="0.25">
      <c r="A1133" s="1" vm="5175">
        <v>45145</v>
      </c>
      <c r="B1133" vm="5176">
        <v>115.47</v>
      </c>
      <c r="C1133" vm="5177">
        <v>116.38</v>
      </c>
      <c r="D1133" vm="5178">
        <v>115.07</v>
      </c>
      <c r="E1133" vm="5179">
        <v>116.1</v>
      </c>
      <c r="F1133" vm="5180">
        <v>7347041</v>
      </c>
      <c r="G1133" s="2">
        <f t="shared" si="39"/>
        <v>115.27239999999998</v>
      </c>
      <c r="H1133" s="2">
        <f t="shared" si="38"/>
        <v>93.877800000000008</v>
      </c>
    </row>
    <row r="1134" spans="1:8" x14ac:dyDescent="0.25">
      <c r="A1134" s="1" vm="5181">
        <v>45146</v>
      </c>
      <c r="B1134" vm="5182">
        <v>115.04</v>
      </c>
      <c r="C1134" vm="5183">
        <v>115.61</v>
      </c>
      <c r="D1134" vm="5184">
        <v>114.22</v>
      </c>
      <c r="E1134" vm="5114">
        <v>115.23</v>
      </c>
      <c r="F1134" vm="5185">
        <v>4694781</v>
      </c>
      <c r="G1134" s="2">
        <f t="shared" si="39"/>
        <v>115.49119999999998</v>
      </c>
      <c r="H1134" s="2">
        <f t="shared" si="38"/>
        <v>94.122450000000015</v>
      </c>
    </row>
    <row r="1135" spans="1:8" x14ac:dyDescent="0.25">
      <c r="A1135" s="1" vm="5186">
        <v>45147</v>
      </c>
      <c r="B1135" vm="5171">
        <v>115.34</v>
      </c>
      <c r="C1135" vm="5162">
        <v>115.71</v>
      </c>
      <c r="D1135" vm="5187">
        <v>112.33</v>
      </c>
      <c r="E1135" vm="5188">
        <v>113.1</v>
      </c>
      <c r="F1135" vm="5189">
        <v>6542427</v>
      </c>
      <c r="G1135" s="2">
        <f t="shared" si="39"/>
        <v>115.67159999999998</v>
      </c>
      <c r="H1135" s="2">
        <f t="shared" si="38"/>
        <v>94.341700000000003</v>
      </c>
    </row>
    <row r="1136" spans="1:8" x14ac:dyDescent="0.25">
      <c r="A1136" s="1" vm="5190">
        <v>45148</v>
      </c>
      <c r="B1136" vm="5191">
        <v>113.78</v>
      </c>
      <c r="C1136" vm="5192">
        <v>115.09480000000001</v>
      </c>
      <c r="D1136" vm="5193">
        <v>112.48</v>
      </c>
      <c r="E1136" vm="5194">
        <v>112.99</v>
      </c>
      <c r="F1136" vm="5195">
        <v>6004125</v>
      </c>
      <c r="G1136" s="2">
        <f t="shared" si="39"/>
        <v>115.82839999999999</v>
      </c>
      <c r="H1136" s="2">
        <f t="shared" si="38"/>
        <v>94.543149999999983</v>
      </c>
    </row>
    <row r="1137" spans="1:8" x14ac:dyDescent="0.25">
      <c r="A1137" s="1" vm="5196">
        <v>45149</v>
      </c>
      <c r="B1137" vm="5197">
        <v>112.39</v>
      </c>
      <c r="C1137" vm="5198">
        <v>113.48</v>
      </c>
      <c r="D1137" vm="5199">
        <v>111.13</v>
      </c>
      <c r="E1137" vm="5200">
        <v>113.06</v>
      </c>
      <c r="F1137" vm="5201">
        <v>5288879</v>
      </c>
      <c r="G1137" s="2">
        <f t="shared" si="39"/>
        <v>115.9708</v>
      </c>
      <c r="H1137" s="2">
        <f t="shared" si="38"/>
        <v>94.743849999999981</v>
      </c>
    </row>
    <row r="1138" spans="1:8" x14ac:dyDescent="0.25">
      <c r="A1138" s="1" vm="5202">
        <v>45152</v>
      </c>
      <c r="B1138" vm="5203">
        <v>113.18</v>
      </c>
      <c r="C1138" vm="5204">
        <v>115.8062</v>
      </c>
      <c r="D1138" vm="5205">
        <v>113.15</v>
      </c>
      <c r="E1138" vm="5206">
        <v>115.57</v>
      </c>
      <c r="F1138" vm="5207">
        <v>6494216</v>
      </c>
      <c r="G1138" s="2">
        <f t="shared" ref="G1138:G1169" si="40">AVERAGE(E1089:E1138)</f>
        <v>116.16239999999999</v>
      </c>
      <c r="H1138" s="2">
        <f t="shared" si="38"/>
        <v>94.955999999999989</v>
      </c>
    </row>
    <row r="1139" spans="1:8" x14ac:dyDescent="0.25">
      <c r="A1139" s="1" vm="5208">
        <v>45153</v>
      </c>
      <c r="B1139" vm="5057">
        <v>115.45</v>
      </c>
      <c r="C1139" vm="5209">
        <v>118.059</v>
      </c>
      <c r="D1139" vm="5060">
        <v>114.84</v>
      </c>
      <c r="E1139" vm="5210">
        <v>117.29</v>
      </c>
      <c r="F1139" vm="5211">
        <v>10412160</v>
      </c>
      <c r="G1139" s="2">
        <f t="shared" si="40"/>
        <v>116.39039999999999</v>
      </c>
      <c r="H1139" s="2">
        <f t="shared" si="38"/>
        <v>95.168350000000004</v>
      </c>
    </row>
    <row r="1140" spans="1:8" x14ac:dyDescent="0.25">
      <c r="A1140" s="1" vm="5212">
        <v>45154</v>
      </c>
      <c r="B1140" vm="5213">
        <v>117.16</v>
      </c>
      <c r="C1140" vm="5102">
        <v>117.81</v>
      </c>
      <c r="D1140" vm="5214">
        <v>115.27</v>
      </c>
      <c r="E1140" vm="5171">
        <v>115.34</v>
      </c>
      <c r="F1140" vm="5215">
        <v>5721951</v>
      </c>
      <c r="G1140" s="2">
        <f t="shared" si="40"/>
        <v>116.55859999999998</v>
      </c>
      <c r="H1140" s="2">
        <f t="shared" si="38"/>
        <v>95.36930000000001</v>
      </c>
    </row>
    <row r="1141" spans="1:8" x14ac:dyDescent="0.25">
      <c r="A1141" s="1" vm="5216">
        <v>45155</v>
      </c>
      <c r="B1141" vm="4974">
        <v>115.74</v>
      </c>
      <c r="C1141" vm="5016">
        <v>116.78</v>
      </c>
      <c r="D1141" vm="5217">
        <v>114.36</v>
      </c>
      <c r="E1141" vm="5075">
        <v>114.88</v>
      </c>
      <c r="F1141" vm="5218">
        <v>6183897</v>
      </c>
      <c r="G1141" s="2">
        <f t="shared" si="40"/>
        <v>116.71419999999998</v>
      </c>
      <c r="H1141" s="2">
        <f t="shared" si="38"/>
        <v>95.556900000000027</v>
      </c>
    </row>
    <row r="1142" spans="1:8" x14ac:dyDescent="0.25">
      <c r="A1142" s="1" vm="5219">
        <v>45156</v>
      </c>
      <c r="B1142" vm="5220">
        <v>114.5</v>
      </c>
      <c r="C1142" vm="5221">
        <v>116.99</v>
      </c>
      <c r="D1142" vm="5222">
        <v>113.95</v>
      </c>
      <c r="E1142" vm="5223">
        <v>116.46</v>
      </c>
      <c r="F1142" vm="5224">
        <v>9412775</v>
      </c>
      <c r="G1142" s="2">
        <f t="shared" si="40"/>
        <v>116.93839999999999</v>
      </c>
      <c r="H1142" s="2">
        <f t="shared" si="38"/>
        <v>95.748850000000004</v>
      </c>
    </row>
    <row r="1143" spans="1:8" x14ac:dyDescent="0.25">
      <c r="A1143" s="1" vm="5225">
        <v>45159</v>
      </c>
      <c r="B1143" vm="5226">
        <v>116.9</v>
      </c>
      <c r="C1143" vm="5227">
        <v>117.35</v>
      </c>
      <c r="D1143" vm="5228">
        <v>115.19</v>
      </c>
      <c r="E1143" vm="5229">
        <v>116.59</v>
      </c>
      <c r="F1143" vm="5230">
        <v>5811160</v>
      </c>
      <c r="G1143" s="2">
        <f t="shared" si="40"/>
        <v>117.1206</v>
      </c>
      <c r="H1143" s="2">
        <f t="shared" si="38"/>
        <v>95.946250000000006</v>
      </c>
    </row>
    <row r="1144" spans="1:8" x14ac:dyDescent="0.25">
      <c r="A1144" s="1" vm="5231">
        <v>45160</v>
      </c>
      <c r="B1144" vm="4962">
        <v>117.51</v>
      </c>
      <c r="C1144" vm="5091">
        <v>117.68</v>
      </c>
      <c r="D1144" vm="5232">
        <v>115.73</v>
      </c>
      <c r="E1144" vm="5233">
        <v>116.54</v>
      </c>
      <c r="F1144" vm="5234">
        <v>4961062</v>
      </c>
      <c r="G1144" s="2">
        <f t="shared" si="40"/>
        <v>117.2544</v>
      </c>
      <c r="H1144" s="2">
        <f t="shared" si="38"/>
        <v>96.153350000000003</v>
      </c>
    </row>
    <row r="1145" spans="1:8" x14ac:dyDescent="0.25">
      <c r="A1145" s="1" vm="5235">
        <v>45161</v>
      </c>
      <c r="B1145" vm="5236">
        <v>117.1</v>
      </c>
      <c r="C1145" vm="5237">
        <v>120.45</v>
      </c>
      <c r="D1145" vm="5238">
        <v>112.10980000000001</v>
      </c>
      <c r="E1145" vm="5022">
        <v>117.84</v>
      </c>
      <c r="F1145" vm="5239">
        <v>16517285</v>
      </c>
      <c r="G1145" s="2">
        <f t="shared" si="40"/>
        <v>117.2826</v>
      </c>
      <c r="H1145" s="2">
        <f t="shared" si="38"/>
        <v>96.367400000000018</v>
      </c>
    </row>
    <row r="1146" spans="1:8" x14ac:dyDescent="0.25">
      <c r="A1146" s="1" vm="5240">
        <v>45162</v>
      </c>
      <c r="B1146" vm="5241">
        <v>119.68</v>
      </c>
      <c r="C1146" vm="5242">
        <v>119.73</v>
      </c>
      <c r="D1146" vm="5243">
        <v>112.41</v>
      </c>
      <c r="E1146" vm="5244">
        <v>112.91</v>
      </c>
      <c r="F1146" vm="5245">
        <v>11995894</v>
      </c>
      <c r="G1146" s="2">
        <f t="shared" si="40"/>
        <v>117.2072</v>
      </c>
      <c r="H1146" s="2">
        <f t="shared" si="38"/>
        <v>96.551950000000019</v>
      </c>
    </row>
    <row r="1147" spans="1:8" x14ac:dyDescent="0.25">
      <c r="A1147" s="1" vm="5246">
        <v>45163</v>
      </c>
      <c r="B1147" vm="5244">
        <v>112.91</v>
      </c>
      <c r="C1147" vm="5247">
        <v>116.148</v>
      </c>
      <c r="D1147" vm="5248">
        <v>112.74</v>
      </c>
      <c r="E1147" vm="5249">
        <v>116.06</v>
      </c>
      <c r="F1147" vm="5250">
        <v>8758141</v>
      </c>
      <c r="G1147" s="2">
        <f t="shared" si="40"/>
        <v>117.08300000000001</v>
      </c>
      <c r="H1147" s="2">
        <f t="shared" si="38"/>
        <v>96.748550000000009</v>
      </c>
    </row>
    <row r="1148" spans="1:8" x14ac:dyDescent="0.25">
      <c r="A1148" s="1" vm="5251">
        <v>45166</v>
      </c>
      <c r="B1148" vm="5252">
        <v>116.37</v>
      </c>
      <c r="C1148" vm="5253">
        <v>117.71</v>
      </c>
      <c r="D1148" vm="5254">
        <v>115.7</v>
      </c>
      <c r="E1148" vm="5255">
        <v>116.84</v>
      </c>
      <c r="F1148" vm="5256">
        <v>4514753</v>
      </c>
      <c r="G1148" s="2">
        <f t="shared" si="40"/>
        <v>116.8888</v>
      </c>
      <c r="H1148" s="2">
        <f t="shared" si="38"/>
        <v>96.954549999999998</v>
      </c>
    </row>
    <row r="1149" spans="1:8" x14ac:dyDescent="0.25">
      <c r="A1149" s="1" vm="5257">
        <v>45167</v>
      </c>
      <c r="B1149" vm="5258">
        <v>120.95</v>
      </c>
      <c r="C1149" vm="5259">
        <v>121.2099</v>
      </c>
      <c r="D1149" vm="5260">
        <v>118.53</v>
      </c>
      <c r="E1149" vm="5261">
        <v>120.65</v>
      </c>
      <c r="F1149" vm="5262">
        <v>11920537</v>
      </c>
      <c r="G1149" s="2">
        <f t="shared" si="40"/>
        <v>116.79260000000002</v>
      </c>
      <c r="H1149" s="2">
        <f t="shared" si="38"/>
        <v>97.179500000000004</v>
      </c>
    </row>
    <row r="1150" spans="1:8" x14ac:dyDescent="0.25">
      <c r="A1150" s="1" vm="5263">
        <v>45168</v>
      </c>
      <c r="B1150" vm="5264">
        <v>120.72</v>
      </c>
      <c r="C1150" vm="5265">
        <v>121.7363</v>
      </c>
      <c r="D1150" vm="5266">
        <v>120.15</v>
      </c>
      <c r="E1150" vm="5267">
        <v>121.12</v>
      </c>
      <c r="F1150" vm="5268">
        <v>5601778</v>
      </c>
      <c r="G1150" s="2">
        <f t="shared" si="40"/>
        <v>116.77420000000002</v>
      </c>
      <c r="H1150" s="2">
        <f t="shared" si="38"/>
        <v>97.399249999999995</v>
      </c>
    </row>
    <row r="1151" spans="1:8" x14ac:dyDescent="0.25">
      <c r="A1151" s="1" vm="5269">
        <v>45169</v>
      </c>
      <c r="B1151" vm="5270">
        <v>121</v>
      </c>
      <c r="C1151" vm="5271">
        <v>121.98</v>
      </c>
      <c r="D1151" vm="5272">
        <v>120.12</v>
      </c>
      <c r="E1151" vm="5273">
        <v>120.39</v>
      </c>
      <c r="F1151" vm="5274">
        <v>9109806</v>
      </c>
      <c r="G1151" s="2">
        <f t="shared" si="40"/>
        <v>116.74000000000002</v>
      </c>
      <c r="H1151" s="2">
        <f t="shared" si="38"/>
        <v>97.612499999999997</v>
      </c>
    </row>
    <row r="1152" spans="1:8" x14ac:dyDescent="0.25">
      <c r="A1152" s="1" vm="5275">
        <v>45170</v>
      </c>
      <c r="B1152" vm="5276">
        <v>121.01</v>
      </c>
      <c r="C1152" vm="5277">
        <v>121.69</v>
      </c>
      <c r="D1152" vm="5278">
        <v>120.09</v>
      </c>
      <c r="E1152" vm="5279">
        <v>120.93</v>
      </c>
      <c r="F1152" vm="5280">
        <v>6190045</v>
      </c>
      <c r="G1152" s="2">
        <f t="shared" si="40"/>
        <v>116.74700000000003</v>
      </c>
      <c r="H1152" s="2">
        <f t="shared" si="38"/>
        <v>97.8245</v>
      </c>
    </row>
    <row r="1153" spans="1:8" x14ac:dyDescent="0.25">
      <c r="A1153" s="1" vm="5281">
        <v>45174</v>
      </c>
      <c r="B1153" vm="5282">
        <v>122.44</v>
      </c>
      <c r="C1153" vm="5283">
        <v>124.28</v>
      </c>
      <c r="D1153" vm="5284">
        <v>121.18</v>
      </c>
      <c r="E1153" vm="5285">
        <v>123.98</v>
      </c>
      <c r="F1153" vm="5286">
        <v>11089638</v>
      </c>
      <c r="G1153" s="2">
        <f t="shared" si="40"/>
        <v>116.85380000000004</v>
      </c>
      <c r="H1153" s="2">
        <f t="shared" si="38"/>
        <v>98.048500000000004</v>
      </c>
    </row>
    <row r="1154" spans="1:8" x14ac:dyDescent="0.25">
      <c r="A1154" s="1" vm="5287">
        <v>45175</v>
      </c>
      <c r="B1154" vm="5288">
        <v>123.06</v>
      </c>
      <c r="C1154" vm="5289">
        <v>124.58</v>
      </c>
      <c r="D1154" vm="5290">
        <v>122.73</v>
      </c>
      <c r="E1154" vm="5291">
        <v>124.33</v>
      </c>
      <c r="F1154" vm="5292">
        <v>8728483</v>
      </c>
      <c r="G1154" s="2">
        <f t="shared" si="40"/>
        <v>117.00480000000002</v>
      </c>
      <c r="H1154" s="2">
        <f t="shared" si="38"/>
        <v>98.270699999999991</v>
      </c>
    </row>
    <row r="1155" spans="1:8" x14ac:dyDescent="0.25">
      <c r="A1155" s="1" vm="5293">
        <v>45176</v>
      </c>
      <c r="B1155" vm="5294">
        <v>123.83</v>
      </c>
      <c r="C1155" vm="5295">
        <v>125.96</v>
      </c>
      <c r="D1155" vm="5296">
        <v>122.59439999999999</v>
      </c>
      <c r="E1155" vm="5297">
        <v>125.09</v>
      </c>
      <c r="F1155" vm="5298">
        <v>11864401</v>
      </c>
      <c r="G1155" s="2">
        <f t="shared" si="40"/>
        <v>117.14980000000001</v>
      </c>
      <c r="H1155" s="2">
        <f t="shared" si="38"/>
        <v>98.500149999999991</v>
      </c>
    </row>
    <row r="1156" spans="1:8" x14ac:dyDescent="0.25">
      <c r="A1156" s="1" vm="5299">
        <v>45177</v>
      </c>
      <c r="B1156" vm="5300">
        <v>124.8</v>
      </c>
      <c r="C1156" vm="5301">
        <v>126.69</v>
      </c>
      <c r="D1156" vm="5302">
        <v>124.3475</v>
      </c>
      <c r="E1156" vm="5303">
        <v>126.32</v>
      </c>
      <c r="F1156" vm="5304">
        <v>10612971</v>
      </c>
      <c r="G1156" s="2">
        <f t="shared" si="40"/>
        <v>117.34559999999999</v>
      </c>
      <c r="H1156" s="2">
        <f t="shared" si="38"/>
        <v>98.733099999999993</v>
      </c>
    </row>
    <row r="1157" spans="1:8" x14ac:dyDescent="0.25">
      <c r="A1157" s="1" vm="5305">
        <v>45180</v>
      </c>
      <c r="B1157" vm="5306">
        <v>127.02</v>
      </c>
      <c r="C1157" vm="5307">
        <v>127.41500000000001</v>
      </c>
      <c r="D1157" vm="5308">
        <v>124.72</v>
      </c>
      <c r="E1157" vm="5309">
        <v>126.71</v>
      </c>
      <c r="F1157" vm="5310">
        <v>22155564</v>
      </c>
      <c r="G1157" s="2">
        <f t="shared" si="40"/>
        <v>117.52420000000001</v>
      </c>
      <c r="H1157" s="2">
        <f t="shared" si="38"/>
        <v>98.967549999999989</v>
      </c>
    </row>
    <row r="1158" spans="1:8" x14ac:dyDescent="0.25">
      <c r="A1158" s="1" vm="5311">
        <v>45181</v>
      </c>
      <c r="B1158" vm="5312">
        <v>112.08</v>
      </c>
      <c r="C1158" vm="5313">
        <v>113.3</v>
      </c>
      <c r="D1158" vm="5314">
        <v>107.3</v>
      </c>
      <c r="E1158" vm="5315">
        <v>109.61</v>
      </c>
      <c r="F1158" vm="5316">
        <v>68605745</v>
      </c>
      <c r="G1158" s="2">
        <f t="shared" si="40"/>
        <v>117.33460000000001</v>
      </c>
      <c r="H1158" s="2">
        <f t="shared" si="38"/>
        <v>99.105000000000004</v>
      </c>
    </row>
    <row r="1159" spans="1:8" x14ac:dyDescent="0.25">
      <c r="A1159" s="1" vm="5317">
        <v>45182</v>
      </c>
      <c r="B1159" vm="5318">
        <v>108.32</v>
      </c>
      <c r="C1159" vm="5319">
        <v>112.94</v>
      </c>
      <c r="D1159" vm="5320">
        <v>108.2</v>
      </c>
      <c r="E1159" vm="5321">
        <v>111.84</v>
      </c>
      <c r="F1159" vm="5322">
        <v>27170953</v>
      </c>
      <c r="G1159" s="2">
        <f t="shared" si="40"/>
        <v>117.22840000000001</v>
      </c>
      <c r="H1159" s="2">
        <f t="shared" si="38"/>
        <v>99.251400000000018</v>
      </c>
    </row>
    <row r="1160" spans="1:8" x14ac:dyDescent="0.25">
      <c r="A1160" s="1" vm="5323">
        <v>45183</v>
      </c>
      <c r="B1160" vm="5324">
        <v>113.5</v>
      </c>
      <c r="C1160" vm="5325">
        <v>115.14</v>
      </c>
      <c r="D1160" vm="5326">
        <v>111.95</v>
      </c>
      <c r="E1160" vm="5068">
        <v>113.66</v>
      </c>
      <c r="F1160" vm="5327">
        <v>19849654</v>
      </c>
      <c r="G1160" s="2">
        <f t="shared" si="40"/>
        <v>117.1824</v>
      </c>
      <c r="H1160" s="2">
        <f t="shared" si="38"/>
        <v>99.406100000000009</v>
      </c>
    </row>
    <row r="1161" spans="1:8" x14ac:dyDescent="0.25">
      <c r="A1161" s="1" vm="5328">
        <v>45184</v>
      </c>
      <c r="B1161" vm="5329">
        <v>114.19</v>
      </c>
      <c r="C1161" vm="5330">
        <v>115.2</v>
      </c>
      <c r="D1161" vm="5331">
        <v>112.5</v>
      </c>
      <c r="E1161" vm="5332">
        <v>113.91</v>
      </c>
      <c r="F1161" vm="5333">
        <v>23215012</v>
      </c>
      <c r="G1161" s="2">
        <f t="shared" si="40"/>
        <v>117.1516</v>
      </c>
      <c r="H1161" s="2">
        <f t="shared" si="38"/>
        <v>99.568700000000007</v>
      </c>
    </row>
    <row r="1162" spans="1:8" x14ac:dyDescent="0.25">
      <c r="A1162" s="1" vm="5334">
        <v>45187</v>
      </c>
      <c r="B1162" vm="5335">
        <v>113.42</v>
      </c>
      <c r="C1162" vm="5336">
        <v>114.465</v>
      </c>
      <c r="D1162" vm="5337">
        <v>111.58</v>
      </c>
      <c r="E1162" vm="5338">
        <v>112.21</v>
      </c>
      <c r="F1162" vm="5339">
        <v>11744057</v>
      </c>
      <c r="G1162" s="2">
        <f t="shared" si="40"/>
        <v>117.10359999999999</v>
      </c>
      <c r="H1162" s="2">
        <f t="shared" ref="H1162:H1225" si="41">AVERAGE(E963:E1162)</f>
        <v>99.725500000000011</v>
      </c>
    </row>
    <row r="1163" spans="1:8" x14ac:dyDescent="0.25">
      <c r="A1163" s="1" vm="5340">
        <v>45188</v>
      </c>
      <c r="B1163" vm="5341">
        <v>112.47499999999999</v>
      </c>
      <c r="C1163" vm="5342">
        <v>113.74</v>
      </c>
      <c r="D1163" vm="5343">
        <v>111.71</v>
      </c>
      <c r="E1163" vm="5344">
        <v>112.77</v>
      </c>
      <c r="F1163" vm="5345">
        <v>9536119</v>
      </c>
      <c r="G1163" s="2">
        <f t="shared" si="40"/>
        <v>117.07140000000001</v>
      </c>
      <c r="H1163" s="2">
        <f t="shared" si="41"/>
        <v>99.87420000000003</v>
      </c>
    </row>
    <row r="1164" spans="1:8" x14ac:dyDescent="0.25">
      <c r="A1164" s="1" vm="5346">
        <v>45189</v>
      </c>
      <c r="B1164" vm="5347">
        <v>112.81</v>
      </c>
      <c r="C1164" vm="5348">
        <v>114.6953</v>
      </c>
      <c r="D1164" vm="5349">
        <v>112.46</v>
      </c>
      <c r="E1164" vm="5350">
        <v>112.87</v>
      </c>
      <c r="F1164" vm="5351">
        <v>8779955</v>
      </c>
      <c r="G1164" s="2">
        <f t="shared" si="40"/>
        <v>117.03120000000001</v>
      </c>
      <c r="H1164" s="2">
        <f t="shared" si="41"/>
        <v>100.01800000000003</v>
      </c>
    </row>
    <row r="1165" spans="1:8" x14ac:dyDescent="0.25">
      <c r="A1165" s="1" vm="5352">
        <v>45190</v>
      </c>
      <c r="B1165" vm="5353">
        <v>111.51</v>
      </c>
      <c r="C1165" vm="5331">
        <v>112.5</v>
      </c>
      <c r="D1165" vm="5354">
        <v>109.331</v>
      </c>
      <c r="E1165" vm="5355">
        <v>109.43</v>
      </c>
      <c r="F1165" vm="5356">
        <v>12653515</v>
      </c>
      <c r="G1165" s="2">
        <f t="shared" si="40"/>
        <v>116.8994</v>
      </c>
      <c r="H1165" s="2">
        <f t="shared" si="41"/>
        <v>100.14840000000004</v>
      </c>
    </row>
    <row r="1166" spans="1:8" x14ac:dyDescent="0.25">
      <c r="A1166" s="1" vm="5357">
        <v>45191</v>
      </c>
      <c r="B1166" vm="5358">
        <v>109.99</v>
      </c>
      <c r="C1166" vm="5359">
        <v>110.6</v>
      </c>
      <c r="D1166" vm="5360">
        <v>108.51</v>
      </c>
      <c r="E1166" vm="5361">
        <v>109.03</v>
      </c>
      <c r="F1166" vm="5362">
        <v>11152050</v>
      </c>
      <c r="G1166" s="2">
        <f t="shared" si="40"/>
        <v>116.73099999999998</v>
      </c>
      <c r="H1166" s="2">
        <f t="shared" si="41"/>
        <v>100.29640000000003</v>
      </c>
    </row>
    <row r="1167" spans="1:8" x14ac:dyDescent="0.25">
      <c r="A1167" s="1" vm="5363">
        <v>45194</v>
      </c>
      <c r="B1167" vm="5364">
        <v>108.45</v>
      </c>
      <c r="C1167" vm="5365">
        <v>108.65</v>
      </c>
      <c r="D1167" vm="5366">
        <v>107.5</v>
      </c>
      <c r="E1167" vm="5367">
        <v>108.3</v>
      </c>
      <c r="F1167" vm="5368">
        <v>8410012</v>
      </c>
      <c r="G1167" s="2">
        <f t="shared" si="40"/>
        <v>116.5116</v>
      </c>
      <c r="H1167" s="2">
        <f t="shared" si="41"/>
        <v>100.44335000000002</v>
      </c>
    </row>
    <row r="1168" spans="1:8" x14ac:dyDescent="0.25">
      <c r="A1168" s="1" vm="5369">
        <v>45195</v>
      </c>
      <c r="B1168" vm="4943">
        <v>107.14</v>
      </c>
      <c r="C1168" vm="5370">
        <v>107.4</v>
      </c>
      <c r="D1168" vm="5371">
        <v>104.31</v>
      </c>
      <c r="E1168" vm="4920">
        <v>104.88</v>
      </c>
      <c r="F1168" vm="5372">
        <v>13209049</v>
      </c>
      <c r="G1168" s="2">
        <f t="shared" si="40"/>
        <v>116.23140000000001</v>
      </c>
      <c r="H1168" s="2">
        <f t="shared" si="41"/>
        <v>100.57385000000004</v>
      </c>
    </row>
    <row r="1169" spans="1:8" x14ac:dyDescent="0.25">
      <c r="A1169" s="1" vm="5373">
        <v>45196</v>
      </c>
      <c r="B1169" vm="5374">
        <v>105</v>
      </c>
      <c r="C1169" vm="5375">
        <v>105.27679999999999</v>
      </c>
      <c r="D1169" vm="5376">
        <v>103.35</v>
      </c>
      <c r="E1169" vm="5377">
        <v>104.62</v>
      </c>
      <c r="F1169" vm="5378">
        <v>8916439</v>
      </c>
      <c r="G1169" s="2">
        <f t="shared" si="40"/>
        <v>115.9084</v>
      </c>
      <c r="H1169" s="2">
        <f t="shared" si="41"/>
        <v>100.69660000000002</v>
      </c>
    </row>
    <row r="1170" spans="1:8" x14ac:dyDescent="0.25">
      <c r="A1170" s="1" vm="5379">
        <v>45197</v>
      </c>
      <c r="B1170" vm="4904">
        <v>104.03</v>
      </c>
      <c r="C1170" vm="5380">
        <v>106.6</v>
      </c>
      <c r="D1170" vm="5381">
        <v>103.27</v>
      </c>
      <c r="E1170" vm="4939">
        <v>106.15</v>
      </c>
      <c r="F1170" vm="5382">
        <v>7373621</v>
      </c>
      <c r="G1170">
        <f>(G1169+G1171)/2</f>
        <v>115.68340000000001</v>
      </c>
      <c r="H1170" s="2">
        <f t="shared" si="41"/>
        <v>100.82805000000003</v>
      </c>
    </row>
    <row r="1171" spans="1:8" x14ac:dyDescent="0.25">
      <c r="A1171" s="1" vm="5383">
        <v>45198</v>
      </c>
      <c r="B1171" vm="5384">
        <v>107.11</v>
      </c>
      <c r="C1171" vm="5385">
        <v>107.36499999999999</v>
      </c>
      <c r="D1171" vm="5386">
        <v>105.38</v>
      </c>
      <c r="E1171" vm="5387">
        <v>105.92</v>
      </c>
      <c r="F1171" vm="5388">
        <v>7299109</v>
      </c>
      <c r="G1171" s="2">
        <f t="shared" ref="G1171:G1202" si="42">AVERAGE(E1122:E1171)</f>
        <v>115.4584</v>
      </c>
      <c r="H1171" s="2">
        <f t="shared" si="41"/>
        <v>100.95125000000002</v>
      </c>
    </row>
    <row r="1172" spans="1:8" x14ac:dyDescent="0.25">
      <c r="A1172" s="1" vm="5389">
        <v>45201</v>
      </c>
      <c r="B1172" vm="5390">
        <v>105.81</v>
      </c>
      <c r="C1172" vm="5391">
        <v>106.7347</v>
      </c>
      <c r="D1172" vm="5392">
        <v>105.29</v>
      </c>
      <c r="E1172" vm="5393">
        <v>106.71</v>
      </c>
      <c r="F1172" vm="5394">
        <v>5963457</v>
      </c>
      <c r="G1172" s="2">
        <f t="shared" si="42"/>
        <v>115.2396</v>
      </c>
      <c r="H1172" s="2">
        <f t="shared" si="41"/>
        <v>101.08200000000001</v>
      </c>
    </row>
    <row r="1173" spans="1:8" x14ac:dyDescent="0.25">
      <c r="A1173" s="1" vm="5395">
        <v>45202</v>
      </c>
      <c r="B1173" vm="5396">
        <v>106.42</v>
      </c>
      <c r="C1173" vm="5397">
        <v>106.5</v>
      </c>
      <c r="D1173" vm="5398">
        <v>103.54</v>
      </c>
      <c r="E1173" vm="5399">
        <v>104.52</v>
      </c>
      <c r="F1173" vm="5400">
        <v>8783327</v>
      </c>
      <c r="G1173" s="2">
        <f t="shared" si="42"/>
        <v>114.96860000000001</v>
      </c>
      <c r="H1173" s="2">
        <f t="shared" si="41"/>
        <v>101.19550000000001</v>
      </c>
    </row>
    <row r="1174" spans="1:8" x14ac:dyDescent="0.25">
      <c r="A1174" s="1" vm="5401">
        <v>45203</v>
      </c>
      <c r="B1174" vm="5402">
        <v>104.96</v>
      </c>
      <c r="C1174" vm="5314">
        <v>107.3</v>
      </c>
      <c r="D1174" vm="5403">
        <v>104.5</v>
      </c>
      <c r="E1174" vm="5404">
        <v>107.08</v>
      </c>
      <c r="F1174" vm="5405">
        <v>8842650</v>
      </c>
      <c r="G1174" s="2">
        <f t="shared" si="42"/>
        <v>114.75120000000001</v>
      </c>
      <c r="H1174" s="2">
        <f t="shared" si="41"/>
        <v>101.33055000000002</v>
      </c>
    </row>
    <row r="1175" spans="1:8" x14ac:dyDescent="0.25">
      <c r="A1175" s="1" vm="5406">
        <v>45204</v>
      </c>
      <c r="B1175" vm="5407">
        <v>106.97</v>
      </c>
      <c r="C1175" vm="5408">
        <v>108.44</v>
      </c>
      <c r="D1175" vm="5409">
        <v>106.185</v>
      </c>
      <c r="E1175" vm="5410">
        <v>108.35</v>
      </c>
      <c r="F1175" vm="5411">
        <v>7651479</v>
      </c>
      <c r="G1175" s="2">
        <f t="shared" si="42"/>
        <v>114.60820000000001</v>
      </c>
      <c r="H1175" s="2">
        <f t="shared" si="41"/>
        <v>101.47440000000002</v>
      </c>
    </row>
    <row r="1176" spans="1:8" x14ac:dyDescent="0.25">
      <c r="A1176" s="1" vm="5412">
        <v>45205</v>
      </c>
      <c r="B1176" vm="5413">
        <v>107.93</v>
      </c>
      <c r="C1176" vm="5414">
        <v>110.53</v>
      </c>
      <c r="D1176" vm="5415">
        <v>107.58</v>
      </c>
      <c r="E1176" vm="5416">
        <v>109.96</v>
      </c>
      <c r="F1176" vm="5417">
        <v>8246950</v>
      </c>
      <c r="G1176" s="2">
        <f t="shared" si="42"/>
        <v>114.47940000000003</v>
      </c>
      <c r="H1176" s="2">
        <f t="shared" si="41"/>
        <v>101.62170000000002</v>
      </c>
    </row>
    <row r="1177" spans="1:8" x14ac:dyDescent="0.25">
      <c r="A1177" s="1" vm="5418">
        <v>45208</v>
      </c>
      <c r="B1177" vm="5419">
        <v>110.75</v>
      </c>
      <c r="C1177" vm="5420">
        <v>110.97</v>
      </c>
      <c r="D1177" vm="5421">
        <v>109.47</v>
      </c>
      <c r="E1177" vm="5422">
        <v>110.32</v>
      </c>
      <c r="F1177" vm="5423">
        <v>6012363</v>
      </c>
      <c r="G1177" s="2">
        <f t="shared" si="42"/>
        <v>114.366</v>
      </c>
      <c r="H1177" s="2">
        <f t="shared" si="41"/>
        <v>101.76860000000001</v>
      </c>
    </row>
    <row r="1178" spans="1:8" x14ac:dyDescent="0.25">
      <c r="A1178" s="1" vm="5424">
        <v>45209</v>
      </c>
      <c r="B1178" vm="5425">
        <v>110.21</v>
      </c>
      <c r="C1178" vm="5426">
        <v>111.06</v>
      </c>
      <c r="D1178" vm="5427">
        <v>109.62</v>
      </c>
      <c r="E1178" vm="5428">
        <v>109.71</v>
      </c>
      <c r="F1178" vm="5429">
        <v>6910436</v>
      </c>
      <c r="G1178" s="2">
        <f t="shared" si="42"/>
        <v>114.21560000000001</v>
      </c>
      <c r="H1178" s="2">
        <f t="shared" si="41"/>
        <v>101.90965</v>
      </c>
    </row>
    <row r="1179" spans="1:8" x14ac:dyDescent="0.25">
      <c r="A1179" s="1" vm="5430">
        <v>45210</v>
      </c>
      <c r="B1179" vm="5431">
        <v>109.51</v>
      </c>
      <c r="C1179" vm="5432">
        <v>110.059</v>
      </c>
      <c r="D1179" vm="5433">
        <v>108.83</v>
      </c>
      <c r="E1179" vm="5434">
        <v>109.64</v>
      </c>
      <c r="F1179" vm="5435">
        <v>5641686</v>
      </c>
      <c r="G1179" s="2">
        <f t="shared" si="42"/>
        <v>114.0502</v>
      </c>
      <c r="H1179" s="2">
        <f t="shared" si="41"/>
        <v>102.05540000000001</v>
      </c>
    </row>
    <row r="1180" spans="1:8" x14ac:dyDescent="0.25">
      <c r="A1180" s="1" vm="5436">
        <v>45211</v>
      </c>
      <c r="B1180" vm="5437">
        <v>109.95</v>
      </c>
      <c r="C1180" vm="5438">
        <v>110.92</v>
      </c>
      <c r="D1180" vm="5439">
        <v>108.88</v>
      </c>
      <c r="E1180" vm="5440">
        <v>109.11</v>
      </c>
      <c r="F1180" vm="5441">
        <v>6598533</v>
      </c>
      <c r="G1180" s="2">
        <f t="shared" si="42"/>
        <v>113.9182</v>
      </c>
      <c r="H1180" s="2">
        <f t="shared" si="41"/>
        <v>102.19670000000001</v>
      </c>
    </row>
    <row r="1181" spans="1:8" x14ac:dyDescent="0.25">
      <c r="A1181" s="1" vm="5442">
        <v>45212</v>
      </c>
      <c r="B1181" vm="5443">
        <v>109.19</v>
      </c>
      <c r="C1181" vm="5431">
        <v>109.51</v>
      </c>
      <c r="D1181" vm="5444">
        <v>107.79</v>
      </c>
      <c r="E1181" vm="5445">
        <v>108.25</v>
      </c>
      <c r="F1181" vm="5446">
        <v>5882175</v>
      </c>
      <c r="G1181" s="2">
        <f t="shared" si="42"/>
        <v>113.79219999999999</v>
      </c>
      <c r="H1181" s="2">
        <f t="shared" si="41"/>
        <v>102.33305</v>
      </c>
    </row>
    <row r="1182" spans="1:8" x14ac:dyDescent="0.25">
      <c r="A1182" s="1" vm="5447">
        <v>45215</v>
      </c>
      <c r="B1182" vm="5448">
        <v>108.95</v>
      </c>
      <c r="C1182" vm="5449">
        <v>109.59</v>
      </c>
      <c r="D1182" vm="5450">
        <v>108.3116</v>
      </c>
      <c r="E1182" vm="5451">
        <v>108.71</v>
      </c>
      <c r="F1182" vm="5452">
        <v>5487985</v>
      </c>
      <c r="G1182" s="2">
        <f t="shared" si="42"/>
        <v>113.6776</v>
      </c>
      <c r="H1182" s="2">
        <f t="shared" si="41"/>
        <v>102.47495000000001</v>
      </c>
    </row>
    <row r="1183" spans="1:8" x14ac:dyDescent="0.25">
      <c r="A1183" s="1" vm="5453">
        <v>45216</v>
      </c>
      <c r="B1183" vm="5415">
        <v>107.58</v>
      </c>
      <c r="C1183" vm="5454">
        <v>109.79</v>
      </c>
      <c r="D1183" vm="5455">
        <v>106.902</v>
      </c>
      <c r="E1183" vm="5456">
        <v>109.04</v>
      </c>
      <c r="F1183" vm="5457">
        <v>5261788</v>
      </c>
      <c r="G1183" s="2">
        <f t="shared" si="42"/>
        <v>113.53640000000001</v>
      </c>
      <c r="H1183" s="2">
        <f t="shared" si="41"/>
        <v>102.61315</v>
      </c>
    </row>
    <row r="1184" spans="1:8" x14ac:dyDescent="0.25">
      <c r="A1184" s="1" vm="5458">
        <v>45217</v>
      </c>
      <c r="B1184" vm="5459">
        <v>108.4</v>
      </c>
      <c r="C1184" vm="5460">
        <v>109.73</v>
      </c>
      <c r="D1184" vm="5461">
        <v>107.86</v>
      </c>
      <c r="E1184" vm="5445">
        <v>108.25</v>
      </c>
      <c r="F1184" vm="5462">
        <v>5123946</v>
      </c>
      <c r="G1184" s="2">
        <f t="shared" si="42"/>
        <v>113.39680000000003</v>
      </c>
      <c r="H1184" s="2">
        <f t="shared" si="41"/>
        <v>102.7457</v>
      </c>
    </row>
    <row r="1185" spans="1:8" x14ac:dyDescent="0.25">
      <c r="A1185" s="1" vm="5463">
        <v>45218</v>
      </c>
      <c r="B1185" vm="5464">
        <v>108.63</v>
      </c>
      <c r="C1185" vm="5465">
        <v>110.22</v>
      </c>
      <c r="D1185" vm="5466">
        <v>108.19</v>
      </c>
      <c r="E1185" vm="5467">
        <v>108.34</v>
      </c>
      <c r="F1185" vm="5468">
        <v>7989244</v>
      </c>
      <c r="G1185" s="2">
        <f t="shared" si="42"/>
        <v>113.30160000000002</v>
      </c>
      <c r="H1185" s="2">
        <f t="shared" si="41"/>
        <v>102.86879999999999</v>
      </c>
    </row>
    <row r="1186" spans="1:8" x14ac:dyDescent="0.25">
      <c r="A1186" s="1" vm="5469">
        <v>45219</v>
      </c>
      <c r="B1186" vm="5470">
        <v>106.99</v>
      </c>
      <c r="C1186" vm="5471">
        <v>107.035</v>
      </c>
      <c r="D1186" vm="5472">
        <v>100.66</v>
      </c>
      <c r="E1186" vm="5473">
        <v>101.85</v>
      </c>
      <c r="F1186" vm="5474">
        <v>21831362</v>
      </c>
      <c r="G1186" s="2">
        <f t="shared" si="42"/>
        <v>113.07880000000003</v>
      </c>
      <c r="H1186" s="2">
        <f t="shared" si="41"/>
        <v>102.95564999999999</v>
      </c>
    </row>
    <row r="1187" spans="1:8" x14ac:dyDescent="0.25">
      <c r="A1187" s="1" vm="5475">
        <v>45222</v>
      </c>
      <c r="B1187" vm="5476">
        <v>102.04</v>
      </c>
      <c r="C1187" vm="5477">
        <v>104.69</v>
      </c>
      <c r="D1187" vm="5478">
        <v>102.01</v>
      </c>
      <c r="E1187" vm="5479">
        <v>103.66</v>
      </c>
      <c r="F1187" vm="5480">
        <v>10722584</v>
      </c>
      <c r="G1187" s="2">
        <f t="shared" si="42"/>
        <v>112.89080000000004</v>
      </c>
      <c r="H1187" s="2">
        <f t="shared" si="41"/>
        <v>103.05239999999998</v>
      </c>
    </row>
    <row r="1188" spans="1:8" x14ac:dyDescent="0.25">
      <c r="A1188" s="1" vm="5481">
        <v>45223</v>
      </c>
      <c r="B1188" vm="3220">
        <v>103.95</v>
      </c>
      <c r="C1188" vm="5482">
        <v>104.46</v>
      </c>
      <c r="D1188" vm="5483">
        <v>102.5</v>
      </c>
      <c r="E1188" vm="5484">
        <v>103.2</v>
      </c>
      <c r="F1188" vm="5485">
        <v>6173992</v>
      </c>
      <c r="G1188" s="2">
        <f t="shared" si="42"/>
        <v>112.64340000000001</v>
      </c>
      <c r="H1188" s="2">
        <f t="shared" si="41"/>
        <v>103.14009999999999</v>
      </c>
    </row>
    <row r="1189" spans="1:8" x14ac:dyDescent="0.25">
      <c r="A1189" s="1" vm="5486">
        <v>45224</v>
      </c>
      <c r="B1189" vm="5487">
        <v>102.7</v>
      </c>
      <c r="C1189" vm="5488">
        <v>103.67</v>
      </c>
      <c r="D1189" vm="5489">
        <v>101.01</v>
      </c>
      <c r="E1189" vm="4886">
        <v>101.43</v>
      </c>
      <c r="F1189" vm="5490">
        <v>7081685</v>
      </c>
      <c r="G1189" s="2">
        <f t="shared" si="42"/>
        <v>112.32620000000001</v>
      </c>
      <c r="H1189" s="2">
        <f t="shared" si="41"/>
        <v>103.21514999999999</v>
      </c>
    </row>
    <row r="1190" spans="1:8" x14ac:dyDescent="0.25">
      <c r="A1190" s="1" vm="5491">
        <v>45225</v>
      </c>
      <c r="B1190" vm="5492">
        <v>101.69</v>
      </c>
      <c r="C1190" vm="4873">
        <v>102.39</v>
      </c>
      <c r="D1190" vm="5493">
        <v>99.87</v>
      </c>
      <c r="E1190" vm="4863">
        <v>100.4</v>
      </c>
      <c r="F1190" vm="5494">
        <v>7565581</v>
      </c>
      <c r="G1190" s="2">
        <f t="shared" si="42"/>
        <v>112.0274</v>
      </c>
      <c r="H1190" s="2">
        <f t="shared" si="41"/>
        <v>103.28465</v>
      </c>
    </row>
    <row r="1191" spans="1:8" x14ac:dyDescent="0.25">
      <c r="A1191" s="1" vm="5495">
        <v>45226</v>
      </c>
      <c r="B1191" vm="5496">
        <v>101</v>
      </c>
      <c r="C1191" vm="5497">
        <v>102.09</v>
      </c>
      <c r="D1191" vm="5498">
        <v>100.59</v>
      </c>
      <c r="E1191" vm="5499">
        <v>100.99</v>
      </c>
      <c r="F1191" vm="5500">
        <v>5207854</v>
      </c>
      <c r="G1191" s="2">
        <f t="shared" si="42"/>
        <v>111.74959999999999</v>
      </c>
      <c r="H1191" s="2">
        <f t="shared" si="41"/>
        <v>103.34660000000002</v>
      </c>
    </row>
    <row r="1192" spans="1:8" x14ac:dyDescent="0.25">
      <c r="A1192" s="1" vm="5501">
        <v>45229</v>
      </c>
      <c r="B1192" vm="5502">
        <v>101.14</v>
      </c>
      <c r="C1192" vm="5503">
        <v>102.4067</v>
      </c>
      <c r="D1192" vm="5504">
        <v>100.82</v>
      </c>
      <c r="E1192" vm="5505">
        <v>101.65</v>
      </c>
      <c r="F1192" vm="5506">
        <v>5433719</v>
      </c>
      <c r="G1192" s="2">
        <f t="shared" si="42"/>
        <v>111.45339999999999</v>
      </c>
      <c r="H1192" s="2">
        <f t="shared" si="41"/>
        <v>103.41095000000003</v>
      </c>
    </row>
    <row r="1193" spans="1:8" x14ac:dyDescent="0.25">
      <c r="A1193" s="1" vm="5507">
        <v>45230</v>
      </c>
      <c r="B1193" vm="5508">
        <v>102.005</v>
      </c>
      <c r="C1193" vm="5509">
        <v>103.52</v>
      </c>
      <c r="D1193" vm="5510">
        <v>101.1</v>
      </c>
      <c r="E1193" vm="5511">
        <v>103.4</v>
      </c>
      <c r="F1193" vm="5512">
        <v>6258385</v>
      </c>
      <c r="G1193" s="2">
        <f t="shared" si="42"/>
        <v>111.18959999999997</v>
      </c>
      <c r="H1193" s="2">
        <f t="shared" si="41"/>
        <v>103.48195000000004</v>
      </c>
    </row>
    <row r="1194" spans="1:8" x14ac:dyDescent="0.25">
      <c r="A1194" s="1" vm="5513">
        <v>45231</v>
      </c>
      <c r="B1194" vm="5514">
        <v>103.8</v>
      </c>
      <c r="C1194" vm="5515">
        <v>106.2</v>
      </c>
      <c r="D1194" vm="5514">
        <v>103.8</v>
      </c>
      <c r="E1194" vm="4928">
        <v>105.75</v>
      </c>
      <c r="F1194" vm="5516">
        <v>8602440</v>
      </c>
      <c r="G1194" s="2">
        <f t="shared" si="42"/>
        <v>110.9738</v>
      </c>
      <c r="H1194" s="2">
        <f t="shared" si="41"/>
        <v>103.5677</v>
      </c>
    </row>
    <row r="1195" spans="1:8" x14ac:dyDescent="0.25">
      <c r="A1195" s="1" vm="5517">
        <v>45232</v>
      </c>
      <c r="B1195" vm="5518">
        <v>106.45</v>
      </c>
      <c r="C1195" vm="5519">
        <v>107.22</v>
      </c>
      <c r="D1195" vm="5520">
        <v>105.57</v>
      </c>
      <c r="E1195" vm="5521">
        <v>106.87</v>
      </c>
      <c r="F1195" vm="5522">
        <v>5918301</v>
      </c>
      <c r="G1195" s="2">
        <f t="shared" si="42"/>
        <v>110.75439999999999</v>
      </c>
      <c r="H1195" s="2">
        <f t="shared" si="41"/>
        <v>103.66850000000001</v>
      </c>
    </row>
    <row r="1196" spans="1:8" x14ac:dyDescent="0.25">
      <c r="A1196" s="1" vm="5523">
        <v>45233</v>
      </c>
      <c r="B1196" vm="5524">
        <v>107.17</v>
      </c>
      <c r="C1196" vm="5525">
        <v>109.07</v>
      </c>
      <c r="D1196" vm="5526">
        <v>106.62</v>
      </c>
      <c r="E1196" vm="5527">
        <v>108.05</v>
      </c>
      <c r="F1196" vm="5528">
        <v>7280025</v>
      </c>
      <c r="G1196" s="2">
        <f t="shared" si="42"/>
        <v>110.65719999999999</v>
      </c>
      <c r="H1196" s="2">
        <f t="shared" si="41"/>
        <v>103.77905000000001</v>
      </c>
    </row>
    <row r="1197" spans="1:8" x14ac:dyDescent="0.25">
      <c r="A1197" s="1" vm="5529">
        <v>45236</v>
      </c>
      <c r="B1197" vm="5530">
        <v>108.06</v>
      </c>
      <c r="C1197" vm="5531">
        <v>109.21</v>
      </c>
      <c r="D1197" vm="5532">
        <v>107.44</v>
      </c>
      <c r="E1197" vm="5440">
        <v>109.11</v>
      </c>
      <c r="F1197" vm="5533">
        <v>6062799</v>
      </c>
      <c r="G1197" s="2">
        <f t="shared" si="42"/>
        <v>110.51819999999999</v>
      </c>
      <c r="H1197" s="2">
        <f t="shared" si="41"/>
        <v>103.88835</v>
      </c>
    </row>
    <row r="1198" spans="1:8" x14ac:dyDescent="0.25">
      <c r="A1198" s="1" vm="5534">
        <v>45237</v>
      </c>
      <c r="B1198" vm="5358">
        <v>109.99</v>
      </c>
      <c r="C1198" vm="5535">
        <v>110.37990000000001</v>
      </c>
      <c r="D1198" vm="5536">
        <v>108.58</v>
      </c>
      <c r="E1198" vm="5537">
        <v>108.99</v>
      </c>
      <c r="F1198" vm="5538">
        <v>7412638</v>
      </c>
      <c r="G1198" s="2">
        <f t="shared" si="42"/>
        <v>110.3612</v>
      </c>
      <c r="H1198" s="2">
        <f t="shared" si="41"/>
        <v>103.98845000000001</v>
      </c>
    </row>
    <row r="1199" spans="1:8" x14ac:dyDescent="0.25">
      <c r="A1199" s="1" vm="5539">
        <v>45238</v>
      </c>
      <c r="B1199" vm="5540">
        <v>109.23</v>
      </c>
      <c r="C1199" vm="5541">
        <v>112.56</v>
      </c>
      <c r="D1199" vm="5443">
        <v>109.19</v>
      </c>
      <c r="E1199" vm="5187">
        <v>112.33</v>
      </c>
      <c r="F1199" vm="5542">
        <v>10994910</v>
      </c>
      <c r="G1199" s="2">
        <f t="shared" si="42"/>
        <v>110.19479999999997</v>
      </c>
      <c r="H1199" s="2">
        <f t="shared" si="41"/>
        <v>104.10160000000002</v>
      </c>
    </row>
    <row r="1200" spans="1:8" x14ac:dyDescent="0.25">
      <c r="A1200" s="1" vm="5543">
        <v>45239</v>
      </c>
      <c r="B1200" vm="5544">
        <v>112.4</v>
      </c>
      <c r="C1200" vm="5545">
        <v>113.3091</v>
      </c>
      <c r="D1200" vm="5546">
        <v>111.61</v>
      </c>
      <c r="E1200" vm="5547">
        <v>112.18</v>
      </c>
      <c r="F1200" vm="5548">
        <v>6853941</v>
      </c>
      <c r="G1200" s="2">
        <f t="shared" si="42"/>
        <v>110.01599999999999</v>
      </c>
      <c r="H1200" s="2">
        <f t="shared" si="41"/>
        <v>104.21430000000001</v>
      </c>
    </row>
    <row r="1201" spans="1:8" x14ac:dyDescent="0.25">
      <c r="A1201" s="1" vm="5549">
        <v>45240</v>
      </c>
      <c r="B1201" vm="5550">
        <v>112.09</v>
      </c>
      <c r="C1201" vm="5203">
        <v>113.18</v>
      </c>
      <c r="D1201" vm="5551">
        <v>111.14</v>
      </c>
      <c r="E1201" vm="5552">
        <v>113.07</v>
      </c>
      <c r="F1201" vm="5553">
        <v>5243795</v>
      </c>
      <c r="G1201" s="2">
        <f t="shared" si="42"/>
        <v>109.86959999999998</v>
      </c>
      <c r="H1201" s="2">
        <f t="shared" si="41"/>
        <v>104.33050000000001</v>
      </c>
    </row>
    <row r="1202" spans="1:8" x14ac:dyDescent="0.25">
      <c r="A1202" s="1" vm="5554">
        <v>45243</v>
      </c>
      <c r="B1202" vm="5552">
        <v>113.07</v>
      </c>
      <c r="C1202" vm="5062">
        <v>114.49</v>
      </c>
      <c r="D1202" vm="5555">
        <v>112.78</v>
      </c>
      <c r="E1202" vm="5556">
        <v>114.15</v>
      </c>
      <c r="F1202" vm="5557">
        <v>5740466</v>
      </c>
      <c r="G1202" s="2">
        <f t="shared" si="42"/>
        <v>109.73399999999997</v>
      </c>
      <c r="H1202" s="2">
        <f t="shared" si="41"/>
        <v>104.45630000000003</v>
      </c>
    </row>
    <row r="1203" spans="1:8" x14ac:dyDescent="0.25">
      <c r="A1203" s="1" vm="5558">
        <v>45244</v>
      </c>
      <c r="B1203" vm="5559">
        <v>114.86</v>
      </c>
      <c r="C1203" vm="5223">
        <v>116.46</v>
      </c>
      <c r="D1203" vm="5560">
        <v>114.45</v>
      </c>
      <c r="E1203" vm="5179">
        <v>116.1</v>
      </c>
      <c r="F1203" vm="5561">
        <v>6733655</v>
      </c>
      <c r="G1203" s="2">
        <f t="shared" ref="G1203:G1234" si="43">AVERAGE(E1154:E1203)</f>
        <v>109.57639999999996</v>
      </c>
      <c r="H1203" s="2">
        <f t="shared" si="41"/>
        <v>104.60005000000001</v>
      </c>
    </row>
    <row r="1204" spans="1:8" x14ac:dyDescent="0.25">
      <c r="A1204" s="1" vm="5562">
        <v>45245</v>
      </c>
      <c r="B1204" vm="5563">
        <v>116.15</v>
      </c>
      <c r="C1204" vm="5564">
        <v>116.31</v>
      </c>
      <c r="D1204" vm="5565">
        <v>113.925</v>
      </c>
      <c r="E1204" vm="5566">
        <v>114.06</v>
      </c>
      <c r="F1204" vm="5567">
        <v>7386240</v>
      </c>
      <c r="G1204" s="2">
        <f t="shared" si="43"/>
        <v>109.37099999999998</v>
      </c>
      <c r="H1204" s="2">
        <f t="shared" si="41"/>
        <v>104.72805000000002</v>
      </c>
    </row>
    <row r="1205" spans="1:8" x14ac:dyDescent="0.25">
      <c r="A1205" s="1" vm="5568">
        <v>45246</v>
      </c>
      <c r="B1205" vm="5569">
        <v>113.76</v>
      </c>
      <c r="C1205" vm="5570">
        <v>115.87</v>
      </c>
      <c r="D1205" vm="5571">
        <v>113.47</v>
      </c>
      <c r="E1205" vm="5572">
        <v>114.67</v>
      </c>
      <c r="F1205" vm="5573">
        <v>7476084</v>
      </c>
      <c r="G1205" s="2">
        <f t="shared" si="43"/>
        <v>109.16259999999998</v>
      </c>
      <c r="H1205" s="2">
        <f t="shared" si="41"/>
        <v>104.85115000000002</v>
      </c>
    </row>
    <row r="1206" spans="1:8" x14ac:dyDescent="0.25">
      <c r="A1206" s="1" vm="5574">
        <v>45247</v>
      </c>
      <c r="B1206" vm="5063">
        <v>114.61</v>
      </c>
      <c r="C1206" vm="5080">
        <v>115.64</v>
      </c>
      <c r="D1206" vm="5575">
        <v>114.16</v>
      </c>
      <c r="E1206" vm="5576">
        <v>115.36</v>
      </c>
      <c r="F1206" vm="5577">
        <v>4793121</v>
      </c>
      <c r="G1206" s="2">
        <f t="shared" si="43"/>
        <v>108.94339999999998</v>
      </c>
      <c r="H1206" s="2">
        <f t="shared" si="41"/>
        <v>104.98105000000001</v>
      </c>
    </row>
    <row r="1207" spans="1:8" x14ac:dyDescent="0.25">
      <c r="A1207" s="1" vm="5578">
        <v>45250</v>
      </c>
      <c r="B1207" vm="5030">
        <v>115.65</v>
      </c>
      <c r="C1207" vm="5579">
        <v>117.149</v>
      </c>
      <c r="D1207" vm="5580">
        <v>115.51</v>
      </c>
      <c r="E1207" vm="5154">
        <v>116.92</v>
      </c>
      <c r="F1207" vm="5581">
        <v>5729247</v>
      </c>
      <c r="G1207" s="2">
        <f t="shared" si="43"/>
        <v>108.74759999999998</v>
      </c>
      <c r="H1207" s="2">
        <f t="shared" si="41"/>
        <v>105.11755000000001</v>
      </c>
    </row>
    <row r="1208" spans="1:8" x14ac:dyDescent="0.25">
      <c r="A1208" s="1" vm="5582">
        <v>45251</v>
      </c>
      <c r="B1208" vm="5583">
        <v>117.21</v>
      </c>
      <c r="C1208" vm="5584">
        <v>117.67</v>
      </c>
      <c r="D1208" vm="5585">
        <v>115.68</v>
      </c>
      <c r="E1208" vm="5586">
        <v>116.08</v>
      </c>
      <c r="F1208" vm="5587">
        <v>5995308</v>
      </c>
      <c r="G1208" s="2">
        <f t="shared" si="43"/>
        <v>108.877</v>
      </c>
      <c r="H1208" s="2">
        <f t="shared" si="41"/>
        <v>105.25530000000002</v>
      </c>
    </row>
    <row r="1209" spans="1:8" x14ac:dyDescent="0.25">
      <c r="A1209" s="1" vm="5588">
        <v>45252</v>
      </c>
      <c r="B1209" vm="5015">
        <v>116.7</v>
      </c>
      <c r="C1209" vm="5210">
        <v>117.29</v>
      </c>
      <c r="D1209" vm="5580">
        <v>115.51</v>
      </c>
      <c r="E1209" vm="5589">
        <v>116.24</v>
      </c>
      <c r="F1209" vm="5590">
        <v>4344743</v>
      </c>
      <c r="G1209" s="2">
        <f t="shared" si="43"/>
        <v>108.96499999999997</v>
      </c>
      <c r="H1209" s="2">
        <f t="shared" si="41"/>
        <v>105.39780000000005</v>
      </c>
    </row>
    <row r="1210" spans="1:8" x14ac:dyDescent="0.25">
      <c r="A1210" s="1" vm="5591">
        <v>45254</v>
      </c>
      <c r="B1210" vm="5118">
        <v>116.49</v>
      </c>
      <c r="C1210" vm="5229">
        <v>116.59</v>
      </c>
      <c r="D1210" vm="5171">
        <v>115.34</v>
      </c>
      <c r="E1210" vm="5592">
        <v>116.25</v>
      </c>
      <c r="F1210" vm="5593">
        <v>2168187</v>
      </c>
      <c r="G1210" s="2">
        <f t="shared" si="43"/>
        <v>109.0168</v>
      </c>
      <c r="H1210" s="2">
        <f t="shared" si="41"/>
        <v>105.54560000000005</v>
      </c>
    </row>
    <row r="1211" spans="1:8" x14ac:dyDescent="0.25">
      <c r="A1211" s="1" vm="5594">
        <v>45257</v>
      </c>
      <c r="B1211" vm="5595">
        <v>116.005</v>
      </c>
      <c r="C1211" vm="5596">
        <v>116.77</v>
      </c>
      <c r="D1211" vm="5057">
        <v>115.45</v>
      </c>
      <c r="E1211" vm="5597">
        <v>116.47</v>
      </c>
      <c r="F1211" vm="5598">
        <v>5165309</v>
      </c>
      <c r="G1211" s="2">
        <f t="shared" si="43"/>
        <v>109.068</v>
      </c>
      <c r="H1211" s="2">
        <f t="shared" si="41"/>
        <v>105.69470000000005</v>
      </c>
    </row>
    <row r="1212" spans="1:8" x14ac:dyDescent="0.25">
      <c r="A1212" s="1" vm="5599">
        <v>45258</v>
      </c>
      <c r="B1212" vm="5600">
        <v>116</v>
      </c>
      <c r="C1212" vm="5601">
        <v>116.8</v>
      </c>
      <c r="D1212" vm="5570">
        <v>115.87</v>
      </c>
      <c r="E1212" vm="5589">
        <v>116.24</v>
      </c>
      <c r="F1212" vm="5602">
        <v>4892619</v>
      </c>
      <c r="G1212" s="2">
        <f t="shared" si="43"/>
        <v>109.14859999999999</v>
      </c>
      <c r="H1212" s="2">
        <f t="shared" si="41"/>
        <v>105.84020000000005</v>
      </c>
    </row>
    <row r="1213" spans="1:8" x14ac:dyDescent="0.25">
      <c r="A1213" s="1" vm="5603">
        <v>45259</v>
      </c>
      <c r="B1213" vm="5604">
        <v>117.34</v>
      </c>
      <c r="C1213" vm="5605">
        <v>117.58</v>
      </c>
      <c r="D1213" vm="5051">
        <v>115.96</v>
      </c>
      <c r="E1213" vm="5119">
        <v>116.21</v>
      </c>
      <c r="F1213" vm="5606">
        <v>6127312</v>
      </c>
      <c r="G1213" s="2">
        <f t="shared" si="43"/>
        <v>109.2174</v>
      </c>
      <c r="H1213" s="2">
        <f t="shared" si="41"/>
        <v>105.97415000000005</v>
      </c>
    </row>
    <row r="1214" spans="1:8" x14ac:dyDescent="0.25">
      <c r="A1214" s="1" vm="5607">
        <v>45260</v>
      </c>
      <c r="B1214" vm="5608">
        <v>116.86</v>
      </c>
      <c r="C1214" vm="5151">
        <v>117.23</v>
      </c>
      <c r="D1214" vm="5609">
        <v>115.18</v>
      </c>
      <c r="E1214" vm="5119">
        <v>116.21</v>
      </c>
      <c r="F1214" vm="5610">
        <v>11075593</v>
      </c>
      <c r="G1214" s="2">
        <f t="shared" si="43"/>
        <v>109.2842</v>
      </c>
      <c r="H1214" s="2">
        <f t="shared" si="41"/>
        <v>106.10975000000003</v>
      </c>
    </row>
    <row r="1215" spans="1:8" x14ac:dyDescent="0.25">
      <c r="A1215" s="1" vm="5611">
        <v>45261</v>
      </c>
      <c r="B1215" vm="5612">
        <v>116.07</v>
      </c>
      <c r="C1215" vm="5227">
        <v>117.35</v>
      </c>
      <c r="D1215" vm="5613">
        <v>115.26</v>
      </c>
      <c r="E1215" vm="5213">
        <v>117.16</v>
      </c>
      <c r="F1215" vm="5614">
        <v>5739833</v>
      </c>
      <c r="G1215" s="2">
        <f t="shared" si="43"/>
        <v>109.43879999999999</v>
      </c>
      <c r="H1215" s="2">
        <f t="shared" si="41"/>
        <v>106.25385000000004</v>
      </c>
    </row>
    <row r="1216" spans="1:8" x14ac:dyDescent="0.25">
      <c r="A1216" s="1" vm="5615">
        <v>45264</v>
      </c>
      <c r="B1216" vm="5616">
        <v>116.27</v>
      </c>
      <c r="C1216" vm="4969">
        <v>116.68</v>
      </c>
      <c r="D1216" vm="5168">
        <v>114.55</v>
      </c>
      <c r="E1216" vm="5617">
        <v>115.78</v>
      </c>
      <c r="F1216" vm="5618">
        <v>5587538</v>
      </c>
      <c r="G1216" s="2">
        <f t="shared" si="43"/>
        <v>109.57379999999998</v>
      </c>
      <c r="H1216" s="2">
        <f t="shared" si="41"/>
        <v>106.39415000000004</v>
      </c>
    </row>
    <row r="1217" spans="1:8" x14ac:dyDescent="0.25">
      <c r="A1217" s="1" vm="5619">
        <v>45265</v>
      </c>
      <c r="B1217" vm="5620">
        <v>114.57</v>
      </c>
      <c r="C1217" vm="5214">
        <v>115.27</v>
      </c>
      <c r="D1217" vm="5621">
        <v>113.81</v>
      </c>
      <c r="E1217" vm="5622">
        <v>114.53</v>
      </c>
      <c r="F1217" vm="5623">
        <v>5913562</v>
      </c>
      <c r="G1217" s="2">
        <f t="shared" si="43"/>
        <v>109.69839999999996</v>
      </c>
      <c r="H1217" s="2">
        <f t="shared" si="41"/>
        <v>106.53040000000003</v>
      </c>
    </row>
    <row r="1218" spans="1:8" x14ac:dyDescent="0.25">
      <c r="A1218" s="1" vm="5624">
        <v>45266</v>
      </c>
      <c r="B1218" vm="5625">
        <v>114.94</v>
      </c>
      <c r="C1218" vm="5626">
        <v>114.99</v>
      </c>
      <c r="D1218" vm="5627">
        <v>111.93</v>
      </c>
      <c r="E1218" vm="5628">
        <v>112.03</v>
      </c>
      <c r="F1218" vm="5629">
        <v>7815722</v>
      </c>
      <c r="G1218" s="2">
        <f t="shared" si="43"/>
        <v>109.84139999999998</v>
      </c>
      <c r="H1218" s="2">
        <f t="shared" si="41"/>
        <v>106.65955000000004</v>
      </c>
    </row>
    <row r="1219" spans="1:8" x14ac:dyDescent="0.25">
      <c r="A1219" s="1" vm="5630">
        <v>45267</v>
      </c>
      <c r="B1219" vm="5243">
        <v>112.41</v>
      </c>
      <c r="C1219" vm="5631">
        <v>113.03</v>
      </c>
      <c r="D1219" vm="5632">
        <v>111.81</v>
      </c>
      <c r="E1219" vm="5350">
        <v>112.87</v>
      </c>
      <c r="F1219" vm="5633">
        <v>6772848</v>
      </c>
      <c r="G1219" s="2">
        <f t="shared" si="43"/>
        <v>110.00639999999997</v>
      </c>
      <c r="H1219" s="2">
        <f t="shared" si="41"/>
        <v>106.79230000000003</v>
      </c>
    </row>
    <row r="1220" spans="1:8" x14ac:dyDescent="0.25">
      <c r="A1220" s="1" vm="5634">
        <v>45268</v>
      </c>
      <c r="B1220" vm="5635">
        <v>112.01</v>
      </c>
      <c r="C1220" vm="5636">
        <v>113.64</v>
      </c>
      <c r="D1220" vm="5637">
        <v>111.59</v>
      </c>
      <c r="E1220" vm="5638">
        <v>113.61</v>
      </c>
      <c r="F1220" vm="5639">
        <v>7765999</v>
      </c>
      <c r="G1220" s="2">
        <f t="shared" si="43"/>
        <v>110.15559999999998</v>
      </c>
      <c r="H1220" s="2">
        <f t="shared" si="41"/>
        <v>106.91745000000003</v>
      </c>
    </row>
    <row r="1221" spans="1:8" x14ac:dyDescent="0.25">
      <c r="A1221" s="1" vm="5640">
        <v>45271</v>
      </c>
      <c r="B1221" vm="5641">
        <v>113.77</v>
      </c>
      <c r="C1221" vm="5642">
        <v>115.35</v>
      </c>
      <c r="D1221" vm="5638">
        <v>113.61</v>
      </c>
      <c r="E1221" vm="5643">
        <v>115.13</v>
      </c>
      <c r="F1221" vm="5644">
        <v>19544239</v>
      </c>
      <c r="G1221" s="2">
        <f t="shared" si="43"/>
        <v>110.33979999999998</v>
      </c>
      <c r="H1221" s="2">
        <f t="shared" si="41"/>
        <v>107.04980000000003</v>
      </c>
    </row>
    <row r="1222" spans="1:8" x14ac:dyDescent="0.25">
      <c r="A1222" s="1" vm="5645">
        <v>45272</v>
      </c>
      <c r="B1222" vm="5487">
        <v>102.7</v>
      </c>
      <c r="C1222" vm="5646">
        <v>104.95</v>
      </c>
      <c r="D1222" vm="5647">
        <v>100.69</v>
      </c>
      <c r="E1222" vm="5648">
        <v>100.81</v>
      </c>
      <c r="F1222" vm="5649">
        <v>57666473</v>
      </c>
      <c r="G1222" s="2">
        <f t="shared" si="43"/>
        <v>110.22179999999999</v>
      </c>
      <c r="H1222" s="2">
        <f t="shared" si="41"/>
        <v>107.11405000000005</v>
      </c>
    </row>
    <row r="1223" spans="1:8" x14ac:dyDescent="0.25">
      <c r="A1223" s="1" vm="5650">
        <v>45273</v>
      </c>
      <c r="B1223" vm="5651">
        <v>101.08</v>
      </c>
      <c r="C1223" vm="4880">
        <v>103.1</v>
      </c>
      <c r="D1223" vm="5652">
        <v>99.26</v>
      </c>
      <c r="E1223" vm="5653">
        <v>102.99</v>
      </c>
      <c r="F1223" vm="5654">
        <v>29392208</v>
      </c>
      <c r="G1223" s="2">
        <f t="shared" si="43"/>
        <v>110.19119999999997</v>
      </c>
      <c r="H1223" s="2">
        <f t="shared" si="41"/>
        <v>107.19200000000005</v>
      </c>
    </row>
    <row r="1224" spans="1:8" x14ac:dyDescent="0.25">
      <c r="A1224" s="1" vm="5655">
        <v>45274</v>
      </c>
      <c r="B1224" vm="5656">
        <v>101.87</v>
      </c>
      <c r="C1224" vm="5657">
        <v>102.24939999999999</v>
      </c>
      <c r="D1224" vm="5493">
        <v>99.87</v>
      </c>
      <c r="E1224" vm="5658">
        <v>100.31</v>
      </c>
      <c r="F1224" vm="5659">
        <v>22865164</v>
      </c>
      <c r="G1224" s="2">
        <f t="shared" si="43"/>
        <v>110.05579999999998</v>
      </c>
      <c r="H1224" s="2">
        <f t="shared" si="41"/>
        <v>107.26185000000005</v>
      </c>
    </row>
    <row r="1225" spans="1:8" x14ac:dyDescent="0.25">
      <c r="A1225" s="1" vm="5660">
        <v>45275</v>
      </c>
      <c r="B1225" vm="5661">
        <v>99.69</v>
      </c>
      <c r="C1225" vm="5662">
        <v>103.99</v>
      </c>
      <c r="D1225" vm="5663">
        <v>99.36</v>
      </c>
      <c r="E1225" vm="5664">
        <v>103.32</v>
      </c>
      <c r="F1225" vm="5665">
        <v>30212316</v>
      </c>
      <c r="G1225" s="2">
        <f t="shared" si="43"/>
        <v>109.95519999999996</v>
      </c>
      <c r="H1225" s="2">
        <f t="shared" si="41"/>
        <v>107.34360000000004</v>
      </c>
    </row>
    <row r="1226" spans="1:8" x14ac:dyDescent="0.25">
      <c r="A1226" s="1" vm="5666">
        <v>45278</v>
      </c>
      <c r="B1226" vm="5667">
        <v>103.41</v>
      </c>
      <c r="C1226" vm="5668">
        <v>106.15600000000001</v>
      </c>
      <c r="D1226" vm="5669">
        <v>102.91</v>
      </c>
      <c r="E1226" vm="5374">
        <v>105</v>
      </c>
      <c r="F1226" vm="5670">
        <v>13473124</v>
      </c>
      <c r="G1226" s="2">
        <f t="shared" si="43"/>
        <v>109.85599999999998</v>
      </c>
      <c r="H1226" s="2">
        <f t="shared" ref="H1226:H1289" si="44">AVERAGE(E1027:E1226)</f>
        <v>107.42235000000004</v>
      </c>
    </row>
    <row r="1227" spans="1:8" x14ac:dyDescent="0.25">
      <c r="A1227" s="1" vm="5671">
        <v>45279</v>
      </c>
      <c r="B1227" vm="5672">
        <v>104.98</v>
      </c>
      <c r="C1227" vm="3197">
        <v>106.34</v>
      </c>
      <c r="D1227" vm="5673">
        <v>104.8</v>
      </c>
      <c r="E1227" vm="5674">
        <v>106.25</v>
      </c>
      <c r="F1227" vm="5675">
        <v>10108507</v>
      </c>
      <c r="G1227" s="2">
        <f t="shared" si="43"/>
        <v>109.77459999999998</v>
      </c>
      <c r="H1227" s="2">
        <f t="shared" si="44"/>
        <v>107.50490000000005</v>
      </c>
    </row>
    <row r="1228" spans="1:8" x14ac:dyDescent="0.25">
      <c r="A1228" s="1" vm="5676">
        <v>45280</v>
      </c>
      <c r="B1228" vm="5677">
        <v>105.95</v>
      </c>
      <c r="C1228" vm="5678">
        <v>106.09</v>
      </c>
      <c r="D1228" vm="5679">
        <v>104.05</v>
      </c>
      <c r="E1228" vm="4916">
        <v>104.15</v>
      </c>
      <c r="F1228" vm="5680">
        <v>9241956</v>
      </c>
      <c r="G1228" s="2">
        <f t="shared" si="43"/>
        <v>109.66339999999997</v>
      </c>
      <c r="H1228" s="2">
        <f t="shared" si="44"/>
        <v>107.58385000000006</v>
      </c>
    </row>
    <row r="1229" spans="1:8" x14ac:dyDescent="0.25">
      <c r="A1229" s="1" vm="5681">
        <v>45281</v>
      </c>
      <c r="B1229" vm="5682">
        <v>104.7</v>
      </c>
      <c r="C1229" vm="5683">
        <v>105.925</v>
      </c>
      <c r="D1229" vm="5399">
        <v>104.52</v>
      </c>
      <c r="E1229" vm="5684">
        <v>105.86</v>
      </c>
      <c r="F1229" vm="5685">
        <v>8168010</v>
      </c>
      <c r="G1229" s="2">
        <f t="shared" si="43"/>
        <v>109.58779999999999</v>
      </c>
      <c r="H1229" s="2">
        <f t="shared" si="44"/>
        <v>107.67070000000005</v>
      </c>
    </row>
    <row r="1230" spans="1:8" x14ac:dyDescent="0.25">
      <c r="A1230" s="1" vm="5686">
        <v>45282</v>
      </c>
      <c r="B1230" vm="5687">
        <v>105.7</v>
      </c>
      <c r="C1230" vm="4915">
        <v>106.49</v>
      </c>
      <c r="D1230" vm="5688">
        <v>105.46</v>
      </c>
      <c r="E1230" vm="5515">
        <v>106.2</v>
      </c>
      <c r="F1230" vm="5689">
        <v>5680031</v>
      </c>
      <c r="G1230" s="2">
        <f t="shared" si="43"/>
        <v>109.52959999999999</v>
      </c>
      <c r="H1230" s="2">
        <f t="shared" si="44"/>
        <v>107.76735000000004</v>
      </c>
    </row>
    <row r="1231" spans="1:8" x14ac:dyDescent="0.25">
      <c r="A1231" s="1" vm="5690">
        <v>45286</v>
      </c>
      <c r="B1231" vm="4926">
        <v>106.52</v>
      </c>
      <c r="C1231" vm="5691">
        <v>106.65</v>
      </c>
      <c r="D1231" vm="5692">
        <v>105.34</v>
      </c>
      <c r="E1231" vm="5693">
        <v>106.19</v>
      </c>
      <c r="F1231" vm="5694">
        <v>5767415</v>
      </c>
      <c r="G1231" s="2">
        <f t="shared" si="43"/>
        <v>109.48839999999998</v>
      </c>
      <c r="H1231" s="2">
        <f t="shared" si="44"/>
        <v>107.87795000000004</v>
      </c>
    </row>
    <row r="1232" spans="1:8" x14ac:dyDescent="0.25">
      <c r="A1232" s="1" vm="5695">
        <v>45287</v>
      </c>
      <c r="B1232" vm="5696">
        <v>106.32</v>
      </c>
      <c r="C1232" vm="5697">
        <v>106.33</v>
      </c>
      <c r="D1232" vm="5698">
        <v>105.56</v>
      </c>
      <c r="E1232" vm="4917">
        <v>105.94</v>
      </c>
      <c r="F1232" vm="5699">
        <v>5627364</v>
      </c>
      <c r="G1232" s="2">
        <f t="shared" si="43"/>
        <v>109.43299999999995</v>
      </c>
      <c r="H1232" s="2">
        <f t="shared" si="44"/>
        <v>107.98300000000003</v>
      </c>
    </row>
    <row r="1233" spans="1:8" x14ac:dyDescent="0.25">
      <c r="A1233" s="1" vm="5700">
        <v>45288</v>
      </c>
      <c r="B1233" vm="5701">
        <v>106.01</v>
      </c>
      <c r="C1233" vm="5702">
        <v>106.605</v>
      </c>
      <c r="D1233" vm="5703">
        <v>105.58</v>
      </c>
      <c r="E1233" vm="5674">
        <v>106.25</v>
      </c>
      <c r="F1233" vm="5704">
        <v>5689057</v>
      </c>
      <c r="G1233" s="2">
        <f t="shared" si="43"/>
        <v>109.37719999999997</v>
      </c>
      <c r="H1233" s="2">
        <f t="shared" si="44"/>
        <v>108.09145000000004</v>
      </c>
    </row>
    <row r="1234" spans="1:8" x14ac:dyDescent="0.25">
      <c r="A1234" s="1" vm="5705">
        <v>45289</v>
      </c>
      <c r="B1234" vm="5380">
        <v>106.6</v>
      </c>
      <c r="C1234" vm="5706">
        <v>106.91800000000001</v>
      </c>
      <c r="D1234" vm="4922">
        <v>104.78</v>
      </c>
      <c r="E1234" vm="5707">
        <v>105.43</v>
      </c>
      <c r="F1234" vm="5708">
        <v>6899695</v>
      </c>
      <c r="G1234" s="2">
        <f t="shared" si="43"/>
        <v>109.32079999999998</v>
      </c>
      <c r="H1234" s="2">
        <f t="shared" si="44"/>
        <v>108.20370000000004</v>
      </c>
    </row>
    <row r="1235" spans="1:8" x14ac:dyDescent="0.25">
      <c r="A1235" s="1" vm="5709">
        <v>45293</v>
      </c>
      <c r="B1235" vm="5399">
        <v>104.52</v>
      </c>
      <c r="C1235" vm="5710">
        <v>104.68</v>
      </c>
      <c r="D1235" vm="3202">
        <v>102.44</v>
      </c>
      <c r="E1235" vm="5711">
        <v>104.06</v>
      </c>
      <c r="F1235" vm="5712">
        <v>9597500</v>
      </c>
      <c r="G1235" s="2">
        <f t="shared" ref="G1235:G1254" si="45">AVERAGE(E1186:E1235)</f>
        <v>109.23519999999996</v>
      </c>
      <c r="H1235" s="2">
        <f t="shared" si="44"/>
        <v>108.29990000000005</v>
      </c>
    </row>
    <row r="1236" spans="1:8" x14ac:dyDescent="0.25">
      <c r="A1236" s="1" vm="5713">
        <v>45294</v>
      </c>
      <c r="B1236" vm="5714">
        <v>103.3</v>
      </c>
      <c r="C1236" vm="5715">
        <v>103.38</v>
      </c>
      <c r="D1236" vm="5716">
        <v>101.74</v>
      </c>
      <c r="E1236" vm="4868">
        <v>102.46</v>
      </c>
      <c r="F1236" vm="5717">
        <v>9455569</v>
      </c>
      <c r="G1236" s="2">
        <f t="shared" si="45"/>
        <v>109.24739999999998</v>
      </c>
      <c r="H1236" s="2">
        <f t="shared" si="44"/>
        <v>108.38590000000003</v>
      </c>
    </row>
    <row r="1237" spans="1:8" x14ac:dyDescent="0.25">
      <c r="A1237" s="1" vm="5718">
        <v>45295</v>
      </c>
      <c r="B1237" vm="5719">
        <v>102.77</v>
      </c>
      <c r="C1237" vm="5720">
        <v>103.36</v>
      </c>
      <c r="D1237" vm="5721">
        <v>102.4</v>
      </c>
      <c r="E1237" vm="5722">
        <v>102.59</v>
      </c>
      <c r="F1237" vm="5723">
        <v>6822299</v>
      </c>
      <c r="G1237" s="2">
        <f t="shared" si="45"/>
        <v>109.22599999999997</v>
      </c>
      <c r="H1237" s="2">
        <f t="shared" si="44"/>
        <v>108.46405000000004</v>
      </c>
    </row>
    <row r="1238" spans="1:8" x14ac:dyDescent="0.25">
      <c r="A1238" s="1" vm="5724">
        <v>45296</v>
      </c>
      <c r="B1238" vm="5725">
        <v>102.53</v>
      </c>
      <c r="C1238" vm="5726">
        <v>103.72</v>
      </c>
      <c r="D1238" vm="5727">
        <v>102.29</v>
      </c>
      <c r="E1238" vm="5728">
        <v>102.73</v>
      </c>
      <c r="F1238" vm="5729">
        <v>6133770</v>
      </c>
      <c r="G1238" s="2">
        <f t="shared" si="45"/>
        <v>109.21659999999996</v>
      </c>
      <c r="H1238" s="2">
        <f t="shared" si="44"/>
        <v>108.53980000000003</v>
      </c>
    </row>
    <row r="1239" spans="1:8" x14ac:dyDescent="0.25">
      <c r="A1239" s="1" vm="5730">
        <v>45299</v>
      </c>
      <c r="B1239" vm="5731">
        <v>102.94</v>
      </c>
      <c r="C1239" vm="5732">
        <v>104.77</v>
      </c>
      <c r="D1239" vm="5733">
        <v>102.13</v>
      </c>
      <c r="E1239" vm="4898">
        <v>104.66</v>
      </c>
      <c r="F1239" vm="5734">
        <v>7038658</v>
      </c>
      <c r="G1239" s="2">
        <f t="shared" si="45"/>
        <v>109.28119999999997</v>
      </c>
      <c r="H1239" s="2">
        <f t="shared" si="44"/>
        <v>108.62360000000002</v>
      </c>
    </row>
    <row r="1240" spans="1:8" x14ac:dyDescent="0.25">
      <c r="A1240" s="1" vm="5735">
        <v>45300</v>
      </c>
      <c r="B1240" vm="5736">
        <v>103.85</v>
      </c>
      <c r="C1240" vm="5737">
        <v>104.48</v>
      </c>
      <c r="D1240" vm="5738">
        <v>103.29</v>
      </c>
      <c r="E1240" vm="5739">
        <v>103.63</v>
      </c>
      <c r="F1240" vm="5740">
        <v>6725200</v>
      </c>
      <c r="G1240" s="2">
        <f t="shared" si="45"/>
        <v>109.34579999999997</v>
      </c>
      <c r="H1240" s="2">
        <f t="shared" si="44"/>
        <v>108.70285000000004</v>
      </c>
    </row>
    <row r="1241" spans="1:8" x14ac:dyDescent="0.25">
      <c r="A1241" s="1" vm="5741">
        <v>45301</v>
      </c>
      <c r="B1241" vm="5742">
        <v>103.09</v>
      </c>
      <c r="C1241" vm="5743">
        <v>104.07</v>
      </c>
      <c r="D1241" vm="5744">
        <v>102.72</v>
      </c>
      <c r="E1241" vm="5745">
        <v>103.92</v>
      </c>
      <c r="F1241" vm="5746">
        <v>7270545</v>
      </c>
      <c r="G1241" s="2">
        <f t="shared" si="45"/>
        <v>109.40439999999998</v>
      </c>
      <c r="H1241" s="2">
        <f t="shared" si="44"/>
        <v>108.78240000000001</v>
      </c>
    </row>
    <row r="1242" spans="1:8" x14ac:dyDescent="0.25">
      <c r="A1242" s="1" vm="5747">
        <v>45302</v>
      </c>
      <c r="B1242" vm="4902">
        <v>104.35</v>
      </c>
      <c r="C1242" vm="5748">
        <v>104.84</v>
      </c>
      <c r="D1242" vm="5398">
        <v>103.54</v>
      </c>
      <c r="E1242" vm="5732">
        <v>104.77</v>
      </c>
      <c r="F1242" vm="5749">
        <v>6118998</v>
      </c>
      <c r="G1242" s="2">
        <f t="shared" si="45"/>
        <v>109.46680000000001</v>
      </c>
      <c r="H1242" s="2">
        <f t="shared" si="44"/>
        <v>108.85555000000002</v>
      </c>
    </row>
    <row r="1243" spans="1:8" x14ac:dyDescent="0.25">
      <c r="A1243" s="1" vm="5750">
        <v>45303</v>
      </c>
      <c r="B1243" vm="5751">
        <v>105.1</v>
      </c>
      <c r="C1243" vm="5752">
        <v>106.7</v>
      </c>
      <c r="D1243" vm="5753">
        <v>104.965</v>
      </c>
      <c r="E1243" vm="5380">
        <v>106.6</v>
      </c>
      <c r="F1243" vm="5754">
        <v>9703848</v>
      </c>
      <c r="G1243" s="2">
        <f t="shared" si="45"/>
        <v>109.53080000000001</v>
      </c>
      <c r="H1243" s="2">
        <f t="shared" si="44"/>
        <v>108.9393</v>
      </c>
    </row>
    <row r="1244" spans="1:8" x14ac:dyDescent="0.25">
      <c r="A1244" s="1" vm="5755">
        <v>45307</v>
      </c>
      <c r="B1244" vm="5756">
        <v>106.41</v>
      </c>
      <c r="C1244" vm="5757">
        <v>106.66</v>
      </c>
      <c r="D1244" vm="5758">
        <v>105.42</v>
      </c>
      <c r="E1244" vm="5759">
        <v>106.57</v>
      </c>
      <c r="F1244" vm="5760">
        <v>7547241</v>
      </c>
      <c r="G1244" s="2">
        <f t="shared" si="45"/>
        <v>109.54720000000002</v>
      </c>
      <c r="H1244" s="2">
        <f t="shared" si="44"/>
        <v>109.01905000000001</v>
      </c>
    </row>
    <row r="1245" spans="1:8" x14ac:dyDescent="0.25">
      <c r="A1245" s="1" vm="5761">
        <v>45308</v>
      </c>
      <c r="B1245" vm="5762">
        <v>106.46</v>
      </c>
      <c r="C1245" vm="5366">
        <v>107.5</v>
      </c>
      <c r="D1245" vm="5763">
        <v>105.68</v>
      </c>
      <c r="E1245" vm="5764">
        <v>106.43</v>
      </c>
      <c r="F1245" vm="5765">
        <v>7771460</v>
      </c>
      <c r="G1245" s="2">
        <f t="shared" si="45"/>
        <v>109.53840000000004</v>
      </c>
      <c r="H1245" s="2">
        <f t="shared" si="44"/>
        <v>109.09865000000003</v>
      </c>
    </row>
    <row r="1246" spans="1:8" x14ac:dyDescent="0.25">
      <c r="A1246" s="1" vm="5766">
        <v>45309</v>
      </c>
      <c r="B1246" vm="5470">
        <v>106.99</v>
      </c>
      <c r="C1246" vm="5439">
        <v>108.88</v>
      </c>
      <c r="D1246" vm="5526">
        <v>106.62</v>
      </c>
      <c r="E1246" vm="5767">
        <v>108.7</v>
      </c>
      <c r="F1246" vm="5768">
        <v>10362279</v>
      </c>
      <c r="G1246" s="2">
        <f t="shared" si="45"/>
        <v>109.55140000000003</v>
      </c>
      <c r="H1246" s="2">
        <f t="shared" si="44"/>
        <v>109.17755000000001</v>
      </c>
    </row>
    <row r="1247" spans="1:8" x14ac:dyDescent="0.25">
      <c r="A1247" s="1" vm="5769">
        <v>45310</v>
      </c>
      <c r="B1247" vm="5770">
        <v>109.32</v>
      </c>
      <c r="C1247" vm="5465">
        <v>110.22</v>
      </c>
      <c r="D1247" vm="5771">
        <v>109.02</v>
      </c>
      <c r="E1247" vm="5772">
        <v>109.67</v>
      </c>
      <c r="F1247" vm="5773">
        <v>11163772</v>
      </c>
      <c r="G1247" s="2">
        <f t="shared" si="45"/>
        <v>109.56260000000003</v>
      </c>
      <c r="H1247" s="2">
        <f t="shared" si="44"/>
        <v>109.25630000000001</v>
      </c>
    </row>
    <row r="1248" spans="1:8" x14ac:dyDescent="0.25">
      <c r="A1248" s="1" vm="5774">
        <v>45313</v>
      </c>
      <c r="B1248" vm="5775">
        <v>110.06</v>
      </c>
      <c r="C1248" vm="5776">
        <v>110.69</v>
      </c>
      <c r="D1248" vm="5777">
        <v>109.27</v>
      </c>
      <c r="E1248" vm="5778">
        <v>110.1</v>
      </c>
      <c r="F1248" vm="5779">
        <v>7485307</v>
      </c>
      <c r="G1248" s="2">
        <f t="shared" si="45"/>
        <v>109.58480000000003</v>
      </c>
      <c r="H1248" s="2">
        <f t="shared" si="44"/>
        <v>109.3368</v>
      </c>
    </row>
    <row r="1249" spans="1:8" x14ac:dyDescent="0.25">
      <c r="A1249" s="1" vm="5780">
        <v>45314</v>
      </c>
      <c r="B1249" vm="5781">
        <v>110.29</v>
      </c>
      <c r="C1249" vm="5782">
        <v>112.68</v>
      </c>
      <c r="D1249" vm="5783">
        <v>109.56</v>
      </c>
      <c r="E1249" vm="5784">
        <v>111.83</v>
      </c>
      <c r="F1249" vm="5785">
        <v>9185921</v>
      </c>
      <c r="G1249" s="2">
        <f t="shared" si="45"/>
        <v>109.57480000000001</v>
      </c>
      <c r="H1249" s="2">
        <f t="shared" si="44"/>
        <v>109.42149999999999</v>
      </c>
    </row>
    <row r="1250" spans="1:8" x14ac:dyDescent="0.25">
      <c r="A1250" s="1" vm="5786">
        <v>45315</v>
      </c>
      <c r="B1250" vm="5335">
        <v>113.42</v>
      </c>
      <c r="C1250" vm="5787">
        <v>115.42</v>
      </c>
      <c r="D1250" vm="5788">
        <v>113.33</v>
      </c>
      <c r="E1250" vm="5789">
        <v>114.31</v>
      </c>
      <c r="F1250" vm="5790">
        <v>11702698</v>
      </c>
      <c r="G1250" s="2">
        <f t="shared" si="45"/>
        <v>109.61740000000003</v>
      </c>
      <c r="H1250" s="2">
        <f t="shared" si="44"/>
        <v>109.51344999999999</v>
      </c>
    </row>
    <row r="1251" spans="1:8" x14ac:dyDescent="0.25">
      <c r="A1251" s="1" vm="5791">
        <v>45316</v>
      </c>
      <c r="B1251" vm="5792">
        <v>114.89</v>
      </c>
      <c r="C1251" vm="5793">
        <v>116.18</v>
      </c>
      <c r="D1251" vm="5794">
        <v>114.35</v>
      </c>
      <c r="E1251" vm="5073">
        <v>115</v>
      </c>
      <c r="F1251" vm="5795">
        <v>8877205</v>
      </c>
      <c r="G1251" s="2">
        <f t="shared" si="45"/>
        <v>109.65600000000003</v>
      </c>
      <c r="H1251" s="2">
        <f t="shared" si="44"/>
        <v>109.61965000000001</v>
      </c>
    </row>
    <row r="1252" spans="1:8" x14ac:dyDescent="0.25">
      <c r="A1252" s="1" vm="5796">
        <v>45317</v>
      </c>
      <c r="B1252" vm="5056">
        <v>114.64</v>
      </c>
      <c r="C1252" vm="5797">
        <v>115.48</v>
      </c>
      <c r="D1252" vm="5798">
        <v>114.27460000000001</v>
      </c>
      <c r="E1252" vm="5056">
        <v>114.64</v>
      </c>
      <c r="F1252" vm="5799">
        <v>5541900</v>
      </c>
      <c r="G1252" s="2">
        <f t="shared" si="45"/>
        <v>109.66580000000003</v>
      </c>
      <c r="H1252" s="2">
        <f t="shared" si="44"/>
        <v>109.723</v>
      </c>
    </row>
    <row r="1253" spans="1:8" x14ac:dyDescent="0.25">
      <c r="A1253" s="1" vm="5800">
        <v>45320</v>
      </c>
      <c r="B1253" vm="5329">
        <v>114.19</v>
      </c>
      <c r="C1253" vm="5801">
        <v>114.59</v>
      </c>
      <c r="D1253" vm="5802">
        <v>113.01</v>
      </c>
      <c r="E1253" vm="5803">
        <v>113.75</v>
      </c>
      <c r="F1253" vm="5804">
        <v>7014424</v>
      </c>
      <c r="G1253" s="2">
        <f t="shared" si="45"/>
        <v>109.61880000000002</v>
      </c>
      <c r="H1253" s="2">
        <f t="shared" si="44"/>
        <v>109.82224999999998</v>
      </c>
    </row>
    <row r="1254" spans="1:8" x14ac:dyDescent="0.25">
      <c r="A1254" s="1" vm="5805">
        <v>45321</v>
      </c>
      <c r="B1254" vm="5806">
        <v>113.36</v>
      </c>
      <c r="C1254" vm="5807">
        <v>114.4</v>
      </c>
      <c r="D1254" vm="5808">
        <v>112.63</v>
      </c>
      <c r="E1254" vm="5575">
        <v>114.16</v>
      </c>
      <c r="F1254" vm="5809">
        <v>8231882</v>
      </c>
      <c r="G1254" s="2">
        <f t="shared" si="45"/>
        <v>109.62080000000002</v>
      </c>
      <c r="H1254" s="2">
        <f t="shared" si="44"/>
        <v>109.91529999999999</v>
      </c>
    </row>
    <row r="1255" spans="1:8" x14ac:dyDescent="0.25">
      <c r="A1255" s="1" vm="5810">
        <v>45322</v>
      </c>
      <c r="B1255" vm="5621">
        <v>113.81</v>
      </c>
      <c r="C1255" vm="5811">
        <v>114.27</v>
      </c>
      <c r="D1255" vm="5812">
        <v>111.67</v>
      </c>
      <c r="E1255" vm="5813">
        <v>111.7</v>
      </c>
      <c r="F1255" vm="5814">
        <v>7386705</v>
      </c>
      <c r="G1255">
        <f>(G1254+G1256)/2</f>
        <v>109.59280000000001</v>
      </c>
      <c r="H1255" s="2">
        <f t="shared" si="44"/>
        <v>109.99525</v>
      </c>
    </row>
    <row r="1256" spans="1:8" x14ac:dyDescent="0.25">
      <c r="A1256" s="1" vm="5815">
        <v>45323</v>
      </c>
      <c r="B1256" vm="5244">
        <v>112.91</v>
      </c>
      <c r="C1256" vm="5617">
        <v>115.78</v>
      </c>
      <c r="D1256" vm="5816">
        <v>112.55</v>
      </c>
      <c r="E1256" vm="5817">
        <v>115.53</v>
      </c>
      <c r="F1256" vm="5818">
        <v>7882168</v>
      </c>
      <c r="G1256" s="2">
        <f t="shared" ref="G1256:G1287" si="46">AVERAGE(E1207:E1256)</f>
        <v>109.56480000000002</v>
      </c>
      <c r="H1256" s="2">
        <f t="shared" si="44"/>
        <v>110.09494999999998</v>
      </c>
    </row>
    <row r="1257" spans="1:8" x14ac:dyDescent="0.25">
      <c r="A1257" s="1" vm="5819">
        <v>45324</v>
      </c>
      <c r="B1257" vm="5820">
        <v>115.82</v>
      </c>
      <c r="C1257" vm="5118">
        <v>116.49</v>
      </c>
      <c r="D1257" vm="5821">
        <v>115.1575</v>
      </c>
      <c r="E1257" vm="5822">
        <v>115.79</v>
      </c>
      <c r="F1257" vm="5823">
        <v>6499594</v>
      </c>
      <c r="G1257" s="2">
        <f t="shared" si="46"/>
        <v>109.54220000000001</v>
      </c>
      <c r="H1257" s="2">
        <f t="shared" si="44"/>
        <v>110.19154999999999</v>
      </c>
    </row>
    <row r="1258" spans="1:8" x14ac:dyDescent="0.25">
      <c r="A1258" s="1" vm="5824">
        <v>45327</v>
      </c>
      <c r="B1258" vm="5817">
        <v>115.53</v>
      </c>
      <c r="C1258" vm="5825">
        <v>116.715</v>
      </c>
      <c r="D1258" vm="5826">
        <v>114.77</v>
      </c>
      <c r="E1258" vm="5026">
        <v>116.39</v>
      </c>
      <c r="F1258" vm="5827">
        <v>8084508</v>
      </c>
      <c r="G1258" s="2">
        <f t="shared" si="46"/>
        <v>109.54840000000002</v>
      </c>
      <c r="H1258" s="2">
        <f t="shared" si="44"/>
        <v>110.29445</v>
      </c>
    </row>
    <row r="1259" spans="1:8" x14ac:dyDescent="0.25">
      <c r="A1259" s="1" vm="5828">
        <v>45328</v>
      </c>
      <c r="B1259" vm="5829">
        <v>116.74</v>
      </c>
      <c r="C1259" vm="5830">
        <v>116.95</v>
      </c>
      <c r="D1259" vm="5831">
        <v>114.98</v>
      </c>
      <c r="E1259" vm="5832">
        <v>115.3</v>
      </c>
      <c r="F1259" vm="5833">
        <v>4639268</v>
      </c>
      <c r="G1259" s="2">
        <f t="shared" si="46"/>
        <v>109.52960000000002</v>
      </c>
      <c r="H1259" s="2">
        <f t="shared" si="44"/>
        <v>110.39679999999998</v>
      </c>
    </row>
    <row r="1260" spans="1:8" x14ac:dyDescent="0.25">
      <c r="A1260" s="1" vm="5834">
        <v>45329</v>
      </c>
      <c r="B1260" vm="5835">
        <v>115.8</v>
      </c>
      <c r="C1260" vm="5836">
        <v>117.59</v>
      </c>
      <c r="D1260" vm="5832">
        <v>115.3</v>
      </c>
      <c r="E1260" vm="5837">
        <v>117.27</v>
      </c>
      <c r="F1260" vm="5838">
        <v>7672882</v>
      </c>
      <c r="G1260" s="2">
        <f t="shared" si="46"/>
        <v>109.55000000000001</v>
      </c>
      <c r="H1260" s="2">
        <f t="shared" si="44"/>
        <v>110.50739999999998</v>
      </c>
    </row>
    <row r="1261" spans="1:8" x14ac:dyDescent="0.25">
      <c r="A1261" s="1" vm="5839">
        <v>45330</v>
      </c>
      <c r="B1261" vm="5083">
        <v>117.09</v>
      </c>
      <c r="C1261" vm="5840">
        <v>117.7872</v>
      </c>
      <c r="D1261" vm="5841">
        <v>115.97</v>
      </c>
      <c r="E1261" vm="4969">
        <v>116.68</v>
      </c>
      <c r="F1261" vm="5842">
        <v>4472770</v>
      </c>
      <c r="G1261" s="2">
        <f t="shared" si="46"/>
        <v>109.55420000000002</v>
      </c>
      <c r="H1261" s="2">
        <f t="shared" si="44"/>
        <v>110.61359999999996</v>
      </c>
    </row>
    <row r="1262" spans="1:8" x14ac:dyDescent="0.25">
      <c r="A1262" s="1" vm="5843">
        <v>45331</v>
      </c>
      <c r="B1262" vm="5844">
        <v>117.06</v>
      </c>
      <c r="C1262" vm="5604">
        <v>117.34</v>
      </c>
      <c r="D1262" vm="5232">
        <v>115.73</v>
      </c>
      <c r="E1262" vm="5845">
        <v>116.64</v>
      </c>
      <c r="F1262" vm="5846">
        <v>5787142</v>
      </c>
      <c r="G1262" s="2">
        <f t="shared" si="46"/>
        <v>109.56220000000002</v>
      </c>
      <c r="H1262" s="2">
        <f t="shared" si="44"/>
        <v>110.72649999999997</v>
      </c>
    </row>
    <row r="1263" spans="1:8" x14ac:dyDescent="0.25">
      <c r="A1263" s="1" vm="5847">
        <v>45334</v>
      </c>
      <c r="B1263" vm="5021">
        <v>116.26</v>
      </c>
      <c r="C1263" vm="5236">
        <v>117.1</v>
      </c>
      <c r="D1263" vm="5848">
        <v>115.38</v>
      </c>
      <c r="E1263" vm="5849">
        <v>115.84</v>
      </c>
      <c r="F1263" vm="5850">
        <v>5439629</v>
      </c>
      <c r="G1263" s="2">
        <f t="shared" si="46"/>
        <v>109.55480000000001</v>
      </c>
      <c r="H1263" s="2">
        <f t="shared" si="44"/>
        <v>110.83714999999997</v>
      </c>
    </row>
    <row r="1264" spans="1:8" x14ac:dyDescent="0.25">
      <c r="A1264" s="1" vm="5851">
        <v>45335</v>
      </c>
      <c r="B1264" vm="5852">
        <v>113.79</v>
      </c>
      <c r="C1264" vm="5853">
        <v>114.21</v>
      </c>
      <c r="D1264" vm="5854">
        <v>113</v>
      </c>
      <c r="E1264" vm="5855">
        <v>113.68</v>
      </c>
      <c r="F1264" vm="5856">
        <v>8171722</v>
      </c>
      <c r="G1264" s="2">
        <f t="shared" si="46"/>
        <v>109.50420000000003</v>
      </c>
      <c r="H1264" s="2">
        <f t="shared" si="44"/>
        <v>110.93034999999996</v>
      </c>
    </row>
    <row r="1265" spans="1:17" x14ac:dyDescent="0.25">
      <c r="A1265" s="1" vm="5857">
        <v>45336</v>
      </c>
      <c r="B1265" vm="5161">
        <v>114.32</v>
      </c>
      <c r="C1265" vm="5858">
        <v>114.72</v>
      </c>
      <c r="D1265" vm="5859">
        <v>113.53</v>
      </c>
      <c r="E1265" vm="5167">
        <v>114.26</v>
      </c>
      <c r="F1265" vm="5860">
        <v>5946116</v>
      </c>
      <c r="G1265" s="2">
        <f t="shared" si="46"/>
        <v>109.44620000000003</v>
      </c>
      <c r="H1265" s="2">
        <f t="shared" si="44"/>
        <v>111.02804999999995</v>
      </c>
    </row>
    <row r="1266" spans="1:17" x14ac:dyDescent="0.25">
      <c r="A1266" s="1" vm="5861">
        <v>45337</v>
      </c>
      <c r="B1266" vm="5862">
        <v>114.25</v>
      </c>
      <c r="C1266" vm="5789">
        <v>114.31</v>
      </c>
      <c r="D1266" vm="5863">
        <v>112.57</v>
      </c>
      <c r="E1266" vm="5555">
        <v>112.78</v>
      </c>
      <c r="F1266" vm="5864">
        <v>8455623</v>
      </c>
      <c r="G1266" s="2">
        <f t="shared" si="46"/>
        <v>109.38620000000003</v>
      </c>
      <c r="H1266" s="2">
        <f t="shared" si="44"/>
        <v>111.11759999999992</v>
      </c>
    </row>
    <row r="1267" spans="1:17" x14ac:dyDescent="0.25">
      <c r="A1267" s="1" vm="5865">
        <v>45338</v>
      </c>
      <c r="B1267" vm="5866">
        <v>113.02</v>
      </c>
      <c r="C1267" vm="5867">
        <v>113.11</v>
      </c>
      <c r="D1267" vm="5868">
        <v>111.245</v>
      </c>
      <c r="E1267" vm="5869">
        <v>111.31</v>
      </c>
      <c r="F1267" vm="5870">
        <v>8936016</v>
      </c>
      <c r="G1267" s="2">
        <f t="shared" si="46"/>
        <v>109.32180000000004</v>
      </c>
      <c r="H1267" s="2">
        <f t="shared" si="44"/>
        <v>111.20014999999995</v>
      </c>
    </row>
    <row r="1268" spans="1:17" x14ac:dyDescent="0.25">
      <c r="A1268" s="1" vm="5871">
        <v>45342</v>
      </c>
      <c r="B1268" vm="5872">
        <v>110.54</v>
      </c>
      <c r="C1268" vm="5873">
        <v>110.765</v>
      </c>
      <c r="D1268" vm="5874">
        <v>107.68</v>
      </c>
      <c r="E1268" vm="5364">
        <v>108.45</v>
      </c>
      <c r="F1268" vm="5875">
        <v>10975638</v>
      </c>
      <c r="G1268" s="2">
        <f t="shared" si="46"/>
        <v>109.25020000000004</v>
      </c>
      <c r="H1268" s="2">
        <f t="shared" si="44"/>
        <v>111.26849999999996</v>
      </c>
    </row>
    <row r="1269" spans="1:17" x14ac:dyDescent="0.25">
      <c r="A1269" s="1" vm="5876">
        <v>45343</v>
      </c>
      <c r="B1269" vm="5877">
        <v>106.76</v>
      </c>
      <c r="C1269" vm="5878">
        <v>108.375</v>
      </c>
      <c r="D1269" vm="5879">
        <v>106.51</v>
      </c>
      <c r="E1269" vm="5880">
        <v>108.16</v>
      </c>
      <c r="F1269" vm="5881">
        <v>7867610</v>
      </c>
      <c r="G1269" s="2">
        <f t="shared" si="46"/>
        <v>109.15600000000002</v>
      </c>
      <c r="H1269" s="2">
        <f t="shared" si="44"/>
        <v>111.33444999999996</v>
      </c>
      <c r="I1269" s="2"/>
      <c r="J1269" s="2"/>
      <c r="K1269" s="2"/>
      <c r="L1269" s="2"/>
      <c r="M1269" s="2"/>
      <c r="N1269" s="2"/>
      <c r="O1269" s="2"/>
      <c r="P1269" s="2"/>
      <c r="Q1269" s="2"/>
    </row>
    <row r="1270" spans="1:17" x14ac:dyDescent="0.25">
      <c r="A1270" s="1" vm="5882">
        <v>45344</v>
      </c>
      <c r="B1270" vm="5883">
        <v>111.49</v>
      </c>
      <c r="C1270" vm="5884">
        <v>111.88500000000001</v>
      </c>
      <c r="D1270" vm="5885">
        <v>109.66</v>
      </c>
      <c r="E1270" vm="5886">
        <v>111.01</v>
      </c>
      <c r="F1270" vm="5887">
        <v>8957789</v>
      </c>
      <c r="G1270" s="2">
        <f t="shared" si="46"/>
        <v>109.10400000000001</v>
      </c>
      <c r="H1270" s="2">
        <f t="shared" si="44"/>
        <v>111.40464999999996</v>
      </c>
      <c r="I1270" s="2"/>
      <c r="J1270" s="2"/>
      <c r="K1270" s="2"/>
      <c r="L1270" s="2"/>
      <c r="M1270" s="2"/>
      <c r="N1270" s="2"/>
      <c r="O1270" s="2"/>
      <c r="P1270" s="2"/>
      <c r="Q1270" s="2"/>
    </row>
    <row r="1271" spans="1:17" x14ac:dyDescent="0.25">
      <c r="A1271" s="1" vm="5888">
        <v>45345</v>
      </c>
      <c r="B1271" vm="5889">
        <v>112</v>
      </c>
      <c r="C1271" vm="5890">
        <v>113.37</v>
      </c>
      <c r="D1271" vm="5343">
        <v>111.71</v>
      </c>
      <c r="E1271" vm="5326">
        <v>111.95</v>
      </c>
      <c r="F1271" vm="5891">
        <v>7504506</v>
      </c>
      <c r="G1271" s="2">
        <f t="shared" si="46"/>
        <v>109.04040000000003</v>
      </c>
      <c r="H1271" s="2">
        <f t="shared" si="44"/>
        <v>111.48044999999996</v>
      </c>
      <c r="I1271" s="2"/>
      <c r="J1271" s="2"/>
      <c r="K1271" s="2"/>
      <c r="L1271" s="2"/>
      <c r="M1271" s="2"/>
      <c r="N1271" s="2"/>
      <c r="O1271" s="2"/>
      <c r="P1271" s="2"/>
      <c r="Q1271" s="2"/>
    </row>
    <row r="1272" spans="1:17" x14ac:dyDescent="0.25">
      <c r="A1272" s="1" vm="5892">
        <v>45348</v>
      </c>
      <c r="B1272" vm="5889">
        <v>112</v>
      </c>
      <c r="C1272" vm="5893">
        <v>112.54</v>
      </c>
      <c r="D1272" vm="5894">
        <v>110.93</v>
      </c>
      <c r="E1272" vm="5420">
        <v>110.97</v>
      </c>
      <c r="F1272" vm="5895">
        <v>6342943</v>
      </c>
      <c r="G1272" s="2">
        <f t="shared" si="46"/>
        <v>109.24360000000003</v>
      </c>
      <c r="H1272" s="2">
        <f t="shared" si="44"/>
        <v>111.55459999999999</v>
      </c>
      <c r="I1272" s="2"/>
      <c r="J1272" s="2"/>
      <c r="K1272" s="2"/>
      <c r="L1272" s="2"/>
      <c r="M1272" s="2"/>
      <c r="N1272" s="2"/>
      <c r="O1272" s="2"/>
      <c r="P1272" s="2"/>
      <c r="Q1272" s="2"/>
    </row>
    <row r="1273" spans="1:17" x14ac:dyDescent="0.25">
      <c r="A1273" s="1" vm="5896">
        <v>45349</v>
      </c>
      <c r="B1273" vm="5897">
        <v>110.62</v>
      </c>
      <c r="C1273" vm="5353">
        <v>111.51</v>
      </c>
      <c r="D1273" vm="5454">
        <v>109.79</v>
      </c>
      <c r="E1273" vm="5898">
        <v>111.38</v>
      </c>
      <c r="F1273" vm="5899">
        <v>6593144</v>
      </c>
      <c r="G1273" s="2">
        <f t="shared" si="46"/>
        <v>109.41140000000001</v>
      </c>
      <c r="H1273" s="2">
        <f t="shared" si="44"/>
        <v>111.62390000000001</v>
      </c>
      <c r="I1273" s="2"/>
      <c r="J1273" s="2"/>
      <c r="K1273" s="2"/>
      <c r="L1273" s="2"/>
      <c r="M1273" s="2"/>
      <c r="N1273" s="2"/>
      <c r="O1273" s="2"/>
      <c r="P1273" s="2"/>
      <c r="Q1273" s="2"/>
    </row>
    <row r="1274" spans="1:17" x14ac:dyDescent="0.25">
      <c r="A1274" s="1" vm="5900">
        <v>45350</v>
      </c>
      <c r="B1274" vm="5901">
        <v>111.26</v>
      </c>
      <c r="C1274" vm="5902">
        <v>112.02</v>
      </c>
      <c r="D1274" vm="5903">
        <v>111.1</v>
      </c>
      <c r="E1274" vm="5904">
        <v>111.68</v>
      </c>
      <c r="F1274" vm="5905">
        <v>5278179</v>
      </c>
      <c r="G1274" s="2">
        <f t="shared" si="46"/>
        <v>109.6388</v>
      </c>
      <c r="H1274" s="2">
        <f t="shared" si="44"/>
        <v>111.6951</v>
      </c>
      <c r="I1274" s="2"/>
      <c r="J1274" s="2"/>
      <c r="K1274" s="2"/>
      <c r="L1274" s="2"/>
      <c r="M1274" s="2"/>
      <c r="N1274" s="2"/>
      <c r="O1274" s="2"/>
      <c r="P1274" s="2"/>
      <c r="Q1274" s="2"/>
    </row>
    <row r="1275" spans="1:17" x14ac:dyDescent="0.25">
      <c r="A1275" s="1" vm="5906">
        <v>45351</v>
      </c>
      <c r="B1275" vm="5904">
        <v>111.68</v>
      </c>
      <c r="C1275" vm="5907">
        <v>112.4423</v>
      </c>
      <c r="D1275" vm="5908">
        <v>110.63500000000001</v>
      </c>
      <c r="E1275" vm="5904">
        <v>111.68</v>
      </c>
      <c r="F1275" vm="5909">
        <v>12193860</v>
      </c>
      <c r="G1275" s="2">
        <f t="shared" si="46"/>
        <v>109.806</v>
      </c>
      <c r="H1275" s="2">
        <f t="shared" si="44"/>
        <v>111.76425</v>
      </c>
      <c r="I1275" s="2"/>
      <c r="J1275" s="2"/>
      <c r="K1275" s="2"/>
      <c r="L1275" s="2"/>
      <c r="M1275" s="2"/>
      <c r="N1275" s="2"/>
      <c r="O1275" s="2"/>
      <c r="P1275" s="2"/>
      <c r="Q1275" s="2"/>
    </row>
    <row r="1276" spans="1:17" x14ac:dyDescent="0.25">
      <c r="A1276" s="1" vm="5910">
        <v>45352</v>
      </c>
      <c r="B1276" vm="5904">
        <v>111.68</v>
      </c>
      <c r="C1276" vm="5911">
        <v>113.94</v>
      </c>
      <c r="D1276" vm="5912">
        <v>111.52</v>
      </c>
      <c r="E1276" vm="5191">
        <v>113.78</v>
      </c>
      <c r="F1276" vm="5913">
        <v>7605145</v>
      </c>
      <c r="G1276" s="2">
        <f t="shared" si="46"/>
        <v>109.9816</v>
      </c>
      <c r="H1276" s="2">
        <f t="shared" si="44"/>
        <v>111.84684999999999</v>
      </c>
      <c r="I1276" s="2">
        <v>-14</v>
      </c>
      <c r="J1276" s="4">
        <f t="shared" ref="J1276:J1289" si="47">IF(E1276-E1275&gt;0,(E1276-E1275),"")</f>
        <v>2.0999999999999943</v>
      </c>
      <c r="K1276" s="2"/>
      <c r="L1276" s="2"/>
      <c r="M1276" s="2"/>
      <c r="N1276" s="2"/>
      <c r="O1276" s="2"/>
      <c r="P1276" s="2"/>
      <c r="Q1276" s="2"/>
    </row>
    <row r="1277" spans="1:17" x14ac:dyDescent="0.25">
      <c r="A1277" s="1" vm="5914">
        <v>45355</v>
      </c>
      <c r="B1277" vm="5915">
        <v>113.58</v>
      </c>
      <c r="C1277" vm="5916">
        <v>114.6</v>
      </c>
      <c r="D1277" vm="5917">
        <v>113.39</v>
      </c>
      <c r="E1277" vm="5566">
        <v>114.06</v>
      </c>
      <c r="F1277" vm="5918">
        <v>6588062</v>
      </c>
      <c r="G1277" s="2">
        <f t="shared" si="46"/>
        <v>110.13780000000001</v>
      </c>
      <c r="H1277" s="2">
        <f t="shared" si="44"/>
        <v>111.9259</v>
      </c>
      <c r="I1277" s="2">
        <v>-13</v>
      </c>
      <c r="J1277" s="4">
        <f t="shared" si="47"/>
        <v>0.28000000000000114</v>
      </c>
      <c r="K1277" s="2"/>
      <c r="L1277" s="2"/>
      <c r="M1277" s="2"/>
      <c r="N1277" s="2"/>
      <c r="O1277" s="2"/>
      <c r="P1277" s="2"/>
      <c r="Q1277" s="2"/>
    </row>
    <row r="1278" spans="1:17" x14ac:dyDescent="0.25">
      <c r="A1278" s="1" vm="5919">
        <v>45356</v>
      </c>
      <c r="B1278" vm="5920">
        <v>112.82</v>
      </c>
      <c r="C1278" vm="5921">
        <v>113.2</v>
      </c>
      <c r="D1278" vm="5922">
        <v>110.36499999999999</v>
      </c>
      <c r="E1278" vm="5923">
        <v>110.94</v>
      </c>
      <c r="F1278" vm="5924">
        <v>8241978</v>
      </c>
      <c r="G1278" s="2">
        <f t="shared" si="46"/>
        <v>110.2736</v>
      </c>
      <c r="H1278" s="2">
        <f t="shared" si="44"/>
        <v>111.98174999999998</v>
      </c>
      <c r="I1278" s="2">
        <v>-12</v>
      </c>
      <c r="J1278" s="4" t="str">
        <f t="shared" si="47"/>
        <v/>
      </c>
      <c r="K1278" s="2"/>
      <c r="L1278" s="2"/>
      <c r="M1278" s="2"/>
      <c r="N1278" s="2"/>
      <c r="O1278" s="2"/>
      <c r="P1278" s="2"/>
      <c r="Q1278" s="2"/>
    </row>
    <row r="1279" spans="1:17" x14ac:dyDescent="0.25">
      <c r="A1279" s="1" vm="5925">
        <v>45357</v>
      </c>
      <c r="B1279" vm="5926">
        <v>111.5</v>
      </c>
      <c r="C1279" vm="5927">
        <v>113.05</v>
      </c>
      <c r="D1279" vm="5928">
        <v>110.67</v>
      </c>
      <c r="E1279" vm="5929">
        <v>112.27</v>
      </c>
      <c r="F1279" vm="5930">
        <v>6706372</v>
      </c>
      <c r="G1279" s="2">
        <f t="shared" si="46"/>
        <v>110.40180000000002</v>
      </c>
      <c r="H1279" s="2">
        <f t="shared" si="44"/>
        <v>112.03139999999998</v>
      </c>
      <c r="I1279" s="2">
        <v>-11</v>
      </c>
      <c r="J1279" s="4">
        <f t="shared" si="47"/>
        <v>1.3299999999999983</v>
      </c>
      <c r="K1279" s="2"/>
      <c r="L1279" s="2"/>
      <c r="M1279" s="2"/>
      <c r="N1279" s="2"/>
      <c r="O1279" s="2"/>
      <c r="P1279" s="2"/>
      <c r="Q1279" s="2"/>
    </row>
    <row r="1280" spans="1:17" x14ac:dyDescent="0.25">
      <c r="A1280" s="1" vm="5931">
        <v>45358</v>
      </c>
      <c r="B1280" vm="5911">
        <v>113.94</v>
      </c>
      <c r="C1280" vm="5932">
        <v>114.8</v>
      </c>
      <c r="D1280" vm="5933">
        <v>112.29</v>
      </c>
      <c r="E1280" vm="5934">
        <v>114.54</v>
      </c>
      <c r="F1280" vm="5935">
        <v>7670135</v>
      </c>
      <c r="G1280" s="2">
        <f t="shared" si="46"/>
        <v>110.56860000000002</v>
      </c>
      <c r="H1280" s="2">
        <f t="shared" si="44"/>
        <v>112.08989999999999</v>
      </c>
      <c r="I1280" s="2">
        <v>-10</v>
      </c>
      <c r="J1280" s="4">
        <f t="shared" si="47"/>
        <v>2.2700000000000102</v>
      </c>
      <c r="K1280" s="2"/>
      <c r="L1280" s="2"/>
      <c r="M1280" s="2"/>
      <c r="N1280" s="2"/>
      <c r="O1280" s="2"/>
      <c r="P1280" s="2"/>
      <c r="Q1280" s="2"/>
    </row>
    <row r="1281" spans="1:25" x14ac:dyDescent="0.25">
      <c r="A1281" s="1" vm="5936">
        <v>45359</v>
      </c>
      <c r="B1281" vm="5937">
        <v>114.07</v>
      </c>
      <c r="C1281" vm="5938">
        <v>114.33</v>
      </c>
      <c r="D1281" vm="5939">
        <v>111.54</v>
      </c>
      <c r="E1281" vm="5940">
        <v>112.42</v>
      </c>
      <c r="F1281" vm="5941">
        <v>8312943</v>
      </c>
      <c r="G1281" s="2">
        <f t="shared" si="46"/>
        <v>110.69320000000002</v>
      </c>
      <c r="H1281" s="2">
        <f t="shared" si="44"/>
        <v>112.14314999999996</v>
      </c>
      <c r="I1281" s="2">
        <v>-9</v>
      </c>
      <c r="J1281" s="4" t="str">
        <f t="shared" si="47"/>
        <v/>
      </c>
      <c r="K1281" s="2"/>
      <c r="L1281" s="2"/>
      <c r="M1281" s="2"/>
      <c r="N1281" s="2"/>
      <c r="O1281" s="2"/>
      <c r="P1281" s="2"/>
      <c r="Q1281" s="2"/>
    </row>
    <row r="1282" spans="1:25" x14ac:dyDescent="0.25">
      <c r="A1282" s="1" vm="5942">
        <v>45362</v>
      </c>
      <c r="B1282" vm="5546">
        <v>111.61</v>
      </c>
      <c r="C1282" vm="5943">
        <v>114.75</v>
      </c>
      <c r="D1282" vm="5944">
        <v>111.18</v>
      </c>
      <c r="E1282" vm="5945">
        <v>114.13</v>
      </c>
      <c r="F1282" vm="5946">
        <v>20438335</v>
      </c>
      <c r="G1282" s="2">
        <f t="shared" si="46"/>
        <v>110.85700000000001</v>
      </c>
      <c r="H1282" s="2">
        <f t="shared" si="44"/>
        <v>112.22109999999996</v>
      </c>
      <c r="I1282" s="2">
        <v>-8</v>
      </c>
      <c r="J1282" s="4">
        <f t="shared" si="47"/>
        <v>1.7099999999999937</v>
      </c>
      <c r="K1282" s="2"/>
      <c r="L1282" s="2"/>
      <c r="M1282" s="2"/>
      <c r="N1282" s="2"/>
      <c r="O1282" s="2"/>
      <c r="P1282" s="2"/>
      <c r="Q1282" s="2"/>
    </row>
    <row r="1283" spans="1:25" x14ac:dyDescent="0.25">
      <c r="A1283" s="1" vm="5947">
        <v>45363</v>
      </c>
      <c r="B1283" vm="5948">
        <v>126.26</v>
      </c>
      <c r="C1283" vm="5949">
        <v>129.37</v>
      </c>
      <c r="D1283" vm="5950">
        <v>124.6</v>
      </c>
      <c r="E1283" vm="4979">
        <v>127.54</v>
      </c>
      <c r="F1283" vm="5951">
        <v>48536077</v>
      </c>
      <c r="G1283" s="2">
        <f t="shared" si="46"/>
        <v>111.28280000000002</v>
      </c>
      <c r="H1283" s="2">
        <f t="shared" si="44"/>
        <v>112.36719999999995</v>
      </c>
      <c r="I1283" s="2">
        <v>-7</v>
      </c>
      <c r="J1283" s="4">
        <f t="shared" si="47"/>
        <v>13.410000000000011</v>
      </c>
      <c r="K1283" s="2"/>
      <c r="L1283" s="2"/>
      <c r="M1283" s="2"/>
      <c r="N1283" s="2"/>
      <c r="O1283" s="2"/>
      <c r="P1283" s="2"/>
      <c r="Q1283" s="2"/>
    </row>
    <row r="1284" spans="1:25" x14ac:dyDescent="0.25">
      <c r="A1284" s="1" vm="5952">
        <v>45364</v>
      </c>
      <c r="B1284" vm="5953">
        <v>128</v>
      </c>
      <c r="C1284" vm="5954">
        <v>128.80000000000001</v>
      </c>
      <c r="D1284" vm="5955">
        <v>124.83</v>
      </c>
      <c r="E1284" vm="5956">
        <v>125.52</v>
      </c>
      <c r="F1284" vm="5957">
        <v>15870346</v>
      </c>
      <c r="G1284" s="2">
        <f t="shared" si="46"/>
        <v>111.68460000000003</v>
      </c>
      <c r="H1284" s="2">
        <f t="shared" si="44"/>
        <v>112.47334999999995</v>
      </c>
      <c r="I1284" s="2">
        <v>-6</v>
      </c>
      <c r="J1284" s="4" t="str">
        <f t="shared" si="47"/>
        <v/>
      </c>
      <c r="K1284" s="2"/>
      <c r="L1284" s="2"/>
      <c r="M1284" s="2"/>
      <c r="N1284" s="2"/>
      <c r="O1284" s="2"/>
      <c r="P1284" s="2"/>
      <c r="Q1284" s="2"/>
    </row>
    <row r="1285" spans="1:25" x14ac:dyDescent="0.25">
      <c r="A1285" s="1" vm="5958">
        <v>45365</v>
      </c>
      <c r="B1285" vm="5959">
        <v>127.23</v>
      </c>
      <c r="C1285" vm="5960">
        <v>127.8</v>
      </c>
      <c r="D1285" vm="5961">
        <v>124.94</v>
      </c>
      <c r="E1285" vm="5962">
        <v>125.53</v>
      </c>
      <c r="F1285" vm="5963">
        <v>10965902</v>
      </c>
      <c r="G1285" s="2">
        <f t="shared" si="46"/>
        <v>112.11400000000002</v>
      </c>
      <c r="H1285" s="2">
        <f t="shared" si="44"/>
        <v>112.58059999999998</v>
      </c>
      <c r="I1285" s="2">
        <v>-5</v>
      </c>
      <c r="J1285" s="4">
        <f t="shared" si="47"/>
        <v>1.0000000000005116E-2</v>
      </c>
      <c r="K1285" s="2"/>
      <c r="L1285" s="2"/>
      <c r="M1285" s="2"/>
      <c r="N1285" s="2"/>
      <c r="O1285" s="2"/>
      <c r="P1285" s="2"/>
      <c r="Q1285" s="2"/>
    </row>
    <row r="1286" spans="1:25" x14ac:dyDescent="0.25">
      <c r="A1286" s="1" vm="5964">
        <v>45366</v>
      </c>
      <c r="B1286" vm="5965">
        <v>124.04</v>
      </c>
      <c r="C1286" vm="5966">
        <v>126.01</v>
      </c>
      <c r="D1286" vm="5967">
        <v>123.5586</v>
      </c>
      <c r="E1286" vm="5968">
        <v>125.54</v>
      </c>
      <c r="F1286" vm="5969">
        <v>17844884</v>
      </c>
      <c r="G1286" s="2">
        <f t="shared" si="46"/>
        <v>112.57560000000001</v>
      </c>
      <c r="H1286" s="2">
        <f t="shared" si="44"/>
        <v>112.68254999999999</v>
      </c>
      <c r="I1286" s="2">
        <v>-4</v>
      </c>
      <c r="J1286" s="4">
        <f t="shared" si="47"/>
        <v>1.0000000000005116E-2</v>
      </c>
      <c r="K1286" s="2"/>
      <c r="L1286" s="2"/>
      <c r="M1286" s="2"/>
      <c r="N1286" s="2"/>
      <c r="O1286" s="2"/>
      <c r="P1286" s="2"/>
      <c r="Q1286" s="2"/>
    </row>
    <row r="1287" spans="1:25" x14ac:dyDescent="0.25">
      <c r="A1287" s="1" vm="5970">
        <v>45369</v>
      </c>
      <c r="B1287" vm="5971">
        <v>127.2</v>
      </c>
      <c r="C1287" vm="5972">
        <v>128.94999999999999</v>
      </c>
      <c r="D1287" vm="5973">
        <v>126.88</v>
      </c>
      <c r="E1287" vm="5960">
        <v>127.8</v>
      </c>
      <c r="F1287" vm="5974">
        <v>12231423</v>
      </c>
      <c r="G1287" s="2">
        <f t="shared" si="46"/>
        <v>113.07980000000002</v>
      </c>
      <c r="H1287" s="2">
        <f t="shared" si="44"/>
        <v>112.79184999999998</v>
      </c>
      <c r="I1287" s="2">
        <v>-3</v>
      </c>
      <c r="J1287" s="4">
        <f t="shared" si="47"/>
        <v>2.2599999999999909</v>
      </c>
      <c r="K1287" s="2"/>
      <c r="L1287" s="2"/>
      <c r="M1287" s="2"/>
      <c r="N1287" s="2"/>
      <c r="O1287" s="2"/>
      <c r="P1287" s="2"/>
      <c r="Q1287" s="2"/>
    </row>
    <row r="1288" spans="1:25" x14ac:dyDescent="0.25">
      <c r="A1288" s="1" vm="5975">
        <v>45370</v>
      </c>
      <c r="B1288" vm="5976">
        <v>127.745</v>
      </c>
      <c r="C1288" vm="5977">
        <v>129.21</v>
      </c>
      <c r="D1288" vm="5978">
        <v>126.49</v>
      </c>
      <c r="E1288" vm="5979">
        <v>129.19</v>
      </c>
      <c r="F1288" vm="5980">
        <v>10220950</v>
      </c>
      <c r="G1288" s="2">
        <f t="shared" ref="G1288:G1319" si="48">AVERAGE(E1239:E1288)</f>
        <v>113.60899999999999</v>
      </c>
      <c r="H1288" s="2">
        <f t="shared" si="44"/>
        <v>112.90784999999998</v>
      </c>
      <c r="I1288" s="2">
        <v>-2</v>
      </c>
      <c r="J1288" s="4">
        <f t="shared" si="47"/>
        <v>1.3900000000000006</v>
      </c>
      <c r="K1288" s="2"/>
      <c r="L1288" s="2"/>
      <c r="M1288" s="2"/>
      <c r="N1288" s="2"/>
      <c r="O1288" s="2"/>
      <c r="P1288" s="2"/>
      <c r="Q1288" s="2"/>
    </row>
    <row r="1289" spans="1:25" x14ac:dyDescent="0.25">
      <c r="A1289" s="1" vm="5981">
        <v>45371</v>
      </c>
      <c r="B1289" vm="5982">
        <v>129.97999999999999</v>
      </c>
      <c r="C1289" vm="5983">
        <v>130.69</v>
      </c>
      <c r="D1289" vm="5984">
        <v>128.27000000000001</v>
      </c>
      <c r="E1289" vm="5985">
        <v>129.24</v>
      </c>
      <c r="F1289" vm="5986">
        <v>8373330</v>
      </c>
      <c r="G1289" s="2">
        <f t="shared" si="48"/>
        <v>114.1006</v>
      </c>
      <c r="H1289" s="2">
        <f t="shared" si="44"/>
        <v>113.02459999999998</v>
      </c>
      <c r="I1289" s="2">
        <v>-1</v>
      </c>
      <c r="J1289" s="4">
        <f t="shared" si="47"/>
        <v>5.0000000000011369E-2</v>
      </c>
      <c r="K1289" s="2"/>
      <c r="L1289" s="2"/>
      <c r="M1289" s="2"/>
      <c r="N1289" s="2"/>
      <c r="O1289" s="2"/>
      <c r="P1289" s="2"/>
      <c r="Q1289" s="2"/>
    </row>
    <row r="1290" spans="1:25" x14ac:dyDescent="0.25">
      <c r="A1290" s="1" vm="5987">
        <v>45372</v>
      </c>
      <c r="B1290" vm="5988">
        <v>130.52000000000001</v>
      </c>
      <c r="C1290" vm="5989">
        <v>132.77369999999999</v>
      </c>
      <c r="D1290" vm="5972">
        <v>128.94999999999999</v>
      </c>
      <c r="E1290" vm="5990">
        <v>129.01</v>
      </c>
      <c r="F1290" vm="5991">
        <v>17842357</v>
      </c>
      <c r="G1290" s="2">
        <f t="shared" si="48"/>
        <v>114.6082</v>
      </c>
      <c r="H1290" s="2">
        <f t="shared" ref="H1290:H1353" si="49">AVERAGE(E1091:E1290)</f>
        <v>113.13499999999998</v>
      </c>
      <c r="I1290" s="2">
        <v>0</v>
      </c>
      <c r="J1290" s="4" t="str">
        <f>IF(E1290-E1289&gt;0,(E1290-E1289),"")</f>
        <v/>
      </c>
      <c r="K1290" s="4">
        <f>IF(E1290-E1289&lt;0,ABS(E1290-E1289),"")</f>
        <v>0.23000000000001819</v>
      </c>
      <c r="L1290" s="6">
        <f t="shared" ref="L1290:L1321" si="50">IF(ISERROR(AVERAGE(J1276:J1290)),0,AVERAGE(J1276:J1290))</f>
        <v>2.2563636363636381</v>
      </c>
      <c r="M1290" s="6">
        <f t="shared" ref="M1290:M1321" si="51">IF(ISERROR(AVERAGE(K1276:K1290)),0,AVERAGE(K1276:K1290))</f>
        <v>0.23000000000001819</v>
      </c>
      <c r="N1290" s="6">
        <f>100-(100/(1+(L1290/M1290)))</f>
        <v>90.749542961608114</v>
      </c>
      <c r="O1290" t="str">
        <f t="shared" ref="O1290:O1353" si="52">IF(N1290&lt;30,"The price will go UP",IF(N1290&gt;70,"The price will go DOWN","Stable"))</f>
        <v>The price will go DOWN</v>
      </c>
      <c r="P1290">
        <v>30</v>
      </c>
      <c r="Q1290">
        <v>70</v>
      </c>
    </row>
    <row r="1291" spans="1:25" x14ac:dyDescent="0.25">
      <c r="A1291" s="1" vm="5992">
        <v>45373</v>
      </c>
      <c r="B1291" vm="5990">
        <v>129.01</v>
      </c>
      <c r="C1291" vm="5993">
        <v>129.20500000000001</v>
      </c>
      <c r="D1291" vm="5994">
        <v>127.55</v>
      </c>
      <c r="E1291" vm="5995">
        <v>127.79</v>
      </c>
      <c r="F1291" vm="5996">
        <v>6659950</v>
      </c>
      <c r="G1291" s="2">
        <f t="shared" si="48"/>
        <v>115.0856</v>
      </c>
      <c r="H1291" s="2">
        <f t="shared" si="49"/>
        <v>113.23844999999997</v>
      </c>
      <c r="I1291" s="2">
        <f>100*(E1291-$E$1290)/$E$1290</f>
        <v>-0.94566312688937659</v>
      </c>
      <c r="J1291" s="4" t="str">
        <f t="shared" ref="J1291:J1354" si="53">IF(E1291-E1290&gt;0,(E1291-E1290),"")</f>
        <v/>
      </c>
      <c r="K1291" s="4">
        <f t="shared" ref="K1291:K1354" si="54">IF(E1291-E1290&lt;0,ABS(E1291-E1290),"")</f>
        <v>1.2199999999999847</v>
      </c>
      <c r="L1291" s="6">
        <f t="shared" si="50"/>
        <v>2.2720000000000029</v>
      </c>
      <c r="M1291" s="6">
        <f t="shared" si="51"/>
        <v>0.72500000000000142</v>
      </c>
      <c r="N1291" s="6">
        <f t="shared" ref="N1291:N1353" si="55">100-(100/(1+(L1291/M1291)))</f>
        <v>75.809142475809125</v>
      </c>
      <c r="O1291" t="str">
        <f t="shared" si="52"/>
        <v>The price will go DOWN</v>
      </c>
      <c r="P1291">
        <v>30</v>
      </c>
      <c r="Q1291">
        <v>70</v>
      </c>
      <c r="X1291" s="2"/>
      <c r="Y1291" s="2"/>
    </row>
    <row r="1292" spans="1:25" x14ac:dyDescent="0.25">
      <c r="A1292" s="1" vm="5997">
        <v>45376</v>
      </c>
      <c r="B1292" vm="5998">
        <v>127.67</v>
      </c>
      <c r="C1292" vm="5998">
        <v>127.67</v>
      </c>
      <c r="D1292" vm="5999">
        <v>126.05</v>
      </c>
      <c r="E1292" vm="6000">
        <v>126.08</v>
      </c>
      <c r="F1292" vm="6001">
        <v>7446068</v>
      </c>
      <c r="G1292" s="2">
        <f t="shared" si="48"/>
        <v>115.51180000000001</v>
      </c>
      <c r="H1292" s="2">
        <f t="shared" si="49"/>
        <v>113.34259999999999</v>
      </c>
      <c r="I1292" s="2">
        <f t="shared" ref="I1292:I1355" si="56">100*(E1292-$E$1290)/$E$1290</f>
        <v>-2.2711417719556568</v>
      </c>
      <c r="J1292" s="4" t="str">
        <f t="shared" si="53"/>
        <v/>
      </c>
      <c r="K1292" s="4">
        <f t="shared" si="54"/>
        <v>1.710000000000008</v>
      </c>
      <c r="L1292" s="6">
        <f t="shared" si="50"/>
        <v>2.4933333333333363</v>
      </c>
      <c r="M1292" s="6">
        <f t="shared" si="51"/>
        <v>1.053333333333337</v>
      </c>
      <c r="N1292" s="6">
        <f t="shared" si="55"/>
        <v>70.300751879699192</v>
      </c>
      <c r="O1292" t="str">
        <f t="shared" si="52"/>
        <v>The price will go DOWN</v>
      </c>
      <c r="P1292">
        <v>30</v>
      </c>
      <c r="Q1292">
        <v>70</v>
      </c>
      <c r="R1292" s="2">
        <f t="shared" ref="R1292:R1323" si="57">AVERAGE(E1287:E1291)+$V$1*_xlfn.STDEV.S(E1287:E1291)</f>
        <v>130.06673265452648</v>
      </c>
      <c r="S1292" s="2">
        <f t="shared" ref="S1292:S1323" si="58">AVERAGE(E1287:E1291)-$V$1*_xlfn.STDEV.S(E1287:E1291)</f>
        <v>127.14526734547351</v>
      </c>
      <c r="T1292" t="str">
        <f>IF(E1292&gt;R1292,"Change UP",IF(E1292&lt;S1292,"Change DOWN",T1291))</f>
        <v>Change DOWN</v>
      </c>
      <c r="U1292" t="str">
        <f t="shared" ref="U1292:U1320" si="59">IF(T1292=T1291,"",T1292)</f>
        <v>Change DOWN</v>
      </c>
      <c r="V1292" vm="6000">
        <f t="shared" ref="V1292:V1320" si="60">IF(U1292&lt;&gt;"",E1292,"")</f>
        <v>126.08</v>
      </c>
      <c r="X1292" s="2"/>
      <c r="Y1292" s="2"/>
    </row>
    <row r="1293" spans="1:25" x14ac:dyDescent="0.25">
      <c r="A1293" s="1" vm="6002">
        <v>45377</v>
      </c>
      <c r="B1293" vm="6003">
        <v>126.75</v>
      </c>
      <c r="C1293" vm="6004">
        <v>126.935</v>
      </c>
      <c r="D1293" vm="6005">
        <v>125.84</v>
      </c>
      <c r="E1293" vm="6006">
        <v>126.47</v>
      </c>
      <c r="F1293" vm="6007">
        <v>7063930</v>
      </c>
      <c r="G1293" s="2">
        <f t="shared" si="48"/>
        <v>115.9092</v>
      </c>
      <c r="H1293" s="2">
        <f t="shared" si="49"/>
        <v>113.43754999999999</v>
      </c>
      <c r="I1293" s="2">
        <f t="shared" si="56"/>
        <v>-1.968839624835278</v>
      </c>
      <c r="J1293" s="4">
        <f t="shared" si="53"/>
        <v>0.39000000000000057</v>
      </c>
      <c r="K1293" s="4" t="str">
        <f t="shared" si="54"/>
        <v/>
      </c>
      <c r="L1293" s="6">
        <f t="shared" si="50"/>
        <v>2.2830000000000026</v>
      </c>
      <c r="M1293" s="6">
        <f t="shared" si="51"/>
        <v>1.053333333333337</v>
      </c>
      <c r="N1293" s="6">
        <f t="shared" si="55"/>
        <v>68.428414427015639</v>
      </c>
      <c r="O1293" t="str">
        <f t="shared" si="52"/>
        <v>Stable</v>
      </c>
      <c r="P1293">
        <v>30</v>
      </c>
      <c r="Q1293">
        <v>70</v>
      </c>
      <c r="R1293" s="2">
        <f t="shared" si="57"/>
        <v>130.92086841193768</v>
      </c>
      <c r="S1293" s="2">
        <f t="shared" si="58"/>
        <v>125.60313158806233</v>
      </c>
      <c r="T1293" t="str">
        <f>IF(E1293&gt;R1293,"Change UP",IF(E1293&lt;S1293,"Change DOWN",T1292))</f>
        <v>Change DOWN</v>
      </c>
      <c r="U1293" t="str">
        <f t="shared" si="59"/>
        <v/>
      </c>
      <c r="V1293" t="str">
        <f t="shared" si="60"/>
        <v/>
      </c>
      <c r="X1293" s="2"/>
      <c r="Y1293" s="2"/>
    </row>
    <row r="1294" spans="1:25" x14ac:dyDescent="0.25">
      <c r="A1294" s="1" vm="6008">
        <v>45378</v>
      </c>
      <c r="B1294" vm="6009">
        <v>127.33</v>
      </c>
      <c r="C1294" vm="6010">
        <v>127.82</v>
      </c>
      <c r="D1294" vm="6011">
        <v>124.47</v>
      </c>
      <c r="E1294" vm="6012">
        <v>125.27</v>
      </c>
      <c r="F1294" vm="6013">
        <v>8115884</v>
      </c>
      <c r="G1294" s="2">
        <f t="shared" si="48"/>
        <v>116.28319999999999</v>
      </c>
      <c r="H1294" s="2">
        <f t="shared" si="49"/>
        <v>113.51464999999999</v>
      </c>
      <c r="I1294" s="2">
        <f t="shared" si="56"/>
        <v>-2.8990000775133673</v>
      </c>
      <c r="J1294" s="4" t="str">
        <f t="shared" si="53"/>
        <v/>
      </c>
      <c r="K1294" s="4">
        <f t="shared" si="54"/>
        <v>1.2000000000000028</v>
      </c>
      <c r="L1294" s="6">
        <f t="shared" si="50"/>
        <v>2.3888888888888919</v>
      </c>
      <c r="M1294" s="6">
        <f t="shared" si="51"/>
        <v>1.0900000000000034</v>
      </c>
      <c r="N1294" s="6">
        <f t="shared" si="55"/>
        <v>68.668157138294433</v>
      </c>
      <c r="O1294" t="str">
        <f t="shared" si="52"/>
        <v>Stable</v>
      </c>
      <c r="P1294">
        <v>30</v>
      </c>
      <c r="Q1294">
        <v>70</v>
      </c>
      <c r="R1294" s="2">
        <f t="shared" si="57"/>
        <v>130.52967448187019</v>
      </c>
      <c r="S1294" s="2">
        <f t="shared" si="58"/>
        <v>124.90632551812982</v>
      </c>
      <c r="T1294" t="str">
        <f>IF(E1294&gt;R1294,"Change UP",IF(E1294&lt;S1294,"Change DOWN",T1293))</f>
        <v>Change DOWN</v>
      </c>
      <c r="U1294" t="str">
        <f t="shared" si="59"/>
        <v/>
      </c>
      <c r="V1294" t="str">
        <f t="shared" si="60"/>
        <v/>
      </c>
      <c r="X1294" s="2"/>
      <c r="Y1294" s="2"/>
    </row>
    <row r="1295" spans="1:25" x14ac:dyDescent="0.25">
      <c r="A1295" s="1" vm="6014">
        <v>45379</v>
      </c>
      <c r="B1295" vm="6015">
        <v>125.39</v>
      </c>
      <c r="C1295" vm="6016">
        <v>126.17</v>
      </c>
      <c r="D1295" vm="6017">
        <v>125.2</v>
      </c>
      <c r="E1295" vm="6018">
        <v>125.61</v>
      </c>
      <c r="F1295" vm="6019">
        <v>6587431</v>
      </c>
      <c r="G1295" s="2">
        <f t="shared" si="48"/>
        <v>116.66680000000001</v>
      </c>
      <c r="H1295" s="2">
        <f t="shared" si="49"/>
        <v>113.56054999999998</v>
      </c>
      <c r="I1295" s="2">
        <f t="shared" si="56"/>
        <v>-2.63545461592124</v>
      </c>
      <c r="J1295" s="4">
        <f t="shared" si="53"/>
        <v>0.34000000000000341</v>
      </c>
      <c r="K1295" s="4" t="str">
        <f t="shared" si="54"/>
        <v/>
      </c>
      <c r="L1295" s="6">
        <f t="shared" si="50"/>
        <v>2.1744444444444468</v>
      </c>
      <c r="M1295" s="6">
        <f t="shared" si="51"/>
        <v>1.0900000000000034</v>
      </c>
      <c r="N1295" s="6">
        <f t="shared" si="55"/>
        <v>66.609938733832493</v>
      </c>
      <c r="O1295" t="str">
        <f t="shared" si="52"/>
        <v>Stable</v>
      </c>
      <c r="P1295">
        <v>30</v>
      </c>
      <c r="Q1295">
        <v>70</v>
      </c>
      <c r="R1295" s="2">
        <f t="shared" si="57"/>
        <v>129.8237933388433</v>
      </c>
      <c r="S1295" s="2">
        <f t="shared" si="58"/>
        <v>124.02420666115671</v>
      </c>
      <c r="T1295" t="str">
        <f>IF(E1295&gt;R1295,"Change UP",IF(E1295&lt;S1295,"Change DOWN",T1294))</f>
        <v>Change DOWN</v>
      </c>
      <c r="U1295" t="str">
        <f t="shared" si="59"/>
        <v/>
      </c>
      <c r="V1295" t="str">
        <f t="shared" si="60"/>
        <v/>
      </c>
      <c r="X1295" s="2"/>
      <c r="Y1295" s="2"/>
    </row>
    <row r="1296" spans="1:25" x14ac:dyDescent="0.25">
      <c r="A1296" s="1" vm="6020">
        <v>45383</v>
      </c>
      <c r="B1296" vm="5968">
        <v>125.54</v>
      </c>
      <c r="C1296" vm="6021">
        <v>126.27200000000001</v>
      </c>
      <c r="D1296" vm="6022">
        <v>124.56</v>
      </c>
      <c r="E1296" vm="6023">
        <v>125.48</v>
      </c>
      <c r="F1296" vm="6024">
        <v>4133571</v>
      </c>
      <c r="G1296" s="2">
        <f t="shared" si="48"/>
        <v>117.00239999999999</v>
      </c>
      <c r="H1296" s="2">
        <f t="shared" si="49"/>
        <v>113.60454999999997</v>
      </c>
      <c r="I1296" s="2">
        <f t="shared" si="56"/>
        <v>-2.7362219982946958</v>
      </c>
      <c r="J1296" s="4" t="str">
        <f t="shared" si="53"/>
        <v/>
      </c>
      <c r="K1296" s="4">
        <f t="shared" si="54"/>
        <v>0.12999999999999545</v>
      </c>
      <c r="L1296" s="6">
        <f t="shared" si="50"/>
        <v>2.1744444444444468</v>
      </c>
      <c r="M1296" s="6">
        <f t="shared" si="51"/>
        <v>0.8980000000000018</v>
      </c>
      <c r="N1296" s="6">
        <f t="shared" si="55"/>
        <v>70.772457688413112</v>
      </c>
      <c r="O1296" t="str">
        <f t="shared" si="52"/>
        <v>The price will go DOWN</v>
      </c>
      <c r="P1296">
        <v>30</v>
      </c>
      <c r="Q1296">
        <v>70</v>
      </c>
      <c r="R1296" s="2">
        <f t="shared" si="57"/>
        <v>128.15907145767463</v>
      </c>
      <c r="S1296" s="2">
        <f t="shared" si="58"/>
        <v>124.32892854232537</v>
      </c>
      <c r="T1296" t="str">
        <f>IF(E1296&gt;R1296,"Change UP",IF(E1296&lt;S1296,"Change DOWN",T1295))</f>
        <v>Change DOWN</v>
      </c>
      <c r="U1296" t="str">
        <f t="shared" si="59"/>
        <v/>
      </c>
      <c r="V1296" t="str">
        <f t="shared" si="60"/>
        <v/>
      </c>
      <c r="X1296" s="2"/>
      <c r="Y1296" s="2"/>
    </row>
    <row r="1297" spans="1:25" x14ac:dyDescent="0.25">
      <c r="A1297" s="1" vm="6025">
        <v>45384</v>
      </c>
      <c r="B1297" vm="6026">
        <v>124.51</v>
      </c>
      <c r="C1297" vm="6027">
        <v>124.93</v>
      </c>
      <c r="D1297" vm="6028">
        <v>123.43</v>
      </c>
      <c r="E1297" vm="6029">
        <v>124.34</v>
      </c>
      <c r="F1297" vm="6030">
        <v>4862415</v>
      </c>
      <c r="G1297" s="2">
        <f t="shared" si="48"/>
        <v>117.2958</v>
      </c>
      <c r="H1297" s="2">
        <f t="shared" si="49"/>
        <v>113.61489999999999</v>
      </c>
      <c r="I1297" s="2">
        <f t="shared" si="56"/>
        <v>-3.6198744283388788</v>
      </c>
      <c r="J1297" s="4" t="str">
        <f t="shared" si="53"/>
        <v/>
      </c>
      <c r="K1297" s="4">
        <f t="shared" si="54"/>
        <v>1.1400000000000006</v>
      </c>
      <c r="L1297" s="6">
        <f t="shared" si="50"/>
        <v>2.2325000000000035</v>
      </c>
      <c r="M1297" s="6">
        <f t="shared" si="51"/>
        <v>0.93833333333333491</v>
      </c>
      <c r="N1297" s="6">
        <f t="shared" si="55"/>
        <v>70.407358738501969</v>
      </c>
      <c r="O1297" t="str">
        <f t="shared" si="52"/>
        <v>The price will go DOWN</v>
      </c>
      <c r="P1297">
        <v>30</v>
      </c>
      <c r="Q1297">
        <v>70</v>
      </c>
      <c r="R1297" s="2">
        <f t="shared" si="57"/>
        <v>126.73470920642134</v>
      </c>
      <c r="S1297" s="2">
        <f t="shared" si="58"/>
        <v>124.82929079357865</v>
      </c>
      <c r="T1297" t="str">
        <f t="shared" ref="T1297:T1324" si="61">IF(E1297&gt;R1297,"Change UP",IF(E1297&lt;S1297,"Change DOWN",T1296))</f>
        <v>Change DOWN</v>
      </c>
      <c r="U1297" t="str">
        <f t="shared" si="59"/>
        <v/>
      </c>
      <c r="V1297" t="str">
        <f t="shared" si="60"/>
        <v/>
      </c>
      <c r="X1297" s="2"/>
      <c r="Y1297" s="2"/>
    </row>
    <row r="1298" spans="1:25" x14ac:dyDescent="0.25">
      <c r="A1298" s="1" vm="6031">
        <v>45385</v>
      </c>
      <c r="B1298" vm="6032">
        <v>124.26</v>
      </c>
      <c r="C1298" vm="6033">
        <v>126.405</v>
      </c>
      <c r="D1298" vm="6034">
        <v>124.06</v>
      </c>
      <c r="E1298" vm="6035">
        <v>126.24</v>
      </c>
      <c r="F1298" vm="6036">
        <v>7429977</v>
      </c>
      <c r="G1298" s="2">
        <f t="shared" si="48"/>
        <v>117.61859999999999</v>
      </c>
      <c r="H1298" s="2">
        <f t="shared" si="49"/>
        <v>113.61335000000001</v>
      </c>
      <c r="I1298" s="2">
        <f t="shared" si="56"/>
        <v>-2.1471203782652477</v>
      </c>
      <c r="J1298" s="4">
        <f t="shared" si="53"/>
        <v>1.8999999999999915</v>
      </c>
      <c r="K1298" s="4" t="str">
        <f t="shared" si="54"/>
        <v/>
      </c>
      <c r="L1298" s="6">
        <f t="shared" si="50"/>
        <v>0.79375000000000107</v>
      </c>
      <c r="M1298" s="6">
        <f t="shared" si="51"/>
        <v>0.93833333333333491</v>
      </c>
      <c r="N1298" s="6">
        <f t="shared" si="55"/>
        <v>45.826317055568914</v>
      </c>
      <c r="O1298" t="str">
        <f t="shared" si="52"/>
        <v>Stable</v>
      </c>
      <c r="P1298">
        <v>30</v>
      </c>
      <c r="Q1298">
        <v>70</v>
      </c>
      <c r="R1298" s="2">
        <f t="shared" si="57"/>
        <v>126.92994359786725</v>
      </c>
      <c r="S1298" s="2">
        <f t="shared" si="58"/>
        <v>123.93805640213277</v>
      </c>
      <c r="T1298" t="str">
        <f t="shared" si="61"/>
        <v>Change DOWN</v>
      </c>
      <c r="U1298" t="str">
        <f t="shared" si="59"/>
        <v/>
      </c>
      <c r="V1298" t="str">
        <f t="shared" si="60"/>
        <v/>
      </c>
      <c r="X1298" s="2"/>
      <c r="Y1298" s="2"/>
    </row>
    <row r="1299" spans="1:25" x14ac:dyDescent="0.25">
      <c r="A1299" s="1" vm="6037">
        <v>45386</v>
      </c>
      <c r="B1299" vm="6038">
        <v>127.6</v>
      </c>
      <c r="C1299" vm="6039">
        <v>127.99</v>
      </c>
      <c r="D1299" vm="6040">
        <v>124.03</v>
      </c>
      <c r="E1299" vm="6041">
        <v>124.19</v>
      </c>
      <c r="F1299" vm="6042">
        <v>7588298</v>
      </c>
      <c r="G1299" s="2">
        <f t="shared" si="48"/>
        <v>117.86579999999998</v>
      </c>
      <c r="H1299" s="2">
        <f t="shared" si="49"/>
        <v>113.60700000000001</v>
      </c>
      <c r="I1299" s="2">
        <f t="shared" si="56"/>
        <v>-3.7361444849236443</v>
      </c>
      <c r="J1299" s="4" t="str">
        <f t="shared" si="53"/>
        <v/>
      </c>
      <c r="K1299" s="4">
        <f t="shared" si="54"/>
        <v>2.0499999999999972</v>
      </c>
      <c r="L1299" s="6">
        <f t="shared" si="50"/>
        <v>0.79375000000000107</v>
      </c>
      <c r="M1299" s="6">
        <f t="shared" si="51"/>
        <v>1.0971428571428581</v>
      </c>
      <c r="N1299" s="6">
        <f t="shared" si="55"/>
        <v>41.977523845500059</v>
      </c>
      <c r="O1299" t="str">
        <f t="shared" si="52"/>
        <v>Stable</v>
      </c>
      <c r="P1299">
        <v>30</v>
      </c>
      <c r="Q1299">
        <v>70</v>
      </c>
      <c r="R1299" s="2">
        <f t="shared" si="57"/>
        <v>126.73737139142639</v>
      </c>
      <c r="S1299" s="2">
        <f t="shared" si="58"/>
        <v>124.03862860857362</v>
      </c>
      <c r="T1299" t="str">
        <f t="shared" si="61"/>
        <v>Change DOWN</v>
      </c>
      <c r="U1299" t="str">
        <f t="shared" si="59"/>
        <v/>
      </c>
      <c r="V1299" t="str">
        <f t="shared" si="60"/>
        <v/>
      </c>
      <c r="X1299" s="2"/>
      <c r="Y1299" s="2"/>
    </row>
    <row r="1300" spans="1:25" x14ac:dyDescent="0.25">
      <c r="A1300" s="1" vm="6043">
        <v>45387</v>
      </c>
      <c r="B1300" vm="6044">
        <v>124.42</v>
      </c>
      <c r="C1300" vm="6045">
        <v>125.995</v>
      </c>
      <c r="D1300" vm="6046">
        <v>124.14</v>
      </c>
      <c r="E1300" vm="6047">
        <v>124.9</v>
      </c>
      <c r="F1300" vm="6048">
        <v>4899499</v>
      </c>
      <c r="G1300" s="2">
        <f t="shared" si="48"/>
        <v>118.07759999999999</v>
      </c>
      <c r="H1300" s="2">
        <f t="shared" si="49"/>
        <v>113.62130000000001</v>
      </c>
      <c r="I1300" s="2">
        <f t="shared" si="56"/>
        <v>-3.1857995504224368</v>
      </c>
      <c r="J1300" s="4">
        <f t="shared" si="53"/>
        <v>0.71000000000000796</v>
      </c>
      <c r="K1300" s="4" t="str">
        <f t="shared" si="54"/>
        <v/>
      </c>
      <c r="L1300" s="6">
        <f t="shared" si="50"/>
        <v>0.88125000000000142</v>
      </c>
      <c r="M1300" s="6">
        <f t="shared" si="51"/>
        <v>1.0971428571428581</v>
      </c>
      <c r="N1300" s="6">
        <f t="shared" si="55"/>
        <v>44.543731383698905</v>
      </c>
      <c r="O1300" t="str">
        <f t="shared" si="52"/>
        <v>Stable</v>
      </c>
      <c r="P1300">
        <v>30</v>
      </c>
      <c r="Q1300">
        <v>70</v>
      </c>
      <c r="R1300" s="2">
        <f t="shared" si="57"/>
        <v>126.89297598821133</v>
      </c>
      <c r="S1300" s="2">
        <f t="shared" si="58"/>
        <v>123.45102401178866</v>
      </c>
      <c r="T1300" t="str">
        <f t="shared" si="61"/>
        <v>Change DOWN</v>
      </c>
      <c r="U1300" t="str">
        <f t="shared" si="59"/>
        <v/>
      </c>
      <c r="V1300" t="str">
        <f t="shared" si="60"/>
        <v/>
      </c>
      <c r="X1300" s="2"/>
      <c r="Y1300" s="2"/>
    </row>
    <row r="1301" spans="1:25" x14ac:dyDescent="0.25">
      <c r="A1301" s="1" vm="6049">
        <v>45390</v>
      </c>
      <c r="B1301" vm="6050">
        <v>125</v>
      </c>
      <c r="C1301" vm="6051">
        <v>125.11499999999999</v>
      </c>
      <c r="D1301" vm="6052">
        <v>123.76</v>
      </c>
      <c r="E1301" vm="6053">
        <v>124.35</v>
      </c>
      <c r="F1301" vm="6054">
        <v>6119225</v>
      </c>
      <c r="G1301" s="2">
        <f t="shared" si="48"/>
        <v>118.26459999999997</v>
      </c>
      <c r="H1301" s="2">
        <f t="shared" si="49"/>
        <v>113.63255000000002</v>
      </c>
      <c r="I1301" s="2">
        <f t="shared" si="56"/>
        <v>-3.6121230912332352</v>
      </c>
      <c r="J1301" s="4" t="str">
        <f t="shared" si="53"/>
        <v/>
      </c>
      <c r="K1301" s="4">
        <f t="shared" si="54"/>
        <v>0.55000000000001137</v>
      </c>
      <c r="L1301" s="6">
        <f t="shared" si="50"/>
        <v>1.0057142857142867</v>
      </c>
      <c r="M1301" s="6">
        <f t="shared" si="51"/>
        <v>1.0287500000000023</v>
      </c>
      <c r="N1301" s="6">
        <f t="shared" si="55"/>
        <v>49.433862898270839</v>
      </c>
      <c r="O1301" t="str">
        <f t="shared" si="52"/>
        <v>Stable</v>
      </c>
      <c r="P1301">
        <v>30</v>
      </c>
      <c r="Q1301">
        <v>70</v>
      </c>
      <c r="R1301" s="2">
        <f t="shared" si="57"/>
        <v>126.6888363632378</v>
      </c>
      <c r="S1301" s="2">
        <f t="shared" si="58"/>
        <v>123.3711636367622</v>
      </c>
      <c r="T1301" t="str">
        <f t="shared" si="61"/>
        <v>Change DOWN</v>
      </c>
      <c r="U1301" t="str">
        <f t="shared" si="59"/>
        <v/>
      </c>
      <c r="V1301" t="str">
        <f t="shared" si="60"/>
        <v/>
      </c>
      <c r="X1301" s="2"/>
      <c r="Y1301" s="2"/>
    </row>
    <row r="1302" spans="1:25" x14ac:dyDescent="0.25">
      <c r="A1302" s="1" vm="6055">
        <v>45391</v>
      </c>
      <c r="B1302" vm="6053">
        <v>124.35</v>
      </c>
      <c r="C1302" vm="6056">
        <v>124.75</v>
      </c>
      <c r="D1302" vm="6057">
        <v>121.24</v>
      </c>
      <c r="E1302" vm="6058">
        <v>123.23</v>
      </c>
      <c r="F1302" vm="6059">
        <v>5564905</v>
      </c>
      <c r="G1302" s="2">
        <f t="shared" si="48"/>
        <v>118.43639999999998</v>
      </c>
      <c r="H1302" s="2">
        <f t="shared" si="49"/>
        <v>113.64580000000002</v>
      </c>
      <c r="I1302" s="2">
        <f t="shared" si="56"/>
        <v>-4.4802728470661091</v>
      </c>
      <c r="J1302" s="4" t="str">
        <f t="shared" si="53"/>
        <v/>
      </c>
      <c r="K1302" s="4">
        <f t="shared" si="54"/>
        <v>1.1199999999999903</v>
      </c>
      <c r="L1302" s="6">
        <f t="shared" si="50"/>
        <v>0.79666666666666919</v>
      </c>
      <c r="M1302" s="6">
        <f t="shared" si="51"/>
        <v>1.0388888888888899</v>
      </c>
      <c r="N1302" s="6">
        <f t="shared" si="55"/>
        <v>43.401937046004889</v>
      </c>
      <c r="O1302" t="str">
        <f t="shared" si="52"/>
        <v>Stable</v>
      </c>
      <c r="P1302">
        <v>30</v>
      </c>
      <c r="Q1302">
        <v>70</v>
      </c>
      <c r="R1302" s="2">
        <f t="shared" si="57"/>
        <v>126.46414429734286</v>
      </c>
      <c r="S1302" s="2">
        <f t="shared" si="58"/>
        <v>123.14385570265715</v>
      </c>
      <c r="T1302" t="str">
        <f t="shared" si="61"/>
        <v>Change DOWN</v>
      </c>
      <c r="U1302" t="str">
        <f t="shared" si="59"/>
        <v/>
      </c>
      <c r="V1302" t="str">
        <f t="shared" si="60"/>
        <v/>
      </c>
      <c r="X1302" s="2"/>
      <c r="Y1302" s="2"/>
    </row>
    <row r="1303" spans="1:25" x14ac:dyDescent="0.25">
      <c r="A1303" s="1" vm="6060">
        <v>45392</v>
      </c>
      <c r="B1303" vm="6061">
        <v>121.35</v>
      </c>
      <c r="C1303" vm="6062">
        <v>123.08</v>
      </c>
      <c r="D1303" vm="6063">
        <v>121.32</v>
      </c>
      <c r="E1303" vm="6064">
        <v>121.75</v>
      </c>
      <c r="F1303" vm="6065">
        <v>4509869</v>
      </c>
      <c r="G1303" s="2">
        <f t="shared" si="48"/>
        <v>118.59639999999999</v>
      </c>
      <c r="H1303" s="2">
        <f t="shared" si="49"/>
        <v>113.66135000000003</v>
      </c>
      <c r="I1303" s="2">
        <f t="shared" si="56"/>
        <v>-5.6274707387024199</v>
      </c>
      <c r="J1303" s="4" t="str">
        <f t="shared" si="53"/>
        <v/>
      </c>
      <c r="K1303" s="4">
        <f t="shared" si="54"/>
        <v>1.480000000000004</v>
      </c>
      <c r="L1303" s="6">
        <f t="shared" si="50"/>
        <v>0.67800000000000293</v>
      </c>
      <c r="M1303" s="6">
        <f t="shared" si="51"/>
        <v>1.0830000000000013</v>
      </c>
      <c r="N1303" s="6">
        <f t="shared" si="55"/>
        <v>38.500851788756464</v>
      </c>
      <c r="O1303" t="str">
        <f t="shared" si="52"/>
        <v>Stable</v>
      </c>
      <c r="P1303">
        <v>30</v>
      </c>
      <c r="Q1303">
        <v>70</v>
      </c>
      <c r="R1303" s="2">
        <f t="shared" si="57"/>
        <v>126.74810595124063</v>
      </c>
      <c r="S1303" s="2">
        <f t="shared" si="58"/>
        <v>122.41589404875941</v>
      </c>
      <c r="T1303" t="str">
        <f t="shared" si="61"/>
        <v>Change DOWN</v>
      </c>
      <c r="U1303" t="str">
        <f t="shared" si="59"/>
        <v/>
      </c>
      <c r="V1303" t="str">
        <f t="shared" si="60"/>
        <v/>
      </c>
      <c r="X1303" s="2"/>
      <c r="Y1303" s="2"/>
    </row>
    <row r="1304" spans="1:25" x14ac:dyDescent="0.25">
      <c r="A1304" s="1" vm="6066">
        <v>45393</v>
      </c>
      <c r="B1304" vm="6067">
        <v>121.72</v>
      </c>
      <c r="C1304" vm="6068">
        <v>123.82</v>
      </c>
      <c r="D1304" vm="6069">
        <v>121.36</v>
      </c>
      <c r="E1304" vm="6070">
        <v>123.24</v>
      </c>
      <c r="F1304" vm="6071">
        <v>7315241</v>
      </c>
      <c r="G1304" s="2">
        <f t="shared" si="48"/>
        <v>118.77799999999999</v>
      </c>
      <c r="H1304" s="2">
        <f t="shared" si="49"/>
        <v>113.69365000000002</v>
      </c>
      <c r="I1304" s="2">
        <f t="shared" si="56"/>
        <v>-4.4725215099604654</v>
      </c>
      <c r="J1304" s="4">
        <f t="shared" si="53"/>
        <v>1.4899999999999949</v>
      </c>
      <c r="K1304" s="4" t="str">
        <f t="shared" si="54"/>
        <v/>
      </c>
      <c r="L1304" s="6">
        <f t="shared" si="50"/>
        <v>0.96599999999999964</v>
      </c>
      <c r="M1304" s="6">
        <f t="shared" si="51"/>
        <v>1.0830000000000013</v>
      </c>
      <c r="N1304" s="6">
        <f t="shared" si="55"/>
        <v>47.144948755490447</v>
      </c>
      <c r="O1304" t="str">
        <f t="shared" si="52"/>
        <v>Stable</v>
      </c>
      <c r="P1304">
        <v>30</v>
      </c>
      <c r="Q1304">
        <v>70</v>
      </c>
      <c r="R1304" s="2">
        <f t="shared" si="57"/>
        <v>126.10932082166464</v>
      </c>
      <c r="S1304" s="2">
        <f t="shared" si="58"/>
        <v>121.25867917833538</v>
      </c>
      <c r="T1304" t="str">
        <f t="shared" si="61"/>
        <v>Change DOWN</v>
      </c>
      <c r="U1304" t="str">
        <f t="shared" si="59"/>
        <v/>
      </c>
      <c r="V1304" t="str">
        <f t="shared" si="60"/>
        <v/>
      </c>
      <c r="X1304" s="2"/>
      <c r="Y1304" s="2"/>
    </row>
    <row r="1305" spans="1:25" x14ac:dyDescent="0.25">
      <c r="A1305" s="1" vm="6072">
        <v>45394</v>
      </c>
      <c r="B1305" vm="6073">
        <v>121.74</v>
      </c>
      <c r="C1305" vm="6074">
        <v>121.84</v>
      </c>
      <c r="D1305" vm="6075">
        <v>120.41500000000001</v>
      </c>
      <c r="E1305" vm="6076">
        <v>121.11</v>
      </c>
      <c r="F1305" vm="6077">
        <v>6196877</v>
      </c>
      <c r="G1305" s="2">
        <f t="shared" si="48"/>
        <v>118.96619999999999</v>
      </c>
      <c r="H1305" s="2">
        <f t="shared" si="49"/>
        <v>113.71000000000004</v>
      </c>
      <c r="I1305" s="2">
        <f t="shared" si="56"/>
        <v>-6.123556313464066</v>
      </c>
      <c r="J1305" s="4" t="str">
        <f t="shared" si="53"/>
        <v/>
      </c>
      <c r="K1305" s="4">
        <f t="shared" si="54"/>
        <v>2.1299999999999955</v>
      </c>
      <c r="L1305" s="6">
        <f t="shared" si="50"/>
        <v>0.96599999999999964</v>
      </c>
      <c r="M1305" s="6">
        <f t="shared" si="51"/>
        <v>1.272999999999999</v>
      </c>
      <c r="N1305" s="6">
        <f t="shared" si="55"/>
        <v>43.144260830728015</v>
      </c>
      <c r="O1305" t="str">
        <f t="shared" si="52"/>
        <v>Stable</v>
      </c>
      <c r="P1305">
        <v>30</v>
      </c>
      <c r="Q1305">
        <v>70</v>
      </c>
      <c r="R1305" s="2">
        <f t="shared" si="57"/>
        <v>125.87144849113498</v>
      </c>
      <c r="S1305" s="2">
        <f t="shared" si="58"/>
        <v>121.11655150886502</v>
      </c>
      <c r="T1305" t="str">
        <f t="shared" si="61"/>
        <v>Change DOWN</v>
      </c>
      <c r="U1305" t="str">
        <f t="shared" si="59"/>
        <v/>
      </c>
      <c r="V1305" t="str">
        <f t="shared" si="60"/>
        <v/>
      </c>
      <c r="X1305" s="2"/>
      <c r="Y1305" s="2"/>
    </row>
    <row r="1306" spans="1:25" x14ac:dyDescent="0.25">
      <c r="A1306" s="1" vm="6078">
        <v>45397</v>
      </c>
      <c r="B1306" vm="6079">
        <v>122.18</v>
      </c>
      <c r="C1306" vm="6080">
        <v>122.47</v>
      </c>
      <c r="D1306" vm="6081">
        <v>119.44</v>
      </c>
      <c r="E1306" vm="6082">
        <v>119.88</v>
      </c>
      <c r="F1306" vm="6083">
        <v>5101455</v>
      </c>
      <c r="G1306" s="2">
        <f t="shared" si="48"/>
        <v>119.0532</v>
      </c>
      <c r="H1306" s="2">
        <f t="shared" si="49"/>
        <v>113.72675000000002</v>
      </c>
      <c r="I1306" s="2">
        <f t="shared" si="56"/>
        <v>-7.0769707774591089</v>
      </c>
      <c r="J1306" s="4" t="str">
        <f t="shared" si="53"/>
        <v/>
      </c>
      <c r="K1306" s="4">
        <f t="shared" si="54"/>
        <v>1.230000000000004</v>
      </c>
      <c r="L1306" s="6">
        <f t="shared" si="50"/>
        <v>0.96599999999999964</v>
      </c>
      <c r="M1306" s="6">
        <f t="shared" si="51"/>
        <v>1.2740000000000009</v>
      </c>
      <c r="N1306" s="6">
        <f t="shared" si="55"/>
        <v>43.124999999999972</v>
      </c>
      <c r="O1306" t="str">
        <f t="shared" si="52"/>
        <v>Stable</v>
      </c>
      <c r="P1306">
        <v>30</v>
      </c>
      <c r="Q1306">
        <v>70</v>
      </c>
      <c r="R1306" s="2">
        <f t="shared" si="57"/>
        <v>125.27628400931863</v>
      </c>
      <c r="S1306" s="2">
        <f t="shared" si="58"/>
        <v>120.19571599068135</v>
      </c>
      <c r="T1306" t="str">
        <f t="shared" si="61"/>
        <v>Change DOWN</v>
      </c>
      <c r="U1306" t="str">
        <f t="shared" si="59"/>
        <v/>
      </c>
      <c r="V1306" t="str">
        <f t="shared" si="60"/>
        <v/>
      </c>
      <c r="X1306" s="2"/>
      <c r="Y1306" s="2"/>
    </row>
    <row r="1307" spans="1:25" x14ac:dyDescent="0.25">
      <c r="A1307" s="1" vm="6084">
        <v>45398</v>
      </c>
      <c r="B1307" vm="5278">
        <v>120.09</v>
      </c>
      <c r="C1307" vm="6085">
        <v>121.4426</v>
      </c>
      <c r="D1307" vm="6086">
        <v>119.75</v>
      </c>
      <c r="E1307" vm="6087">
        <v>120.62</v>
      </c>
      <c r="F1307" vm="6088">
        <v>6999959</v>
      </c>
      <c r="G1307" s="2">
        <f t="shared" si="48"/>
        <v>119.1498</v>
      </c>
      <c r="H1307" s="2">
        <f t="shared" si="49"/>
        <v>113.74095000000003</v>
      </c>
      <c r="I1307" s="2">
        <f t="shared" si="56"/>
        <v>-6.5033718316409477</v>
      </c>
      <c r="J1307" s="4">
        <f t="shared" si="53"/>
        <v>0.74000000000000909</v>
      </c>
      <c r="K1307" s="4" t="str">
        <f t="shared" si="54"/>
        <v/>
      </c>
      <c r="L1307" s="6">
        <f t="shared" si="50"/>
        <v>0.92833333333333456</v>
      </c>
      <c r="M1307" s="6">
        <f t="shared" si="51"/>
        <v>1.2255555555555557</v>
      </c>
      <c r="N1307" s="6">
        <f t="shared" si="55"/>
        <v>43.10033531080736</v>
      </c>
      <c r="O1307" t="str">
        <f t="shared" si="52"/>
        <v>Stable</v>
      </c>
      <c r="P1307">
        <v>30</v>
      </c>
      <c r="Q1307">
        <v>70</v>
      </c>
      <c r="R1307" s="2">
        <f t="shared" si="57"/>
        <v>124.66104286451981</v>
      </c>
      <c r="S1307" s="2">
        <f t="shared" si="58"/>
        <v>119.02295713548021</v>
      </c>
      <c r="T1307" t="str">
        <f t="shared" si="61"/>
        <v>Change DOWN</v>
      </c>
      <c r="U1307" t="str">
        <f t="shared" si="59"/>
        <v/>
      </c>
      <c r="V1307" t="str">
        <f t="shared" si="60"/>
        <v/>
      </c>
      <c r="X1307" s="2"/>
      <c r="Y1307" s="2"/>
    </row>
    <row r="1308" spans="1:25" x14ac:dyDescent="0.25">
      <c r="A1308" s="1" vm="6089">
        <v>45399</v>
      </c>
      <c r="B1308" vm="6090">
        <v>120.98</v>
      </c>
      <c r="C1308" vm="6091">
        <v>121.04</v>
      </c>
      <c r="D1308" vm="6092">
        <v>118.61</v>
      </c>
      <c r="E1308" vm="6093">
        <v>118.67</v>
      </c>
      <c r="F1308" vm="6094">
        <v>5366587</v>
      </c>
      <c r="G1308" s="2">
        <f t="shared" si="48"/>
        <v>119.19539999999999</v>
      </c>
      <c r="H1308" s="2">
        <f t="shared" si="49"/>
        <v>113.73885000000001</v>
      </c>
      <c r="I1308" s="2">
        <f t="shared" si="56"/>
        <v>-8.0148825672428412</v>
      </c>
      <c r="J1308" s="4" t="str">
        <f t="shared" si="53"/>
        <v/>
      </c>
      <c r="K1308" s="4">
        <f t="shared" si="54"/>
        <v>1.9500000000000028</v>
      </c>
      <c r="L1308" s="6">
        <f t="shared" si="50"/>
        <v>1.0360000000000014</v>
      </c>
      <c r="M1308" s="6">
        <f t="shared" si="51"/>
        <v>1.2980000000000005</v>
      </c>
      <c r="N1308" s="6">
        <f t="shared" si="55"/>
        <v>44.387317909168836</v>
      </c>
      <c r="O1308" t="str">
        <f t="shared" si="52"/>
        <v>Stable</v>
      </c>
      <c r="P1308">
        <v>30</v>
      </c>
      <c r="Q1308">
        <v>70</v>
      </c>
      <c r="R1308" s="2">
        <f t="shared" si="57"/>
        <v>123.81448022641993</v>
      </c>
      <c r="S1308" s="2">
        <f t="shared" si="58"/>
        <v>118.82551977358008</v>
      </c>
      <c r="T1308" t="str">
        <f t="shared" si="61"/>
        <v>Change DOWN</v>
      </c>
      <c r="U1308" t="str">
        <f t="shared" si="59"/>
        <v/>
      </c>
      <c r="V1308" t="str">
        <f t="shared" si="60"/>
        <v/>
      </c>
      <c r="X1308" s="2"/>
      <c r="Y1308" s="2"/>
    </row>
    <row r="1309" spans="1:25" x14ac:dyDescent="0.25">
      <c r="A1309" s="1" vm="6095">
        <v>45400</v>
      </c>
      <c r="B1309" vm="6096">
        <v>118.76</v>
      </c>
      <c r="C1309" vm="6096">
        <v>118.76</v>
      </c>
      <c r="D1309" vm="5254">
        <v>115.7</v>
      </c>
      <c r="E1309" vm="5600">
        <v>116</v>
      </c>
      <c r="F1309" vm="6097">
        <v>6662406</v>
      </c>
      <c r="G1309" s="2">
        <f t="shared" si="48"/>
        <v>119.20939999999997</v>
      </c>
      <c r="H1309" s="2">
        <f t="shared" si="49"/>
        <v>113.73310000000001</v>
      </c>
      <c r="I1309" s="2">
        <f t="shared" si="56"/>
        <v>-10.084489574451586</v>
      </c>
      <c r="J1309" s="4" t="str">
        <f t="shared" si="53"/>
        <v/>
      </c>
      <c r="K1309" s="4">
        <f t="shared" si="54"/>
        <v>2.6700000000000017</v>
      </c>
      <c r="L1309" s="6">
        <f t="shared" si="50"/>
        <v>1.0360000000000014</v>
      </c>
      <c r="M1309" s="6">
        <f t="shared" si="51"/>
        <v>1.4450000000000003</v>
      </c>
      <c r="N1309" s="6">
        <f t="shared" si="55"/>
        <v>41.757355904877095</v>
      </c>
      <c r="O1309" t="str">
        <f t="shared" si="52"/>
        <v>Stable</v>
      </c>
      <c r="P1309">
        <v>30</v>
      </c>
      <c r="Q1309">
        <v>70</v>
      </c>
      <c r="R1309" s="2">
        <f t="shared" si="57"/>
        <v>124.01566346840978</v>
      </c>
      <c r="S1309" s="2">
        <f t="shared" si="58"/>
        <v>117.3923365315902</v>
      </c>
      <c r="T1309" t="str">
        <f t="shared" si="61"/>
        <v>Change DOWN</v>
      </c>
      <c r="U1309" t="str">
        <f t="shared" si="59"/>
        <v/>
      </c>
      <c r="V1309" t="str">
        <f t="shared" si="60"/>
        <v/>
      </c>
      <c r="X1309" s="2"/>
      <c r="Y1309" s="2"/>
    </row>
    <row r="1310" spans="1:25" x14ac:dyDescent="0.25">
      <c r="A1310" s="1" vm="6098">
        <v>45401</v>
      </c>
      <c r="B1310" vm="6099">
        <v>116.12</v>
      </c>
      <c r="C1310" vm="5596">
        <v>116.77</v>
      </c>
      <c r="D1310" vm="6100">
        <v>114.46</v>
      </c>
      <c r="E1310" vm="5075">
        <v>114.88</v>
      </c>
      <c r="F1310" vm="6101">
        <v>8251495</v>
      </c>
      <c r="G1310" s="2">
        <f t="shared" si="48"/>
        <v>119.16159999999998</v>
      </c>
      <c r="H1310" s="2">
        <f t="shared" si="49"/>
        <v>113.72770000000003</v>
      </c>
      <c r="I1310" s="2">
        <f t="shared" si="56"/>
        <v>-10.952639330284471</v>
      </c>
      <c r="J1310" s="4" t="str">
        <f t="shared" si="53"/>
        <v/>
      </c>
      <c r="K1310" s="4">
        <f t="shared" si="54"/>
        <v>1.1200000000000045</v>
      </c>
      <c r="L1310" s="6">
        <f t="shared" si="50"/>
        <v>1.2100000000000009</v>
      </c>
      <c r="M1310" s="6">
        <f t="shared" si="51"/>
        <v>1.4154545454545462</v>
      </c>
      <c r="N1310" s="6">
        <f t="shared" si="55"/>
        <v>46.08725761772854</v>
      </c>
      <c r="O1310" t="str">
        <f t="shared" si="52"/>
        <v>Stable</v>
      </c>
      <c r="P1310">
        <v>30</v>
      </c>
      <c r="Q1310">
        <v>70</v>
      </c>
      <c r="R1310" s="2">
        <f t="shared" si="57"/>
        <v>123.25268463204192</v>
      </c>
      <c r="S1310" s="2">
        <f t="shared" si="58"/>
        <v>115.25931536795808</v>
      </c>
      <c r="T1310" t="str">
        <f t="shared" si="61"/>
        <v>Change DOWN</v>
      </c>
      <c r="U1310" t="str">
        <f t="shared" si="59"/>
        <v/>
      </c>
      <c r="V1310" t="str">
        <f t="shared" si="60"/>
        <v/>
      </c>
      <c r="X1310" s="2"/>
      <c r="Y1310" s="2"/>
    </row>
    <row r="1311" spans="1:25" x14ac:dyDescent="0.25">
      <c r="A1311" s="1" vm="6102">
        <v>45404</v>
      </c>
      <c r="B1311" vm="6103">
        <v>116.03</v>
      </c>
      <c r="C1311" vm="6104">
        <v>116.33499999999999</v>
      </c>
      <c r="D1311" vm="4961">
        <v>114.34</v>
      </c>
      <c r="E1311" vm="5622">
        <v>114.53</v>
      </c>
      <c r="F1311" vm="6105">
        <v>7125490</v>
      </c>
      <c r="G1311" s="2">
        <f t="shared" si="48"/>
        <v>119.11859999999999</v>
      </c>
      <c r="H1311" s="2">
        <f t="shared" si="49"/>
        <v>113.72310000000003</v>
      </c>
      <c r="I1311" s="2">
        <f t="shared" si="56"/>
        <v>-11.223936128982244</v>
      </c>
      <c r="J1311" s="4" t="str">
        <f t="shared" si="53"/>
        <v/>
      </c>
      <c r="K1311" s="4">
        <f t="shared" si="54"/>
        <v>0.34999999999999432</v>
      </c>
      <c r="L1311" s="6">
        <f t="shared" si="50"/>
        <v>1.2100000000000009</v>
      </c>
      <c r="M1311" s="6">
        <f t="shared" si="51"/>
        <v>1.435454545454546</v>
      </c>
      <c r="N1311" s="6">
        <f t="shared" si="55"/>
        <v>45.738831615120283</v>
      </c>
      <c r="O1311" t="str">
        <f t="shared" si="52"/>
        <v>Stable</v>
      </c>
      <c r="P1311">
        <v>30</v>
      </c>
      <c r="Q1311">
        <v>70</v>
      </c>
      <c r="R1311" s="2">
        <f t="shared" si="57"/>
        <v>122.86882379182451</v>
      </c>
      <c r="S1311" s="2">
        <f t="shared" si="58"/>
        <v>113.15117620817547</v>
      </c>
      <c r="T1311" t="str">
        <f t="shared" si="61"/>
        <v>Change DOWN</v>
      </c>
      <c r="U1311" t="str">
        <f t="shared" si="59"/>
        <v/>
      </c>
      <c r="V1311" t="str">
        <f t="shared" si="60"/>
        <v/>
      </c>
      <c r="X1311" s="2"/>
      <c r="Y1311" s="2"/>
    </row>
    <row r="1312" spans="1:25" x14ac:dyDescent="0.25">
      <c r="A1312" s="1" vm="6106">
        <v>45405</v>
      </c>
      <c r="B1312" vm="6107">
        <v>115.17</v>
      </c>
      <c r="C1312" vm="6108">
        <v>115.86</v>
      </c>
      <c r="D1312" vm="5943">
        <v>114.75</v>
      </c>
      <c r="E1312" vm="6109">
        <v>115.09</v>
      </c>
      <c r="F1312" vm="6110">
        <v>5494823</v>
      </c>
      <c r="G1312" s="2">
        <f t="shared" si="48"/>
        <v>119.08759999999998</v>
      </c>
      <c r="H1312" s="2">
        <f t="shared" si="49"/>
        <v>113.72550000000003</v>
      </c>
      <c r="I1312" s="2">
        <f t="shared" si="56"/>
        <v>-10.789861251065799</v>
      </c>
      <c r="J1312" s="4">
        <f t="shared" si="53"/>
        <v>0.56000000000000227</v>
      </c>
      <c r="K1312" s="4" t="str">
        <f t="shared" si="54"/>
        <v/>
      </c>
      <c r="L1312" s="6">
        <f t="shared" si="50"/>
        <v>1.0800000000000012</v>
      </c>
      <c r="M1312" s="6">
        <f t="shared" si="51"/>
        <v>1.4650000000000005</v>
      </c>
      <c r="N1312" s="6">
        <f t="shared" si="55"/>
        <v>42.436149312377225</v>
      </c>
      <c r="O1312" t="str">
        <f t="shared" si="52"/>
        <v>Stable</v>
      </c>
      <c r="P1312">
        <v>30</v>
      </c>
      <c r="Q1312">
        <v>70</v>
      </c>
      <c r="R1312" s="2">
        <f t="shared" si="57"/>
        <v>122.07641550499959</v>
      </c>
      <c r="S1312" s="2">
        <f t="shared" si="58"/>
        <v>111.80358449500044</v>
      </c>
      <c r="T1312" t="str">
        <f t="shared" si="61"/>
        <v>Change DOWN</v>
      </c>
      <c r="U1312" t="str">
        <f t="shared" si="59"/>
        <v/>
      </c>
      <c r="V1312" t="str">
        <f t="shared" si="60"/>
        <v/>
      </c>
      <c r="X1312" s="2"/>
      <c r="Y1312" s="2"/>
    </row>
    <row r="1313" spans="1:25" x14ac:dyDescent="0.25">
      <c r="A1313" s="1" vm="6111">
        <v>45406</v>
      </c>
      <c r="B1313" vm="5848">
        <v>115.38</v>
      </c>
      <c r="C1313" vm="5232">
        <v>115.73</v>
      </c>
      <c r="D1313" vm="6112">
        <v>113.88</v>
      </c>
      <c r="E1313" vm="5171">
        <v>115.34</v>
      </c>
      <c r="F1313" vm="6113">
        <v>5791761</v>
      </c>
      <c r="G1313" s="2">
        <f t="shared" si="48"/>
        <v>119.07759999999999</v>
      </c>
      <c r="H1313" s="2">
        <f t="shared" si="49"/>
        <v>113.73030000000003</v>
      </c>
      <c r="I1313" s="2">
        <f t="shared" si="56"/>
        <v>-10.596077823424531</v>
      </c>
      <c r="J1313" s="4">
        <f t="shared" si="53"/>
        <v>0.25</v>
      </c>
      <c r="K1313" s="4" t="str">
        <f t="shared" si="54"/>
        <v/>
      </c>
      <c r="L1313" s="6">
        <f t="shared" si="50"/>
        <v>0.75000000000000289</v>
      </c>
      <c r="M1313" s="6">
        <f t="shared" si="51"/>
        <v>1.4650000000000005</v>
      </c>
      <c r="N1313" s="6">
        <f t="shared" si="55"/>
        <v>33.860045146726947</v>
      </c>
      <c r="O1313" t="str">
        <f t="shared" si="52"/>
        <v>Stable</v>
      </c>
      <c r="P1313">
        <v>30</v>
      </c>
      <c r="Q1313">
        <v>70</v>
      </c>
      <c r="R1313" s="2">
        <f t="shared" si="57"/>
        <v>119.11875767873372</v>
      </c>
      <c r="S1313" s="2">
        <f t="shared" si="58"/>
        <v>112.54924232126632</v>
      </c>
      <c r="T1313" t="str">
        <f t="shared" si="61"/>
        <v>Change DOWN</v>
      </c>
      <c r="U1313" t="str">
        <f t="shared" si="59"/>
        <v/>
      </c>
      <c r="V1313" t="str">
        <f t="shared" si="60"/>
        <v/>
      </c>
      <c r="X1313" s="2"/>
      <c r="Y1313" s="2"/>
    </row>
    <row r="1314" spans="1:25" x14ac:dyDescent="0.25">
      <c r="A1314" s="1" vm="6114">
        <v>45407</v>
      </c>
      <c r="B1314" vm="6115">
        <v>113.63</v>
      </c>
      <c r="C1314" vm="5626">
        <v>114.99</v>
      </c>
      <c r="D1314" vm="5555">
        <v>112.78</v>
      </c>
      <c r="E1314" vm="5792">
        <v>114.89</v>
      </c>
      <c r="F1314" vm="6116">
        <v>6796627</v>
      </c>
      <c r="G1314" s="2">
        <f t="shared" si="48"/>
        <v>119.10179999999998</v>
      </c>
      <c r="H1314" s="2">
        <f t="shared" si="49"/>
        <v>113.73035000000002</v>
      </c>
      <c r="I1314" s="2">
        <f t="shared" si="56"/>
        <v>-10.944887993178817</v>
      </c>
      <c r="J1314" s="4" t="str">
        <f t="shared" si="53"/>
        <v/>
      </c>
      <c r="K1314" s="4">
        <f t="shared" si="54"/>
        <v>0.45000000000000284</v>
      </c>
      <c r="L1314" s="6">
        <f t="shared" si="50"/>
        <v>0.75000000000000289</v>
      </c>
      <c r="M1314" s="6">
        <f t="shared" si="51"/>
        <v>1.305000000000001</v>
      </c>
      <c r="N1314" s="6">
        <f t="shared" si="55"/>
        <v>36.496350364963575</v>
      </c>
      <c r="O1314" t="str">
        <f t="shared" si="52"/>
        <v>Stable</v>
      </c>
      <c r="P1314">
        <v>30</v>
      </c>
      <c r="Q1314">
        <v>70</v>
      </c>
      <c r="R1314" s="2">
        <f t="shared" si="57"/>
        <v>116.24950448542759</v>
      </c>
      <c r="S1314" s="2">
        <f t="shared" si="58"/>
        <v>114.08649551457242</v>
      </c>
      <c r="T1314" t="str">
        <f t="shared" si="61"/>
        <v>Change DOWN</v>
      </c>
      <c r="U1314" t="str">
        <f t="shared" si="59"/>
        <v/>
      </c>
      <c r="V1314" t="str">
        <f t="shared" si="60"/>
        <v/>
      </c>
      <c r="X1314" s="2"/>
      <c r="Y1314" s="2"/>
    </row>
    <row r="1315" spans="1:25" x14ac:dyDescent="0.25">
      <c r="A1315" s="1" vm="6117">
        <v>45408</v>
      </c>
      <c r="B1315" vm="6118">
        <v>117.04</v>
      </c>
      <c r="C1315" vm="6119">
        <v>119.21</v>
      </c>
      <c r="D1315" vm="5563">
        <v>116.15</v>
      </c>
      <c r="E1315" vm="5583">
        <v>117.21</v>
      </c>
      <c r="F1315" vm="6120">
        <v>8355111</v>
      </c>
      <c r="G1315" s="2">
        <f t="shared" si="48"/>
        <v>119.16080000000002</v>
      </c>
      <c r="H1315" s="2">
        <f t="shared" si="49"/>
        <v>113.73630000000003</v>
      </c>
      <c r="I1315" s="2">
        <f t="shared" si="56"/>
        <v>-9.1465777846678549</v>
      </c>
      <c r="J1315" s="4">
        <f t="shared" si="53"/>
        <v>2.3199999999999932</v>
      </c>
      <c r="K1315" s="4" t="str">
        <f t="shared" si="54"/>
        <v/>
      </c>
      <c r="L1315" s="6">
        <f t="shared" si="50"/>
        <v>1.0719999999999998</v>
      </c>
      <c r="M1315" s="6">
        <f t="shared" si="51"/>
        <v>1.305000000000001</v>
      </c>
      <c r="N1315" s="6">
        <f t="shared" si="55"/>
        <v>45.098864114429929</v>
      </c>
      <c r="O1315" t="str">
        <f t="shared" si="52"/>
        <v>Stable</v>
      </c>
      <c r="P1315">
        <v>30</v>
      </c>
      <c r="Q1315">
        <v>70</v>
      </c>
      <c r="R1315" s="2">
        <f t="shared" si="57"/>
        <v>115.53115109843527</v>
      </c>
      <c r="S1315" s="2">
        <f t="shared" si="58"/>
        <v>114.36084890156472</v>
      </c>
      <c r="T1315" t="str">
        <f t="shared" si="61"/>
        <v>Change UP</v>
      </c>
      <c r="U1315" t="str">
        <f t="shared" si="59"/>
        <v>Change UP</v>
      </c>
      <c r="V1315" vm="5583">
        <f t="shared" si="60"/>
        <v>117.21</v>
      </c>
      <c r="X1315" s="2"/>
      <c r="Y1315" s="2"/>
    </row>
    <row r="1316" spans="1:25" x14ac:dyDescent="0.25">
      <c r="A1316" s="1" vm="6121">
        <v>45411</v>
      </c>
      <c r="B1316" vm="5221">
        <v>116.99</v>
      </c>
      <c r="C1316" vm="6122">
        <v>117.31</v>
      </c>
      <c r="D1316" vm="6123">
        <v>115.29</v>
      </c>
      <c r="E1316" vm="5118">
        <v>116.49</v>
      </c>
      <c r="F1316" vm="6124">
        <v>5190565</v>
      </c>
      <c r="G1316" s="2">
        <f t="shared" si="48"/>
        <v>119.235</v>
      </c>
      <c r="H1316" s="2">
        <f t="shared" si="49"/>
        <v>113.73150000000001</v>
      </c>
      <c r="I1316" s="2">
        <f t="shared" si="56"/>
        <v>-9.7046740562747047</v>
      </c>
      <c r="J1316" s="4" t="str">
        <f t="shared" si="53"/>
        <v/>
      </c>
      <c r="K1316" s="4">
        <f t="shared" si="54"/>
        <v>0.71999999999999886</v>
      </c>
      <c r="L1316" s="6">
        <f t="shared" si="50"/>
        <v>1.0719999999999998</v>
      </c>
      <c r="M1316" s="6">
        <f t="shared" si="51"/>
        <v>1.3219999999999998</v>
      </c>
      <c r="N1316" s="6">
        <f t="shared" si="55"/>
        <v>44.778613199665827</v>
      </c>
      <c r="O1316" t="str">
        <f t="shared" si="52"/>
        <v>Stable</v>
      </c>
      <c r="P1316">
        <v>30</v>
      </c>
      <c r="Q1316">
        <v>70</v>
      </c>
      <c r="R1316" s="2">
        <f t="shared" si="57"/>
        <v>117.46581441031073</v>
      </c>
      <c r="S1316" s="2">
        <f t="shared" si="58"/>
        <v>113.35818558968928</v>
      </c>
      <c r="T1316" t="str">
        <f t="shared" si="61"/>
        <v>Change UP</v>
      </c>
      <c r="U1316" t="str">
        <f t="shared" si="59"/>
        <v/>
      </c>
      <c r="V1316" t="str">
        <f t="shared" si="60"/>
        <v/>
      </c>
      <c r="X1316" s="2"/>
      <c r="Y1316" s="2"/>
    </row>
    <row r="1317" spans="1:25" x14ac:dyDescent="0.25">
      <c r="A1317" s="1" vm="6125">
        <v>45412</v>
      </c>
      <c r="B1317" vm="6109">
        <v>115.09</v>
      </c>
      <c r="C1317" vm="6126">
        <v>115.52</v>
      </c>
      <c r="D1317" vm="6127">
        <v>113.69</v>
      </c>
      <c r="E1317" vm="5803">
        <v>113.75</v>
      </c>
      <c r="F1317" vm="6128">
        <v>6234710</v>
      </c>
      <c r="G1317" s="2">
        <f t="shared" si="48"/>
        <v>119.28380000000001</v>
      </c>
      <c r="H1317" s="2">
        <f t="shared" si="49"/>
        <v>113.70390000000002</v>
      </c>
      <c r="I1317" s="2">
        <f t="shared" si="56"/>
        <v>-11.828540423223</v>
      </c>
      <c r="J1317" s="4" t="str">
        <f t="shared" si="53"/>
        <v/>
      </c>
      <c r="K1317" s="4">
        <f t="shared" si="54"/>
        <v>2.7399999999999949</v>
      </c>
      <c r="L1317" s="6">
        <f t="shared" si="50"/>
        <v>1.0719999999999998</v>
      </c>
      <c r="M1317" s="6">
        <f t="shared" si="51"/>
        <v>1.4840000000000004</v>
      </c>
      <c r="N1317" s="6">
        <f t="shared" si="55"/>
        <v>41.940532081377143</v>
      </c>
      <c r="O1317" t="str">
        <f t="shared" si="52"/>
        <v>Stable</v>
      </c>
      <c r="P1317">
        <v>30</v>
      </c>
      <c r="Q1317">
        <v>70</v>
      </c>
      <c r="R1317" s="2">
        <f t="shared" si="57"/>
        <v>117.76593944045172</v>
      </c>
      <c r="S1317" s="2">
        <f t="shared" si="58"/>
        <v>113.84206055954829</v>
      </c>
      <c r="T1317" t="str">
        <f t="shared" si="61"/>
        <v>Change DOWN</v>
      </c>
      <c r="U1317" t="str">
        <f t="shared" si="59"/>
        <v>Change DOWN</v>
      </c>
      <c r="V1317" vm="5803">
        <f t="shared" si="60"/>
        <v>113.75</v>
      </c>
      <c r="X1317" s="2"/>
      <c r="Y1317" s="2"/>
    </row>
    <row r="1318" spans="1:25" x14ac:dyDescent="0.25">
      <c r="A1318" s="1" vm="6129">
        <v>45413</v>
      </c>
      <c r="B1318" vm="5332">
        <v>113.91</v>
      </c>
      <c r="C1318" vm="5085">
        <v>116.76</v>
      </c>
      <c r="D1318" vm="6130">
        <v>113.65</v>
      </c>
      <c r="E1318" vm="5032">
        <v>114.63</v>
      </c>
      <c r="F1318" vm="6131">
        <v>5583638</v>
      </c>
      <c r="G1318" s="2">
        <f t="shared" si="48"/>
        <v>119.40740000000001</v>
      </c>
      <c r="H1318" s="2">
        <f t="shared" si="49"/>
        <v>113.68260000000004</v>
      </c>
      <c r="I1318" s="2">
        <f t="shared" si="56"/>
        <v>-11.146422757925739</v>
      </c>
      <c r="J1318" s="4">
        <f t="shared" si="53"/>
        <v>0.87999999999999545</v>
      </c>
      <c r="K1318" s="4" t="str">
        <f t="shared" si="54"/>
        <v/>
      </c>
      <c r="L1318" s="6">
        <f t="shared" si="50"/>
        <v>1.0399999999999991</v>
      </c>
      <c r="M1318" s="6">
        <f t="shared" si="51"/>
        <v>1.4844444444444445</v>
      </c>
      <c r="N1318" s="6">
        <f t="shared" si="55"/>
        <v>41.19718309859153</v>
      </c>
      <c r="O1318" t="str">
        <f t="shared" si="52"/>
        <v>Stable</v>
      </c>
      <c r="P1318">
        <v>30</v>
      </c>
      <c r="Q1318">
        <v>70</v>
      </c>
      <c r="R1318" s="2">
        <f t="shared" si="57"/>
        <v>118.19429764473432</v>
      </c>
      <c r="S1318" s="2">
        <f t="shared" si="58"/>
        <v>112.87770235526571</v>
      </c>
      <c r="T1318" t="str">
        <f t="shared" si="61"/>
        <v>Change DOWN</v>
      </c>
      <c r="U1318" t="str">
        <f t="shared" si="59"/>
        <v/>
      </c>
      <c r="V1318" t="str">
        <f t="shared" si="60"/>
        <v/>
      </c>
      <c r="X1318" s="2"/>
      <c r="Y1318" s="2"/>
    </row>
    <row r="1319" spans="1:25" x14ac:dyDescent="0.25">
      <c r="A1319" s="1" vm="6132">
        <v>45414</v>
      </c>
      <c r="B1319" vm="5114">
        <v>115.23</v>
      </c>
      <c r="C1319" vm="5055">
        <v>115.81</v>
      </c>
      <c r="D1319" vm="5167">
        <v>114.26</v>
      </c>
      <c r="E1319" vm="6133">
        <v>114.96</v>
      </c>
      <c r="F1319" vm="6134">
        <v>5001045</v>
      </c>
      <c r="G1319" s="2">
        <f t="shared" si="48"/>
        <v>119.54340000000001</v>
      </c>
      <c r="H1319" s="2">
        <f t="shared" si="49"/>
        <v>113.65355000000004</v>
      </c>
      <c r="I1319" s="2">
        <f t="shared" si="56"/>
        <v>-10.890628633439267</v>
      </c>
      <c r="J1319" s="4">
        <f t="shared" si="53"/>
        <v>0.32999999999999829</v>
      </c>
      <c r="K1319" s="4" t="str">
        <f t="shared" si="54"/>
        <v/>
      </c>
      <c r="L1319" s="6">
        <f t="shared" si="50"/>
        <v>0.84666666666666635</v>
      </c>
      <c r="M1319" s="6">
        <f t="shared" si="51"/>
        <v>1.4844444444444445</v>
      </c>
      <c r="N1319" s="6">
        <f t="shared" si="55"/>
        <v>36.320305052430875</v>
      </c>
      <c r="O1319" t="str">
        <f t="shared" si="52"/>
        <v>Stable</v>
      </c>
      <c r="P1319">
        <v>30</v>
      </c>
      <c r="Q1319">
        <v>70</v>
      </c>
      <c r="R1319" s="2">
        <f t="shared" si="57"/>
        <v>118.17269663835404</v>
      </c>
      <c r="S1319" s="2">
        <f t="shared" si="58"/>
        <v>112.61530336164597</v>
      </c>
      <c r="T1319" t="str">
        <f t="shared" si="61"/>
        <v>Change DOWN</v>
      </c>
      <c r="U1319" t="str">
        <f t="shared" si="59"/>
        <v/>
      </c>
      <c r="V1319" t="str">
        <f t="shared" si="60"/>
        <v/>
      </c>
      <c r="X1319" s="2"/>
      <c r="Y1319" s="2"/>
    </row>
    <row r="1320" spans="1:25" x14ac:dyDescent="0.25">
      <c r="A1320" s="1" vm="6135">
        <v>45415</v>
      </c>
      <c r="B1320" vm="5061">
        <v>115.98</v>
      </c>
      <c r="C1320" vm="5119">
        <v>116.21</v>
      </c>
      <c r="D1320" vm="5178">
        <v>115.07</v>
      </c>
      <c r="E1320" vm="5835">
        <v>115.8</v>
      </c>
      <c r="F1320" vm="6136">
        <v>4484976</v>
      </c>
      <c r="G1320" s="2">
        <f t="shared" ref="G1320:G1345" si="62">AVERAGE(E1271:E1320)</f>
        <v>119.6392</v>
      </c>
      <c r="H1320" s="2">
        <f t="shared" si="49"/>
        <v>113.63910000000004</v>
      </c>
      <c r="I1320" s="2">
        <f t="shared" si="56"/>
        <v>-10.239516316564602</v>
      </c>
      <c r="J1320" s="4">
        <f t="shared" si="53"/>
        <v>0.84000000000000341</v>
      </c>
      <c r="K1320" s="4" t="str">
        <f t="shared" si="54"/>
        <v/>
      </c>
      <c r="L1320" s="6">
        <f t="shared" si="50"/>
        <v>0.84571428571428597</v>
      </c>
      <c r="M1320" s="6">
        <f t="shared" si="51"/>
        <v>1.4037500000000005</v>
      </c>
      <c r="N1320" s="6">
        <f t="shared" si="55"/>
        <v>37.596253076129237</v>
      </c>
      <c r="O1320" t="str">
        <f t="shared" si="52"/>
        <v>Stable</v>
      </c>
      <c r="P1320">
        <v>30</v>
      </c>
      <c r="Q1320">
        <v>70</v>
      </c>
      <c r="R1320" s="2">
        <f t="shared" si="57"/>
        <v>118.17515629338133</v>
      </c>
      <c r="S1320" s="2">
        <f t="shared" si="58"/>
        <v>112.64084370661864</v>
      </c>
      <c r="T1320" t="str">
        <f t="shared" si="61"/>
        <v>Change DOWN</v>
      </c>
      <c r="U1320" t="str">
        <f t="shared" si="59"/>
        <v/>
      </c>
      <c r="V1320" t="str">
        <f t="shared" si="60"/>
        <v/>
      </c>
      <c r="X1320" s="2"/>
      <c r="Y1320" s="2"/>
    </row>
    <row r="1321" spans="1:25" x14ac:dyDescent="0.25">
      <c r="A1321" s="1" vm="6137">
        <v>45418</v>
      </c>
      <c r="B1321" vm="6138">
        <v>116.33</v>
      </c>
      <c r="C1321" vm="6139">
        <v>118.36</v>
      </c>
      <c r="D1321" vm="5793">
        <v>116.18</v>
      </c>
      <c r="E1321" vm="6140">
        <v>118.34</v>
      </c>
      <c r="F1321" vm="6141">
        <v>6052397</v>
      </c>
      <c r="G1321" s="2">
        <f t="shared" si="62"/>
        <v>119.76700000000001</v>
      </c>
      <c r="H1321" s="2">
        <f t="shared" si="49"/>
        <v>113.65140000000002</v>
      </c>
      <c r="I1321" s="2">
        <f t="shared" si="56"/>
        <v>-8.2706766917293137</v>
      </c>
      <c r="J1321" s="4">
        <f t="shared" si="53"/>
        <v>2.5400000000000063</v>
      </c>
      <c r="K1321" s="4" t="str">
        <f t="shared" si="54"/>
        <v/>
      </c>
      <c r="L1321" s="6">
        <f t="shared" si="50"/>
        <v>1.057500000000001</v>
      </c>
      <c r="M1321" s="6">
        <f t="shared" si="51"/>
        <v>1.4285714285714286</v>
      </c>
      <c r="N1321" s="6">
        <f t="shared" si="55"/>
        <v>42.536991811521354</v>
      </c>
      <c r="O1321" t="str">
        <f t="shared" si="52"/>
        <v>Stable</v>
      </c>
      <c r="P1321">
        <v>30</v>
      </c>
      <c r="Q1321">
        <v>70</v>
      </c>
      <c r="R1321" s="2">
        <f t="shared" si="57"/>
        <v>117.20066717523558</v>
      </c>
      <c r="S1321" s="2">
        <f t="shared" si="58"/>
        <v>113.05133282476443</v>
      </c>
      <c r="T1321" t="str">
        <f t="shared" si="61"/>
        <v>Change UP</v>
      </c>
      <c r="U1321" t="str">
        <f t="shared" ref="U1321:U1355" si="63">IF(T1321=T1320,"",T1321)</f>
        <v>Change UP</v>
      </c>
      <c r="V1321" vm="6140">
        <f t="shared" ref="V1321:V1349" si="64">IF(U1321&lt;&gt;"",E1321,"")</f>
        <v>118.34</v>
      </c>
      <c r="X1321" s="2"/>
      <c r="Y1321" s="2"/>
    </row>
    <row r="1322" spans="1:25" x14ac:dyDescent="0.25">
      <c r="A1322" s="1" vm="6142">
        <v>45419</v>
      </c>
      <c r="B1322" vm="6143">
        <v>118</v>
      </c>
      <c r="C1322" vm="6144">
        <v>119.129</v>
      </c>
      <c r="D1322" vm="5210">
        <v>117.29</v>
      </c>
      <c r="E1322" vm="6145">
        <v>117.93</v>
      </c>
      <c r="F1322" vm="6146">
        <v>6437743</v>
      </c>
      <c r="G1322" s="2">
        <f t="shared" si="62"/>
        <v>119.90620000000001</v>
      </c>
      <c r="H1322" s="2">
        <f t="shared" si="49"/>
        <v>113.65280000000003</v>
      </c>
      <c r="I1322" s="2">
        <f t="shared" si="56"/>
        <v>-8.5884815130609908</v>
      </c>
      <c r="J1322" s="4" t="str">
        <f t="shared" si="53"/>
        <v/>
      </c>
      <c r="K1322" s="4">
        <f t="shared" si="54"/>
        <v>0.40999999999999659</v>
      </c>
      <c r="L1322" s="6">
        <f t="shared" ref="L1322:L1353" si="65">IF(ISERROR(AVERAGE(J1308:J1322)),0,AVERAGE(J1308:J1322))</f>
        <v>1.1028571428571428</v>
      </c>
      <c r="M1322" s="6">
        <f t="shared" ref="M1322:M1353" si="66">IF(ISERROR(AVERAGE(K1308:K1322)),0,AVERAGE(K1308:K1322))</f>
        <v>1.3012499999999996</v>
      </c>
      <c r="N1322" s="6">
        <f t="shared" si="55"/>
        <v>45.873876550545944</v>
      </c>
      <c r="O1322" t="str">
        <f t="shared" si="52"/>
        <v>Stable</v>
      </c>
      <c r="P1322">
        <v>30</v>
      </c>
      <c r="Q1322">
        <v>70</v>
      </c>
      <c r="R1322" s="2">
        <f t="shared" si="57"/>
        <v>118.92831202078133</v>
      </c>
      <c r="S1322" s="2">
        <f t="shared" si="58"/>
        <v>112.06368797921868</v>
      </c>
      <c r="T1322" t="str">
        <f t="shared" si="61"/>
        <v>Change UP</v>
      </c>
      <c r="U1322" t="str">
        <f t="shared" si="63"/>
        <v/>
      </c>
      <c r="V1322" t="str">
        <f t="shared" si="64"/>
        <v/>
      </c>
      <c r="X1322" s="2"/>
      <c r="Y1322" s="2"/>
    </row>
    <row r="1323" spans="1:25" x14ac:dyDescent="0.25">
      <c r="A1323" s="1" vm="6147">
        <v>45420</v>
      </c>
      <c r="B1323" vm="5253">
        <v>117.71</v>
      </c>
      <c r="C1323" vm="5129">
        <v>117.98</v>
      </c>
      <c r="D1323" vm="6148">
        <v>117.11</v>
      </c>
      <c r="E1323" vm="6149">
        <v>117.39</v>
      </c>
      <c r="F1323" vm="6150">
        <v>4635960</v>
      </c>
      <c r="G1323" s="2">
        <f t="shared" si="62"/>
        <v>120.02640000000002</v>
      </c>
      <c r="H1323" s="2">
        <f t="shared" si="49"/>
        <v>113.64940000000003</v>
      </c>
      <c r="I1323" s="2">
        <f t="shared" si="56"/>
        <v>-9.0070537167661353</v>
      </c>
      <c r="J1323" s="4" t="str">
        <f t="shared" si="53"/>
        <v/>
      </c>
      <c r="K1323" s="4">
        <f t="shared" si="54"/>
        <v>0.54000000000000625</v>
      </c>
      <c r="L1323" s="6">
        <f t="shared" si="65"/>
        <v>1.1028571428571428</v>
      </c>
      <c r="M1323" s="6">
        <f t="shared" si="66"/>
        <v>1.125</v>
      </c>
      <c r="N1323" s="6">
        <f t="shared" si="55"/>
        <v>49.503045848028215</v>
      </c>
      <c r="O1323" t="str">
        <f t="shared" si="52"/>
        <v>Stable</v>
      </c>
      <c r="P1323">
        <v>30</v>
      </c>
      <c r="Q1323">
        <v>70</v>
      </c>
      <c r="R1323" s="2">
        <f t="shared" si="57"/>
        <v>119.67664107969752</v>
      </c>
      <c r="S1323" s="2">
        <f t="shared" si="58"/>
        <v>112.98735892030253</v>
      </c>
      <c r="T1323" t="str">
        <f t="shared" si="61"/>
        <v>Change UP</v>
      </c>
      <c r="U1323" t="str">
        <f t="shared" si="63"/>
        <v/>
      </c>
      <c r="V1323" t="str">
        <f t="shared" si="64"/>
        <v/>
      </c>
      <c r="X1323" s="2"/>
      <c r="Y1323" s="2"/>
    </row>
    <row r="1324" spans="1:25" x14ac:dyDescent="0.25">
      <c r="A1324" s="1" vm="6151">
        <v>45421</v>
      </c>
      <c r="B1324" vm="6149">
        <v>117.39</v>
      </c>
      <c r="C1324" vm="6152">
        <v>117.7256</v>
      </c>
      <c r="D1324" vm="4972">
        <v>116.5</v>
      </c>
      <c r="E1324" vm="5845">
        <v>116.64</v>
      </c>
      <c r="F1324" vm="6153">
        <v>3236316</v>
      </c>
      <c r="G1324" s="2">
        <f t="shared" si="62"/>
        <v>120.12560000000003</v>
      </c>
      <c r="H1324" s="2">
        <f t="shared" si="49"/>
        <v>113.64285000000004</v>
      </c>
      <c r="I1324" s="2">
        <f t="shared" si="56"/>
        <v>-9.5884039996899393</v>
      </c>
      <c r="J1324" s="4" t="str">
        <f t="shared" si="53"/>
        <v/>
      </c>
      <c r="K1324" s="4">
        <f t="shared" si="54"/>
        <v>0.75</v>
      </c>
      <c r="L1324" s="6">
        <f t="shared" si="65"/>
        <v>1.1028571428571428</v>
      </c>
      <c r="M1324" s="6">
        <f t="shared" si="66"/>
        <v>0.88499999999999979</v>
      </c>
      <c r="N1324" s="6">
        <f t="shared" si="55"/>
        <v>55.479698167445207</v>
      </c>
      <c r="O1324" t="str">
        <f t="shared" si="52"/>
        <v>Stable</v>
      </c>
      <c r="P1324">
        <v>30</v>
      </c>
      <c r="Q1324">
        <v>70</v>
      </c>
      <c r="R1324" s="2">
        <f t="shared" ref="R1324:R1355" si="67">AVERAGE(E1319:E1323)+$V$1*_xlfn.STDEV.S(E1319:E1323)</f>
        <v>119.71532159388511</v>
      </c>
      <c r="S1324" s="2">
        <f t="shared" ref="S1324:S1355" si="68">AVERAGE(E1319:E1323)-$V$1*_xlfn.STDEV.S(E1319:E1323)</f>
        <v>114.05267840611492</v>
      </c>
      <c r="T1324" t="str">
        <f t="shared" si="61"/>
        <v>Change UP</v>
      </c>
      <c r="U1324" t="str">
        <f t="shared" si="63"/>
        <v/>
      </c>
      <c r="V1324" t="str">
        <f t="shared" si="64"/>
        <v/>
      </c>
      <c r="X1324" s="2"/>
      <c r="Y1324" s="2"/>
    </row>
    <row r="1325" spans="1:25" x14ac:dyDescent="0.25">
      <c r="A1325" s="1" vm="6154">
        <v>45422</v>
      </c>
      <c r="B1325" vm="5045">
        <v>117.15</v>
      </c>
      <c r="C1325" vm="6155">
        <v>117.63</v>
      </c>
      <c r="D1325" vm="6156">
        <v>115.91</v>
      </c>
      <c r="E1325" vm="6157">
        <v>116.67</v>
      </c>
      <c r="F1325" vm="6158">
        <v>4122531</v>
      </c>
      <c r="G1325" s="2">
        <f t="shared" si="62"/>
        <v>120.22540000000002</v>
      </c>
      <c r="H1325" s="2">
        <f t="shared" si="49"/>
        <v>113.64870000000001</v>
      </c>
      <c r="I1325" s="2">
        <f t="shared" si="56"/>
        <v>-9.5651499883729869</v>
      </c>
      <c r="J1325" s="4">
        <f t="shared" si="53"/>
        <v>3.0000000000001137E-2</v>
      </c>
      <c r="K1325" s="4" t="str">
        <f t="shared" si="54"/>
        <v/>
      </c>
      <c r="L1325" s="6">
        <f t="shared" si="65"/>
        <v>0.96875</v>
      </c>
      <c r="M1325" s="6">
        <f t="shared" si="66"/>
        <v>0.85142857142857054</v>
      </c>
      <c r="N1325" s="6">
        <f t="shared" si="55"/>
        <v>53.222799960757413</v>
      </c>
      <c r="O1325" t="str">
        <f t="shared" si="52"/>
        <v>Stable</v>
      </c>
      <c r="P1325">
        <v>30</v>
      </c>
      <c r="Q1325">
        <v>70</v>
      </c>
      <c r="R1325" s="2">
        <f t="shared" si="67"/>
        <v>119.2140531788295</v>
      </c>
      <c r="S1325" s="2">
        <f t="shared" si="68"/>
        <v>115.2259468211705</v>
      </c>
      <c r="T1325" t="str">
        <f t="shared" ref="T1325:T1356" si="69">IF(E1325&gt;R1325,"Change UP",IF(E1325&lt;S1325,"Change DOWN",T1324))</f>
        <v>Change UP</v>
      </c>
      <c r="U1325" t="str">
        <f t="shared" si="63"/>
        <v/>
      </c>
      <c r="V1325" t="str">
        <f t="shared" si="64"/>
        <v/>
      </c>
      <c r="X1325" s="2"/>
      <c r="Y1325" s="2"/>
    </row>
    <row r="1326" spans="1:25" x14ac:dyDescent="0.25">
      <c r="A1326" s="1" vm="6159">
        <v>45425</v>
      </c>
      <c r="B1326" vm="6160">
        <v>117.13</v>
      </c>
      <c r="C1326" vm="6161">
        <v>117.19</v>
      </c>
      <c r="D1326" vm="6162">
        <v>116.19499999999999</v>
      </c>
      <c r="E1326" vm="5252">
        <v>116.37</v>
      </c>
      <c r="F1326" vm="6163">
        <v>4139953</v>
      </c>
      <c r="G1326" s="2">
        <f t="shared" si="62"/>
        <v>120.27720000000004</v>
      </c>
      <c r="H1326" s="2">
        <f t="shared" si="49"/>
        <v>113.64855</v>
      </c>
      <c r="I1326" s="2">
        <f t="shared" si="56"/>
        <v>-9.7976901015425071</v>
      </c>
      <c r="J1326" s="4" t="str">
        <f t="shared" si="53"/>
        <v/>
      </c>
      <c r="K1326" s="4">
        <f t="shared" si="54"/>
        <v>0.29999999999999716</v>
      </c>
      <c r="L1326" s="6">
        <f t="shared" si="65"/>
        <v>0.96875</v>
      </c>
      <c r="M1326" s="6">
        <f t="shared" si="66"/>
        <v>0.84428571428571375</v>
      </c>
      <c r="N1326" s="6">
        <f t="shared" si="55"/>
        <v>53.432483009947816</v>
      </c>
      <c r="O1326" t="str">
        <f t="shared" si="52"/>
        <v>Stable</v>
      </c>
      <c r="P1326">
        <v>30</v>
      </c>
      <c r="Q1326">
        <v>70</v>
      </c>
      <c r="R1326" s="2">
        <f t="shared" si="67"/>
        <v>118.87211811706644</v>
      </c>
      <c r="S1326" s="2">
        <f t="shared" si="68"/>
        <v>115.91588188293358</v>
      </c>
      <c r="T1326" t="str">
        <f t="shared" si="69"/>
        <v>Change UP</v>
      </c>
      <c r="U1326" t="str">
        <f t="shared" si="63"/>
        <v/>
      </c>
      <c r="V1326" t="str">
        <f t="shared" si="64"/>
        <v/>
      </c>
      <c r="X1326" s="2"/>
      <c r="Y1326" s="2"/>
    </row>
    <row r="1327" spans="1:25" x14ac:dyDescent="0.25">
      <c r="A1327" s="1" vm="6164">
        <v>45426</v>
      </c>
      <c r="B1327" vm="4972">
        <v>116.5</v>
      </c>
      <c r="C1327" vm="6165">
        <v>122.55</v>
      </c>
      <c r="D1327" vm="6166">
        <v>116.13</v>
      </c>
      <c r="E1327" vm="6167">
        <v>120.87</v>
      </c>
      <c r="F1327" vm="6168">
        <v>17811221</v>
      </c>
      <c r="G1327" s="2">
        <f t="shared" si="62"/>
        <v>120.41340000000004</v>
      </c>
      <c r="H1327" s="2">
        <f t="shared" si="49"/>
        <v>113.67294999999999</v>
      </c>
      <c r="I1327" s="2">
        <f t="shared" si="56"/>
        <v>-6.3095884039996797</v>
      </c>
      <c r="J1327" s="4">
        <f t="shared" si="53"/>
        <v>4.5</v>
      </c>
      <c r="K1327" s="4" t="str">
        <f t="shared" si="54"/>
        <v/>
      </c>
      <c r="L1327" s="6">
        <f t="shared" si="65"/>
        <v>1.4612499999999997</v>
      </c>
      <c r="M1327" s="6">
        <f t="shared" si="66"/>
        <v>0.84428571428571375</v>
      </c>
      <c r="N1327" s="6">
        <f t="shared" si="55"/>
        <v>63.380063511734186</v>
      </c>
      <c r="O1327" t="str">
        <f t="shared" si="52"/>
        <v>Stable</v>
      </c>
      <c r="P1327">
        <v>30</v>
      </c>
      <c r="Q1327">
        <v>70</v>
      </c>
      <c r="R1327" s="2">
        <f t="shared" si="67"/>
        <v>118.25974797479496</v>
      </c>
      <c r="S1327" s="2">
        <f t="shared" si="68"/>
        <v>115.74025202520504</v>
      </c>
      <c r="T1327" t="str">
        <f t="shared" si="69"/>
        <v>Change UP</v>
      </c>
      <c r="U1327" t="str">
        <f t="shared" si="63"/>
        <v/>
      </c>
      <c r="V1327" t="str">
        <f t="shared" si="64"/>
        <v/>
      </c>
      <c r="X1327" s="2"/>
      <c r="Y1327" s="2"/>
    </row>
    <row r="1328" spans="1:25" x14ac:dyDescent="0.25">
      <c r="A1328" s="1" vm="6169">
        <v>45427</v>
      </c>
      <c r="B1328" vm="6170">
        <v>120.17</v>
      </c>
      <c r="C1328" vm="6171">
        <v>122.09</v>
      </c>
      <c r="D1328" vm="6172">
        <v>119.67</v>
      </c>
      <c r="E1328" vm="6173">
        <v>121.63</v>
      </c>
      <c r="F1328" vm="6174">
        <v>6604632</v>
      </c>
      <c r="G1328" s="2">
        <f t="shared" si="62"/>
        <v>120.62720000000003</v>
      </c>
      <c r="H1328" s="2">
        <f t="shared" si="49"/>
        <v>113.69495000000001</v>
      </c>
      <c r="I1328" s="2">
        <f t="shared" si="56"/>
        <v>-5.720486783970232</v>
      </c>
      <c r="J1328" s="4">
        <f t="shared" si="53"/>
        <v>0.75999999999999091</v>
      </c>
      <c r="K1328" s="4" t="str">
        <f t="shared" si="54"/>
        <v/>
      </c>
      <c r="L1328" s="6">
        <f t="shared" si="65"/>
        <v>1.5249999999999986</v>
      </c>
      <c r="M1328" s="6">
        <f t="shared" si="66"/>
        <v>0.84428571428571375</v>
      </c>
      <c r="N1328" s="6">
        <f t="shared" si="55"/>
        <v>64.365390413023817</v>
      </c>
      <c r="O1328" t="str">
        <f t="shared" si="52"/>
        <v>Stable</v>
      </c>
      <c r="P1328">
        <v>30</v>
      </c>
      <c r="Q1328">
        <v>70</v>
      </c>
      <c r="R1328" s="2">
        <f t="shared" si="67"/>
        <v>121.25949384746863</v>
      </c>
      <c r="S1328" s="2">
        <f t="shared" si="68"/>
        <v>113.91650615253138</v>
      </c>
      <c r="T1328" t="str">
        <f t="shared" si="69"/>
        <v>Change UP</v>
      </c>
      <c r="U1328" t="str">
        <f t="shared" si="63"/>
        <v/>
      </c>
      <c r="V1328" t="str">
        <f t="shared" si="64"/>
        <v/>
      </c>
      <c r="X1328" s="2"/>
      <c r="Y1328" s="2"/>
    </row>
    <row r="1329" spans="1:25" x14ac:dyDescent="0.25">
      <c r="A1329" s="1" vm="6175">
        <v>45428</v>
      </c>
      <c r="B1329" vm="6176">
        <v>121.94</v>
      </c>
      <c r="C1329" vm="6177">
        <v>122.45</v>
      </c>
      <c r="D1329" vm="6178">
        <v>121.21</v>
      </c>
      <c r="E1329" vm="6179">
        <v>122.16</v>
      </c>
      <c r="F1329" vm="6180">
        <v>5159256</v>
      </c>
      <c r="G1329" s="2">
        <f t="shared" si="62"/>
        <v>120.82500000000003</v>
      </c>
      <c r="H1329" s="2">
        <f t="shared" si="49"/>
        <v>113.71619999999999</v>
      </c>
      <c r="I1329" s="2">
        <f t="shared" si="56"/>
        <v>-5.3096659173707428</v>
      </c>
      <c r="J1329" s="4">
        <f t="shared" si="53"/>
        <v>0.53000000000000114</v>
      </c>
      <c r="K1329" s="4" t="str">
        <f t="shared" si="54"/>
        <v/>
      </c>
      <c r="L1329" s="6">
        <f t="shared" si="65"/>
        <v>1.4144444444444433</v>
      </c>
      <c r="M1329" s="6">
        <f t="shared" si="66"/>
        <v>0.90999999999999892</v>
      </c>
      <c r="N1329" s="6">
        <f t="shared" si="55"/>
        <v>60.850860420650108</v>
      </c>
      <c r="O1329" t="str">
        <f t="shared" si="52"/>
        <v>Stable</v>
      </c>
      <c r="P1329">
        <v>30</v>
      </c>
      <c r="Q1329">
        <v>70</v>
      </c>
      <c r="R1329" s="2">
        <f t="shared" si="67"/>
        <v>123.5035306301985</v>
      </c>
      <c r="S1329" s="2">
        <f t="shared" si="68"/>
        <v>113.36846936980152</v>
      </c>
      <c r="T1329" t="str">
        <f t="shared" si="69"/>
        <v>Change UP</v>
      </c>
      <c r="U1329" t="str">
        <f t="shared" si="63"/>
        <v/>
      </c>
      <c r="V1329" t="str">
        <f t="shared" si="64"/>
        <v/>
      </c>
      <c r="X1329" s="2"/>
      <c r="Y1329" s="2"/>
    </row>
    <row r="1330" spans="1:25" x14ac:dyDescent="0.25">
      <c r="A1330" s="1" vm="6181">
        <v>45429</v>
      </c>
      <c r="B1330" vm="6182">
        <v>123.18</v>
      </c>
      <c r="C1330" vm="6183">
        <v>123.58</v>
      </c>
      <c r="D1330" vm="6184">
        <v>122.08</v>
      </c>
      <c r="E1330" vm="6185">
        <v>123.5</v>
      </c>
      <c r="F1330" vm="6186">
        <v>6179367</v>
      </c>
      <c r="G1330" s="2">
        <f t="shared" si="62"/>
        <v>121.00420000000003</v>
      </c>
      <c r="H1330" s="2">
        <f t="shared" si="49"/>
        <v>113.75515</v>
      </c>
      <c r="I1330" s="2">
        <f t="shared" si="56"/>
        <v>-4.2709867452135422</v>
      </c>
      <c r="J1330" s="4">
        <f t="shared" si="53"/>
        <v>1.3400000000000034</v>
      </c>
      <c r="K1330" s="4" t="str">
        <f t="shared" si="54"/>
        <v/>
      </c>
      <c r="L1330" s="6">
        <f t="shared" si="65"/>
        <v>1.3055555555555556</v>
      </c>
      <c r="M1330" s="6">
        <f t="shared" si="66"/>
        <v>0.90999999999999892</v>
      </c>
      <c r="N1330" s="6">
        <f t="shared" si="55"/>
        <v>58.926780341023104</v>
      </c>
      <c r="O1330" t="str">
        <f t="shared" si="52"/>
        <v>Stable</v>
      </c>
      <c r="P1330">
        <v>30</v>
      </c>
      <c r="Q1330">
        <v>70</v>
      </c>
      <c r="R1330" s="2">
        <f t="shared" si="67"/>
        <v>125.02162629882775</v>
      </c>
      <c r="S1330" s="2">
        <f t="shared" si="68"/>
        <v>114.05837370117226</v>
      </c>
      <c r="T1330" t="str">
        <f t="shared" si="69"/>
        <v>Change UP</v>
      </c>
      <c r="U1330" t="str">
        <f t="shared" si="63"/>
        <v/>
      </c>
      <c r="V1330" t="str">
        <f t="shared" si="64"/>
        <v/>
      </c>
      <c r="X1330" s="2"/>
      <c r="Y1330" s="2"/>
    </row>
    <row r="1331" spans="1:25" x14ac:dyDescent="0.25">
      <c r="A1331" s="1" vm="6187">
        <v>45432</v>
      </c>
      <c r="B1331" vm="6188">
        <v>123.8</v>
      </c>
      <c r="C1331" vm="6189">
        <v>124.68</v>
      </c>
      <c r="D1331" vm="6070">
        <v>123.24</v>
      </c>
      <c r="E1331" vm="6190">
        <v>124.52</v>
      </c>
      <c r="F1331" vm="6191">
        <v>5989022</v>
      </c>
      <c r="G1331" s="2">
        <f t="shared" si="62"/>
        <v>121.24620000000003</v>
      </c>
      <c r="H1331" s="2">
        <f t="shared" si="49"/>
        <v>113.80500000000001</v>
      </c>
      <c r="I1331" s="2">
        <f t="shared" si="56"/>
        <v>-3.4803503604371717</v>
      </c>
      <c r="J1331" s="4">
        <f t="shared" si="53"/>
        <v>1.019999999999996</v>
      </c>
      <c r="K1331" s="4" t="str">
        <f t="shared" si="54"/>
        <v/>
      </c>
      <c r="L1331" s="6">
        <f t="shared" si="65"/>
        <v>1.2769999999999997</v>
      </c>
      <c r="M1331" s="6">
        <f t="shared" si="66"/>
        <v>0.94799999999999895</v>
      </c>
      <c r="N1331" s="6">
        <f t="shared" si="55"/>
        <v>57.393258426966312</v>
      </c>
      <c r="O1331" t="str">
        <f t="shared" si="52"/>
        <v>Stable</v>
      </c>
      <c r="P1331">
        <v>30</v>
      </c>
      <c r="Q1331">
        <v>70</v>
      </c>
      <c r="R1331" s="2">
        <f t="shared" si="67"/>
        <v>126.21992473111916</v>
      </c>
      <c r="S1331" s="2">
        <f t="shared" si="68"/>
        <v>115.59207526888082</v>
      </c>
      <c r="T1331" t="str">
        <f t="shared" si="69"/>
        <v>Change UP</v>
      </c>
      <c r="U1331" t="str">
        <f t="shared" si="63"/>
        <v/>
      </c>
      <c r="V1331" t="str">
        <f t="shared" si="64"/>
        <v/>
      </c>
    </row>
    <row r="1332" spans="1:25" x14ac:dyDescent="0.25">
      <c r="A1332" s="1" vm="6192">
        <v>45433</v>
      </c>
      <c r="B1332" vm="6193">
        <v>124.46</v>
      </c>
      <c r="C1332" vm="6194">
        <v>125.36</v>
      </c>
      <c r="D1332" vm="6195">
        <v>123.92</v>
      </c>
      <c r="E1332" vm="6196">
        <v>124.63</v>
      </c>
      <c r="F1332" vm="6197">
        <v>5549456</v>
      </c>
      <c r="G1332" s="2">
        <f t="shared" si="62"/>
        <v>121.45620000000004</v>
      </c>
      <c r="H1332" s="2">
        <f t="shared" si="49"/>
        <v>113.85595000000001</v>
      </c>
      <c r="I1332" s="2">
        <f t="shared" si="56"/>
        <v>-3.3950856522750144</v>
      </c>
      <c r="J1332" s="4">
        <f t="shared" si="53"/>
        <v>0.10999999999999943</v>
      </c>
      <c r="K1332" s="4" t="str">
        <f t="shared" si="54"/>
        <v/>
      </c>
      <c r="L1332" s="6">
        <f t="shared" si="65"/>
        <v>1.1709090909090905</v>
      </c>
      <c r="M1332" s="6">
        <f t="shared" si="66"/>
        <v>0.5</v>
      </c>
      <c r="N1332" s="6">
        <f t="shared" si="55"/>
        <v>70.076169749727953</v>
      </c>
      <c r="O1332" t="str">
        <f t="shared" si="52"/>
        <v>The price will go DOWN</v>
      </c>
      <c r="P1332">
        <v>30</v>
      </c>
      <c r="Q1332">
        <v>70</v>
      </c>
      <c r="R1332" s="2">
        <f t="shared" si="67"/>
        <v>125.41047882719631</v>
      </c>
      <c r="S1332" s="2">
        <f t="shared" si="68"/>
        <v>119.66152117280366</v>
      </c>
      <c r="T1332" t="str">
        <f t="shared" si="69"/>
        <v>Change UP</v>
      </c>
      <c r="U1332" t="str">
        <f t="shared" si="63"/>
        <v/>
      </c>
      <c r="V1332" t="str">
        <f t="shared" si="64"/>
        <v/>
      </c>
    </row>
    <row r="1333" spans="1:25" x14ac:dyDescent="0.25">
      <c r="A1333" s="1" vm="6198">
        <v>45434</v>
      </c>
      <c r="B1333" vm="6196">
        <v>124.63</v>
      </c>
      <c r="C1333" vm="6199">
        <v>125.16</v>
      </c>
      <c r="D1333" vm="6200">
        <v>123.295</v>
      </c>
      <c r="E1333" vm="5950">
        <v>124.6</v>
      </c>
      <c r="F1333" vm="6201">
        <v>5705042</v>
      </c>
      <c r="G1333" s="2">
        <f t="shared" si="62"/>
        <v>121.39740000000003</v>
      </c>
      <c r="H1333" s="2">
        <f t="shared" si="49"/>
        <v>113.89845000000001</v>
      </c>
      <c r="I1333" s="2">
        <f t="shared" si="56"/>
        <v>-3.4183396635919672</v>
      </c>
      <c r="J1333" s="4" t="str">
        <f t="shared" si="53"/>
        <v/>
      </c>
      <c r="K1333" s="4">
        <f t="shared" si="54"/>
        <v>3.0000000000001137E-2</v>
      </c>
      <c r="L1333" s="6">
        <f t="shared" si="65"/>
        <v>1.2</v>
      </c>
      <c r="M1333" s="6">
        <f t="shared" si="66"/>
        <v>0.40600000000000025</v>
      </c>
      <c r="N1333" s="6">
        <f t="shared" si="55"/>
        <v>74.719800747197993</v>
      </c>
      <c r="O1333" t="str">
        <f t="shared" si="52"/>
        <v>The price will go DOWN</v>
      </c>
      <c r="P1333">
        <v>30</v>
      </c>
      <c r="Q1333">
        <v>70</v>
      </c>
      <c r="R1333" s="2">
        <f t="shared" si="67"/>
        <v>125.95119936016812</v>
      </c>
      <c r="S1333" s="2">
        <f t="shared" si="68"/>
        <v>120.62480063983185</v>
      </c>
      <c r="T1333" t="str">
        <f t="shared" si="69"/>
        <v>Change UP</v>
      </c>
      <c r="U1333" t="str">
        <f t="shared" si="63"/>
        <v/>
      </c>
      <c r="V1333" t="str">
        <f t="shared" si="64"/>
        <v/>
      </c>
    </row>
    <row r="1334" spans="1:25" x14ac:dyDescent="0.25">
      <c r="A1334" s="1" vm="6202">
        <v>45435</v>
      </c>
      <c r="B1334" vm="4981">
        <v>126.55</v>
      </c>
      <c r="C1334" vm="6203">
        <v>126.7</v>
      </c>
      <c r="D1334" vm="6204">
        <v>123.16</v>
      </c>
      <c r="E1334" vm="6205">
        <v>124.09</v>
      </c>
      <c r="F1334" vm="6206">
        <v>6108584</v>
      </c>
      <c r="G1334" s="2">
        <f t="shared" si="62"/>
        <v>121.36880000000005</v>
      </c>
      <c r="H1334" s="2">
        <f t="shared" si="49"/>
        <v>113.94275000000002</v>
      </c>
      <c r="I1334" s="2">
        <f t="shared" si="56"/>
        <v>-3.8136578559801473</v>
      </c>
      <c r="J1334" s="4" t="str">
        <f t="shared" si="53"/>
        <v/>
      </c>
      <c r="K1334" s="4">
        <f t="shared" si="54"/>
        <v>0.50999999999999091</v>
      </c>
      <c r="L1334" s="6">
        <f t="shared" si="65"/>
        <v>1.2966666666666669</v>
      </c>
      <c r="M1334" s="6">
        <f t="shared" si="66"/>
        <v>0.42333333333333201</v>
      </c>
      <c r="N1334" s="6">
        <f t="shared" si="55"/>
        <v>75.387596899224874</v>
      </c>
      <c r="O1334" t="str">
        <f t="shared" si="52"/>
        <v>The price will go DOWN</v>
      </c>
      <c r="P1334">
        <v>30</v>
      </c>
      <c r="Q1334">
        <v>70</v>
      </c>
      <c r="R1334" s="2">
        <f t="shared" si="67"/>
        <v>125.98233000073797</v>
      </c>
      <c r="S1334" s="2">
        <f t="shared" si="68"/>
        <v>121.78166999926201</v>
      </c>
      <c r="T1334" t="str">
        <f t="shared" si="69"/>
        <v>Change UP</v>
      </c>
      <c r="U1334" t="str">
        <f t="shared" si="63"/>
        <v/>
      </c>
      <c r="V1334" t="str">
        <f t="shared" si="64"/>
        <v/>
      </c>
    </row>
    <row r="1335" spans="1:25" x14ac:dyDescent="0.25">
      <c r="A1335" s="1" vm="6207">
        <v>45436</v>
      </c>
      <c r="B1335" vm="6208">
        <v>123.42</v>
      </c>
      <c r="C1335" vm="6209">
        <v>123.51</v>
      </c>
      <c r="D1335" vm="6210">
        <v>121.42</v>
      </c>
      <c r="E1335" vm="6211">
        <v>122.91</v>
      </c>
      <c r="F1335" vm="6212">
        <v>7173435</v>
      </c>
      <c r="G1335" s="2">
        <f t="shared" si="62"/>
        <v>121.31640000000004</v>
      </c>
      <c r="H1335" s="2">
        <f t="shared" si="49"/>
        <v>113.9918</v>
      </c>
      <c r="I1335" s="2">
        <f t="shared" si="56"/>
        <v>-4.7283156344469379</v>
      </c>
      <c r="J1335" s="4" t="str">
        <f t="shared" si="53"/>
        <v/>
      </c>
      <c r="K1335" s="4">
        <f t="shared" si="54"/>
        <v>1.1800000000000068</v>
      </c>
      <c r="L1335" s="6">
        <f t="shared" si="65"/>
        <v>1.3537499999999998</v>
      </c>
      <c r="M1335" s="6">
        <f t="shared" si="66"/>
        <v>0.53142857142857125</v>
      </c>
      <c r="N1335" s="6">
        <f t="shared" si="55"/>
        <v>71.810173344700203</v>
      </c>
      <c r="O1335" t="str">
        <f t="shared" si="52"/>
        <v>The price will go DOWN</v>
      </c>
      <c r="P1335">
        <v>30</v>
      </c>
      <c r="Q1335">
        <v>70</v>
      </c>
      <c r="R1335" s="2">
        <f t="shared" si="67"/>
        <v>125.21118572508281</v>
      </c>
      <c r="S1335" s="2">
        <f t="shared" si="68"/>
        <v>123.32481427491719</v>
      </c>
      <c r="T1335" t="str">
        <f t="shared" si="69"/>
        <v>Change DOWN</v>
      </c>
      <c r="U1335" t="str">
        <f t="shared" si="63"/>
        <v>Change DOWN</v>
      </c>
      <c r="V1335" vm="6211">
        <f t="shared" si="64"/>
        <v>122.91</v>
      </c>
    </row>
    <row r="1336" spans="1:25" x14ac:dyDescent="0.25">
      <c r="A1336" s="1" vm="6213">
        <v>45440</v>
      </c>
      <c r="B1336" vm="6070">
        <v>123.24</v>
      </c>
      <c r="C1336" vm="6214">
        <v>124.82</v>
      </c>
      <c r="D1336" vm="6215">
        <v>123.011</v>
      </c>
      <c r="E1336" vm="6216">
        <v>124.49</v>
      </c>
      <c r="F1336" vm="6217">
        <v>6911394</v>
      </c>
      <c r="G1336" s="2">
        <f t="shared" si="62"/>
        <v>121.29540000000004</v>
      </c>
      <c r="H1336" s="2">
        <f t="shared" si="49"/>
        <v>114.0493</v>
      </c>
      <c r="I1336" s="2">
        <f t="shared" si="56"/>
        <v>-3.5036043717541245</v>
      </c>
      <c r="J1336" s="4">
        <f t="shared" si="53"/>
        <v>1.5799999999999983</v>
      </c>
      <c r="K1336" s="4" t="str">
        <f t="shared" si="54"/>
        <v/>
      </c>
      <c r="L1336" s="6">
        <f t="shared" si="65"/>
        <v>1.2337499999999988</v>
      </c>
      <c r="M1336" s="6">
        <f t="shared" si="66"/>
        <v>0.53142857142857125</v>
      </c>
      <c r="N1336" s="6">
        <f t="shared" si="55"/>
        <v>69.893778452200294</v>
      </c>
      <c r="O1336" t="str">
        <f t="shared" si="52"/>
        <v>Stable</v>
      </c>
      <c r="P1336">
        <v>30</v>
      </c>
      <c r="Q1336">
        <v>70</v>
      </c>
      <c r="R1336" s="2">
        <f t="shared" si="67"/>
        <v>125.5738695164937</v>
      </c>
      <c r="S1336" s="2">
        <f t="shared" si="68"/>
        <v>122.72613048350631</v>
      </c>
      <c r="T1336" t="str">
        <f t="shared" si="69"/>
        <v>Change DOWN</v>
      </c>
      <c r="U1336" t="str">
        <f t="shared" si="63"/>
        <v/>
      </c>
      <c r="V1336" t="str">
        <f t="shared" si="64"/>
        <v/>
      </c>
    </row>
    <row r="1337" spans="1:25" x14ac:dyDescent="0.25">
      <c r="A1337" s="1" vm="6218">
        <v>45441</v>
      </c>
      <c r="B1337" vm="6219">
        <v>122.99</v>
      </c>
      <c r="C1337" vm="6195">
        <v>123.92</v>
      </c>
      <c r="D1337" vm="6220">
        <v>122.77</v>
      </c>
      <c r="E1337" vm="6221">
        <v>123.74</v>
      </c>
      <c r="F1337" vm="6222">
        <v>4735091</v>
      </c>
      <c r="G1337" s="2">
        <f t="shared" si="62"/>
        <v>121.21420000000003</v>
      </c>
      <c r="H1337" s="2">
        <f t="shared" si="49"/>
        <v>114.10270000000004</v>
      </c>
      <c r="I1337" s="2">
        <f t="shared" si="56"/>
        <v>-4.0849546546779285</v>
      </c>
      <c r="J1337" s="4" t="str">
        <f t="shared" si="53"/>
        <v/>
      </c>
      <c r="K1337" s="4">
        <f t="shared" si="54"/>
        <v>0.75</v>
      </c>
      <c r="L1337" s="6">
        <f t="shared" si="65"/>
        <v>1.2337499999999988</v>
      </c>
      <c r="M1337" s="6">
        <f t="shared" si="66"/>
        <v>0.58000000000000029</v>
      </c>
      <c r="N1337" s="6">
        <f t="shared" si="55"/>
        <v>68.022053756030289</v>
      </c>
      <c r="O1337" t="str">
        <f t="shared" si="52"/>
        <v>Stable</v>
      </c>
      <c r="P1337">
        <v>30</v>
      </c>
      <c r="Q1337">
        <v>70</v>
      </c>
      <c r="R1337" s="2">
        <f t="shared" si="67"/>
        <v>125.56060686430639</v>
      </c>
      <c r="S1337" s="2">
        <f t="shared" si="68"/>
        <v>122.72739313569362</v>
      </c>
      <c r="T1337" t="str">
        <f t="shared" si="69"/>
        <v>Change DOWN</v>
      </c>
      <c r="U1337" t="str">
        <f t="shared" si="63"/>
        <v/>
      </c>
      <c r="V1337" t="str">
        <f t="shared" si="64"/>
        <v/>
      </c>
    </row>
    <row r="1338" spans="1:25" x14ac:dyDescent="0.25">
      <c r="A1338" s="1" vm="6223">
        <v>45442</v>
      </c>
      <c r="B1338" vm="6170">
        <v>120.17</v>
      </c>
      <c r="C1338" vm="6224">
        <v>121.44</v>
      </c>
      <c r="D1338" vm="6225">
        <v>117.03</v>
      </c>
      <c r="E1338" vm="5083">
        <v>117.09</v>
      </c>
      <c r="F1338" vm="6226">
        <v>10851552</v>
      </c>
      <c r="G1338" s="2">
        <f t="shared" si="62"/>
        <v>120.97220000000004</v>
      </c>
      <c r="H1338" s="2">
        <f t="shared" si="49"/>
        <v>114.11030000000004</v>
      </c>
      <c r="I1338" s="2">
        <f t="shared" si="56"/>
        <v>-9.2395938299356537</v>
      </c>
      <c r="J1338" s="4" t="str">
        <f t="shared" si="53"/>
        <v/>
      </c>
      <c r="K1338" s="4">
        <f t="shared" si="54"/>
        <v>6.6499999999999915</v>
      </c>
      <c r="L1338" s="6">
        <f t="shared" si="65"/>
        <v>1.2337499999999988</v>
      </c>
      <c r="M1338" s="6">
        <f t="shared" si="66"/>
        <v>1.4528571428571411</v>
      </c>
      <c r="N1338" s="6">
        <f t="shared" si="55"/>
        <v>45.922233300099705</v>
      </c>
      <c r="O1338" t="str">
        <f t="shared" si="52"/>
        <v>Stable</v>
      </c>
      <c r="P1338">
        <v>30</v>
      </c>
      <c r="Q1338">
        <v>70</v>
      </c>
      <c r="R1338" s="2">
        <f t="shared" si="67"/>
        <v>125.30186617892663</v>
      </c>
      <c r="S1338" s="2">
        <f t="shared" si="68"/>
        <v>122.63013382107339</v>
      </c>
      <c r="T1338" t="str">
        <f t="shared" si="69"/>
        <v>Change DOWN</v>
      </c>
      <c r="U1338" t="str">
        <f t="shared" si="63"/>
        <v/>
      </c>
      <c r="V1338" t="str">
        <f t="shared" si="64"/>
        <v/>
      </c>
    </row>
    <row r="1339" spans="1:25" x14ac:dyDescent="0.25">
      <c r="A1339" s="1" vm="6227">
        <v>45443</v>
      </c>
      <c r="B1339" vm="5229">
        <v>116.59</v>
      </c>
      <c r="C1339" vm="6228">
        <v>117.4175</v>
      </c>
      <c r="D1339" vm="5168">
        <v>114.55</v>
      </c>
      <c r="E1339" vm="6161">
        <v>117.19</v>
      </c>
      <c r="F1339" vm="6229">
        <v>12755639</v>
      </c>
      <c r="G1339" s="2">
        <f t="shared" si="62"/>
        <v>120.7312</v>
      </c>
      <c r="H1339" s="2">
        <f t="shared" si="49"/>
        <v>114.10980000000004</v>
      </c>
      <c r="I1339" s="2">
        <f t="shared" si="56"/>
        <v>-9.1620804588791529</v>
      </c>
      <c r="J1339" s="4">
        <f t="shared" si="53"/>
        <v>9.9999999999994316E-2</v>
      </c>
      <c r="K1339" s="4" t="str">
        <f t="shared" si="54"/>
        <v/>
      </c>
      <c r="L1339" s="6">
        <f t="shared" si="65"/>
        <v>1.107777777777776</v>
      </c>
      <c r="M1339" s="6">
        <f t="shared" si="66"/>
        <v>1.5699999999999978</v>
      </c>
      <c r="N1339" s="6">
        <f t="shared" si="55"/>
        <v>41.369294605809124</v>
      </c>
      <c r="O1339" t="str">
        <f t="shared" si="52"/>
        <v>Stable</v>
      </c>
      <c r="P1339">
        <v>30</v>
      </c>
      <c r="Q1339">
        <v>70</v>
      </c>
      <c r="R1339" s="2">
        <f t="shared" si="67"/>
        <v>128.46168967253226</v>
      </c>
      <c r="S1339" s="2">
        <f t="shared" si="68"/>
        <v>116.46631032746777</v>
      </c>
      <c r="T1339" t="str">
        <f t="shared" si="69"/>
        <v>Change DOWN</v>
      </c>
      <c r="U1339" t="str">
        <f t="shared" si="63"/>
        <v/>
      </c>
      <c r="V1339" t="str">
        <f t="shared" si="64"/>
        <v/>
      </c>
    </row>
    <row r="1340" spans="1:25" x14ac:dyDescent="0.25">
      <c r="A1340" s="1" vm="6230">
        <v>45446</v>
      </c>
      <c r="B1340" vm="6231">
        <v>117.53</v>
      </c>
      <c r="C1340" vm="6232">
        <v>119.33</v>
      </c>
      <c r="D1340" vm="5604">
        <v>117.34</v>
      </c>
      <c r="E1340" vm="6233">
        <v>119.28</v>
      </c>
      <c r="F1340" vm="6234">
        <v>7256308</v>
      </c>
      <c r="G1340" s="2">
        <f t="shared" si="62"/>
        <v>120.53659999999999</v>
      </c>
      <c r="H1340" s="2">
        <f t="shared" si="49"/>
        <v>114.12950000000002</v>
      </c>
      <c r="I1340" s="2">
        <f t="shared" si="56"/>
        <v>-7.5420510037981474</v>
      </c>
      <c r="J1340" s="4">
        <f t="shared" si="53"/>
        <v>2.0900000000000034</v>
      </c>
      <c r="K1340" s="4" t="str">
        <f t="shared" si="54"/>
        <v/>
      </c>
      <c r="L1340" s="6">
        <f t="shared" si="65"/>
        <v>1.3366666666666651</v>
      </c>
      <c r="M1340" s="6">
        <f t="shared" si="66"/>
        <v>1.5699999999999978</v>
      </c>
      <c r="N1340" s="6">
        <f t="shared" si="55"/>
        <v>45.986238532110093</v>
      </c>
      <c r="O1340" t="str">
        <f t="shared" si="52"/>
        <v>Stable</v>
      </c>
      <c r="P1340">
        <v>30</v>
      </c>
      <c r="Q1340">
        <v>70</v>
      </c>
      <c r="R1340" s="2">
        <f t="shared" si="67"/>
        <v>128.22555256845459</v>
      </c>
      <c r="S1340" s="2">
        <f t="shared" si="68"/>
        <v>113.94244743154546</v>
      </c>
      <c r="T1340" t="str">
        <f t="shared" si="69"/>
        <v>Change DOWN</v>
      </c>
      <c r="U1340" t="str">
        <f t="shared" si="63"/>
        <v/>
      </c>
      <c r="V1340" t="str">
        <f t="shared" si="64"/>
        <v/>
      </c>
    </row>
    <row r="1341" spans="1:25" x14ac:dyDescent="0.25">
      <c r="A1341" s="1" vm="6235">
        <v>45447</v>
      </c>
      <c r="B1341" vm="6236">
        <v>119.02</v>
      </c>
      <c r="C1341" vm="6237">
        <v>120.37</v>
      </c>
      <c r="D1341" vm="6238">
        <v>118.72</v>
      </c>
      <c r="E1341" vm="5003">
        <v>120.07</v>
      </c>
      <c r="F1341" vm="6239">
        <v>7367975</v>
      </c>
      <c r="G1341" s="2">
        <f t="shared" si="62"/>
        <v>120.3822</v>
      </c>
      <c r="H1341" s="2">
        <f t="shared" si="49"/>
        <v>114.15545000000003</v>
      </c>
      <c r="I1341" s="2">
        <f t="shared" si="56"/>
        <v>-6.9296953724517465</v>
      </c>
      <c r="J1341" s="4">
        <f t="shared" si="53"/>
        <v>0.78999999999999204</v>
      </c>
      <c r="K1341" s="4" t="str">
        <f t="shared" si="54"/>
        <v/>
      </c>
      <c r="L1341" s="6">
        <f t="shared" si="65"/>
        <v>1.2819999999999978</v>
      </c>
      <c r="M1341" s="6">
        <f t="shared" si="66"/>
        <v>1.8239999999999981</v>
      </c>
      <c r="N1341" s="6">
        <f t="shared" si="55"/>
        <v>41.274951706374743</v>
      </c>
      <c r="O1341" t="str">
        <f t="shared" si="52"/>
        <v>Stable</v>
      </c>
      <c r="P1341">
        <v>30</v>
      </c>
      <c r="Q1341">
        <v>70</v>
      </c>
      <c r="R1341" s="2">
        <f t="shared" si="67"/>
        <v>127.31458368683938</v>
      </c>
      <c r="S1341" s="2">
        <f t="shared" si="68"/>
        <v>113.4014163131606</v>
      </c>
      <c r="T1341" t="str">
        <f t="shared" si="69"/>
        <v>Change DOWN</v>
      </c>
      <c r="U1341" t="str">
        <f t="shared" si="63"/>
        <v/>
      </c>
      <c r="V1341" t="str">
        <f t="shared" si="64"/>
        <v/>
      </c>
    </row>
    <row r="1342" spans="1:25" x14ac:dyDescent="0.25">
      <c r="A1342" s="1" vm="6240">
        <v>45448</v>
      </c>
      <c r="B1342" vm="6241">
        <v>121.65</v>
      </c>
      <c r="C1342" vm="6242">
        <v>122.79</v>
      </c>
      <c r="D1342" vm="6243">
        <v>120.5077</v>
      </c>
      <c r="E1342" vm="6244">
        <v>122.63</v>
      </c>
      <c r="F1342" vm="6245">
        <v>5973706</v>
      </c>
      <c r="G1342" s="2">
        <f t="shared" si="62"/>
        <v>120.31319999999999</v>
      </c>
      <c r="H1342" s="2">
        <f t="shared" si="49"/>
        <v>114.18630000000003</v>
      </c>
      <c r="I1342" s="2">
        <f t="shared" si="56"/>
        <v>-4.9453530734051592</v>
      </c>
      <c r="J1342" s="4">
        <f t="shared" si="53"/>
        <v>2.5600000000000023</v>
      </c>
      <c r="K1342" s="4" t="str">
        <f t="shared" si="54"/>
        <v/>
      </c>
      <c r="L1342" s="6">
        <f t="shared" si="65"/>
        <v>1.0879999999999981</v>
      </c>
      <c r="M1342" s="6">
        <f t="shared" si="66"/>
        <v>1.8239999999999981</v>
      </c>
      <c r="N1342" s="6">
        <f t="shared" si="55"/>
        <v>37.362637362637351</v>
      </c>
      <c r="O1342" t="str">
        <f t="shared" si="52"/>
        <v>Stable</v>
      </c>
      <c r="P1342">
        <v>30</v>
      </c>
      <c r="Q1342">
        <v>70</v>
      </c>
      <c r="R1342" s="2">
        <f t="shared" si="67"/>
        <v>124.79601539719678</v>
      </c>
      <c r="S1342" s="2">
        <f t="shared" si="68"/>
        <v>114.15198460280317</v>
      </c>
      <c r="T1342" t="str">
        <f t="shared" si="69"/>
        <v>Change DOWN</v>
      </c>
      <c r="U1342" t="str">
        <f t="shared" si="63"/>
        <v/>
      </c>
      <c r="V1342" t="str">
        <f t="shared" si="64"/>
        <v/>
      </c>
    </row>
    <row r="1343" spans="1:25" x14ac:dyDescent="0.25">
      <c r="A1343" s="1" vm="6246">
        <v>45449</v>
      </c>
      <c r="B1343" vm="6247">
        <v>122.88</v>
      </c>
      <c r="C1343" vm="6248">
        <v>124.27</v>
      </c>
      <c r="D1343" vm="6249">
        <v>122.25</v>
      </c>
      <c r="E1343" vm="6185">
        <v>123.5</v>
      </c>
      <c r="F1343" vm="6250">
        <v>7347249</v>
      </c>
      <c r="G1343" s="2">
        <f t="shared" si="62"/>
        <v>120.2538</v>
      </c>
      <c r="H1343" s="2">
        <f t="shared" si="49"/>
        <v>114.22085000000003</v>
      </c>
      <c r="I1343" s="2">
        <f t="shared" si="56"/>
        <v>-4.2709867452135422</v>
      </c>
      <c r="J1343" s="4">
        <f t="shared" si="53"/>
        <v>0.87000000000000455</v>
      </c>
      <c r="K1343" s="4" t="str">
        <f t="shared" si="54"/>
        <v/>
      </c>
      <c r="L1343" s="6">
        <f t="shared" si="65"/>
        <v>1.0989999999999995</v>
      </c>
      <c r="M1343" s="6">
        <f t="shared" si="66"/>
        <v>1.8239999999999981</v>
      </c>
      <c r="N1343" s="6">
        <f t="shared" si="55"/>
        <v>37.598357851522415</v>
      </c>
      <c r="O1343" t="str">
        <f t="shared" si="52"/>
        <v>Stable</v>
      </c>
      <c r="P1343">
        <v>30</v>
      </c>
      <c r="Q1343">
        <v>70</v>
      </c>
      <c r="R1343" s="2">
        <f t="shared" si="67"/>
        <v>123.74365977696441</v>
      </c>
      <c r="S1343" s="2">
        <f t="shared" si="68"/>
        <v>114.76034022303558</v>
      </c>
      <c r="T1343" t="str">
        <f t="shared" si="69"/>
        <v>Change DOWN</v>
      </c>
      <c r="U1343" t="str">
        <f t="shared" si="63"/>
        <v/>
      </c>
      <c r="V1343" t="str">
        <f t="shared" si="64"/>
        <v/>
      </c>
    </row>
    <row r="1344" spans="1:25" x14ac:dyDescent="0.25">
      <c r="A1344" s="1" vm="6251">
        <v>45450</v>
      </c>
      <c r="B1344" vm="6252">
        <v>124.21</v>
      </c>
      <c r="C1344" vm="6253">
        <v>126.22</v>
      </c>
      <c r="D1344" vm="6254">
        <v>123.27</v>
      </c>
      <c r="E1344" vm="6255">
        <v>125.92</v>
      </c>
      <c r="F1344" vm="6256">
        <v>11544957</v>
      </c>
      <c r="G1344" s="2">
        <f t="shared" si="62"/>
        <v>120.2668</v>
      </c>
      <c r="H1344" s="2">
        <f t="shared" si="49"/>
        <v>114.26775000000002</v>
      </c>
      <c r="I1344" s="2">
        <f t="shared" si="56"/>
        <v>-2.3951631656460659</v>
      </c>
      <c r="J1344" s="4">
        <f t="shared" si="53"/>
        <v>2.4200000000000017</v>
      </c>
      <c r="K1344" s="4" t="str">
        <f t="shared" si="54"/>
        <v/>
      </c>
      <c r="L1344" s="6">
        <f t="shared" si="65"/>
        <v>1.2879999999999996</v>
      </c>
      <c r="M1344" s="6">
        <f t="shared" si="66"/>
        <v>1.8239999999999981</v>
      </c>
      <c r="N1344" s="6">
        <f t="shared" si="55"/>
        <v>41.388174807197963</v>
      </c>
      <c r="O1344" t="str">
        <f t="shared" si="52"/>
        <v>Stable</v>
      </c>
      <c r="P1344">
        <v>30</v>
      </c>
      <c r="Q1344">
        <v>70</v>
      </c>
      <c r="R1344" s="2">
        <f t="shared" si="67"/>
        <v>125.54644086329205</v>
      </c>
      <c r="S1344" s="2">
        <f t="shared" si="68"/>
        <v>115.52155913670794</v>
      </c>
      <c r="T1344" t="str">
        <f t="shared" si="69"/>
        <v>Change UP</v>
      </c>
      <c r="U1344" t="str">
        <f t="shared" si="63"/>
        <v>Change UP</v>
      </c>
      <c r="V1344" vm="6255">
        <f t="shared" si="64"/>
        <v>125.92</v>
      </c>
    </row>
    <row r="1345" spans="1:22" x14ac:dyDescent="0.25">
      <c r="A1345" s="1" vm="6257">
        <v>45453</v>
      </c>
      <c r="B1345" vm="6258">
        <v>125.73</v>
      </c>
      <c r="C1345" vm="6259">
        <v>126.95</v>
      </c>
      <c r="D1345" vm="6260">
        <v>124.05</v>
      </c>
      <c r="E1345" vm="6261">
        <v>124.5</v>
      </c>
      <c r="F1345" vm="6262">
        <v>10190447</v>
      </c>
      <c r="G1345" s="2">
        <f t="shared" si="62"/>
        <v>120.24459999999999</v>
      </c>
      <c r="H1345" s="2">
        <f t="shared" si="49"/>
        <v>114.30105000000002</v>
      </c>
      <c r="I1345" s="2">
        <f t="shared" si="56"/>
        <v>-3.4958530346484702</v>
      </c>
      <c r="J1345" s="4" t="str">
        <f t="shared" si="53"/>
        <v/>
      </c>
      <c r="K1345" s="4">
        <f t="shared" si="54"/>
        <v>1.4200000000000017</v>
      </c>
      <c r="L1345" s="6">
        <f t="shared" si="65"/>
        <v>1.2822222222222213</v>
      </c>
      <c r="M1345" s="6">
        <f t="shared" si="66"/>
        <v>1.7566666666666653</v>
      </c>
      <c r="N1345" s="6">
        <f t="shared" si="55"/>
        <v>42.193784277879345</v>
      </c>
      <c r="O1345" t="str">
        <f t="shared" si="52"/>
        <v>Stable</v>
      </c>
      <c r="P1345">
        <v>30</v>
      </c>
      <c r="Q1345">
        <v>70</v>
      </c>
      <c r="R1345" s="2">
        <f t="shared" si="67"/>
        <v>127.5341710897153</v>
      </c>
      <c r="S1345" s="2">
        <f t="shared" si="68"/>
        <v>117.0258289102847</v>
      </c>
      <c r="T1345" t="str">
        <f t="shared" si="69"/>
        <v>Change UP</v>
      </c>
      <c r="U1345" t="str">
        <f t="shared" si="63"/>
        <v/>
      </c>
      <c r="V1345" t="str">
        <f t="shared" si="64"/>
        <v/>
      </c>
    </row>
    <row r="1346" spans="1:22" x14ac:dyDescent="0.25">
      <c r="A1346" s="1" vm="6263">
        <v>45454</v>
      </c>
      <c r="B1346" vm="6260">
        <v>124.05</v>
      </c>
      <c r="C1346" vm="5955">
        <v>124.83</v>
      </c>
      <c r="D1346" vm="6264">
        <v>122.29</v>
      </c>
      <c r="E1346" vm="6265">
        <v>123.88</v>
      </c>
      <c r="F1346" vm="6266">
        <v>18373935</v>
      </c>
      <c r="G1346">
        <f>(G1345+G1347)/2</f>
        <v>120.38899999999998</v>
      </c>
      <c r="H1346" s="2">
        <f t="shared" si="49"/>
        <v>114.35590000000001</v>
      </c>
      <c r="I1346" s="2">
        <f t="shared" si="56"/>
        <v>-3.9764359351988188</v>
      </c>
      <c r="J1346" s="4" t="str">
        <f t="shared" si="53"/>
        <v/>
      </c>
      <c r="K1346" s="4">
        <f t="shared" si="54"/>
        <v>0.62000000000000455</v>
      </c>
      <c r="L1346" s="6">
        <f t="shared" si="65"/>
        <v>1.3149999999999995</v>
      </c>
      <c r="M1346" s="6">
        <f t="shared" si="66"/>
        <v>1.5942857142857139</v>
      </c>
      <c r="N1346" s="6">
        <f t="shared" si="55"/>
        <v>45.200098207709296</v>
      </c>
      <c r="O1346" t="str">
        <f t="shared" si="52"/>
        <v>Stable</v>
      </c>
      <c r="P1346">
        <v>30</v>
      </c>
      <c r="Q1346">
        <v>70</v>
      </c>
      <c r="R1346" s="2">
        <f t="shared" si="67"/>
        <v>127.62075185785729</v>
      </c>
      <c r="S1346" s="2">
        <f t="shared" si="68"/>
        <v>119.02724814214271</v>
      </c>
      <c r="T1346" t="str">
        <f t="shared" si="69"/>
        <v>Change UP</v>
      </c>
      <c r="U1346" t="str">
        <f t="shared" si="63"/>
        <v/>
      </c>
      <c r="V1346" t="str">
        <f t="shared" si="64"/>
        <v/>
      </c>
    </row>
    <row r="1347" spans="1:22" x14ac:dyDescent="0.25">
      <c r="A1347" s="1" vm="6267">
        <v>45455</v>
      </c>
      <c r="B1347" vm="6268">
        <v>134.69</v>
      </c>
      <c r="C1347" vm="6269">
        <v>140.95500000000001</v>
      </c>
      <c r="D1347" vm="6270">
        <v>133.96</v>
      </c>
      <c r="E1347" vm="6271">
        <v>140.38</v>
      </c>
      <c r="F1347" vm="6272">
        <v>40871317</v>
      </c>
      <c r="G1347" s="2">
        <f t="shared" ref="G1347:G1360" si="70">AVERAGE(E1298:E1347)</f>
        <v>120.53339999999999</v>
      </c>
      <c r="H1347" s="2">
        <f t="shared" si="49"/>
        <v>114.47750000000001</v>
      </c>
      <c r="I1347" s="2">
        <f t="shared" si="56"/>
        <v>8.813270289124878</v>
      </c>
      <c r="J1347" s="4">
        <f t="shared" si="53"/>
        <v>16.5</v>
      </c>
      <c r="K1347" s="4" t="str">
        <f t="shared" si="54"/>
        <v/>
      </c>
      <c r="L1347" s="6">
        <f t="shared" si="65"/>
        <v>3.3637499999999996</v>
      </c>
      <c r="M1347" s="6">
        <f t="shared" si="66"/>
        <v>1.5942857142857139</v>
      </c>
      <c r="N1347" s="6">
        <f t="shared" si="55"/>
        <v>67.844408427876829</v>
      </c>
      <c r="O1347" t="str">
        <f t="shared" si="52"/>
        <v>Stable</v>
      </c>
      <c r="P1347">
        <v>30</v>
      </c>
      <c r="Q1347">
        <v>70</v>
      </c>
      <c r="R1347" s="2">
        <f t="shared" si="67"/>
        <v>126.49463187058548</v>
      </c>
      <c r="S1347" s="2">
        <f t="shared" si="68"/>
        <v>121.67736812941455</v>
      </c>
      <c r="T1347" t="str">
        <f t="shared" si="69"/>
        <v>Change UP</v>
      </c>
      <c r="U1347" t="str">
        <f t="shared" si="63"/>
        <v/>
      </c>
      <c r="V1347" t="str">
        <f t="shared" si="64"/>
        <v/>
      </c>
    </row>
    <row r="1348" spans="1:22" x14ac:dyDescent="0.25">
      <c r="A1348" s="1" vm="6273">
        <v>45456</v>
      </c>
      <c r="B1348" vm="6274">
        <v>140.43</v>
      </c>
      <c r="C1348" vm="6275">
        <v>142.4</v>
      </c>
      <c r="D1348" vm="6276">
        <v>138.77000000000001</v>
      </c>
      <c r="E1348" vm="6277">
        <v>139.85</v>
      </c>
      <c r="F1348" vm="6278">
        <v>13733247</v>
      </c>
      <c r="G1348" s="2">
        <f t="shared" si="70"/>
        <v>120.8056</v>
      </c>
      <c r="H1348" s="2">
        <f t="shared" si="49"/>
        <v>114.59255000000002</v>
      </c>
      <c r="I1348" s="2">
        <f t="shared" si="56"/>
        <v>8.4024494225253896</v>
      </c>
      <c r="J1348" s="4" t="str">
        <f t="shared" si="53"/>
        <v/>
      </c>
      <c r="K1348" s="4">
        <f t="shared" si="54"/>
        <v>0.53000000000000114</v>
      </c>
      <c r="L1348" s="6">
        <f t="shared" si="65"/>
        <v>3.3637499999999996</v>
      </c>
      <c r="M1348" s="6">
        <f t="shared" si="66"/>
        <v>1.6657142857142853</v>
      </c>
      <c r="N1348" s="6">
        <f t="shared" si="55"/>
        <v>66.880880525474879</v>
      </c>
      <c r="O1348" t="str">
        <f t="shared" si="52"/>
        <v>Stable</v>
      </c>
      <c r="P1348">
        <v>30</v>
      </c>
      <c r="Q1348">
        <v>70</v>
      </c>
      <c r="R1348" s="2">
        <f t="shared" si="67"/>
        <v>141.71538820716299</v>
      </c>
      <c r="S1348" s="2">
        <f t="shared" si="68"/>
        <v>113.55661179283703</v>
      </c>
      <c r="T1348" t="str">
        <f t="shared" si="69"/>
        <v>Change UP</v>
      </c>
      <c r="U1348" t="str">
        <f t="shared" si="63"/>
        <v/>
      </c>
      <c r="V1348" t="str">
        <f t="shared" si="64"/>
        <v/>
      </c>
    </row>
    <row r="1349" spans="1:22" x14ac:dyDescent="0.25">
      <c r="A1349" s="1" vm="6279">
        <v>45457</v>
      </c>
      <c r="B1349" vm="6280">
        <v>139.26</v>
      </c>
      <c r="C1349" vm="6281">
        <v>139.97</v>
      </c>
      <c r="D1349" vm="6282">
        <v>137.38</v>
      </c>
      <c r="E1349" vm="6283">
        <v>138.13</v>
      </c>
      <c r="F1349" vm="6284">
        <v>11330789</v>
      </c>
      <c r="G1349" s="2">
        <f t="shared" si="70"/>
        <v>121.08439999999999</v>
      </c>
      <c r="H1349" s="2">
        <f t="shared" si="49"/>
        <v>114.67995000000002</v>
      </c>
      <c r="I1349" s="2">
        <f t="shared" si="56"/>
        <v>7.0692194403534652</v>
      </c>
      <c r="J1349" s="4" t="str">
        <f t="shared" si="53"/>
        <v/>
      </c>
      <c r="K1349" s="4">
        <f t="shared" si="54"/>
        <v>1.7199999999999989</v>
      </c>
      <c r="L1349" s="6">
        <f t="shared" si="65"/>
        <v>3.3637499999999996</v>
      </c>
      <c r="M1349" s="6">
        <f t="shared" si="66"/>
        <v>1.8385714285714292</v>
      </c>
      <c r="N1349" s="6">
        <f t="shared" si="55"/>
        <v>64.658634538152597</v>
      </c>
      <c r="O1349" t="str">
        <f t="shared" si="52"/>
        <v>Stable</v>
      </c>
      <c r="P1349">
        <v>30</v>
      </c>
      <c r="Q1349">
        <v>70</v>
      </c>
      <c r="R1349" s="2">
        <f t="shared" si="67"/>
        <v>147.45069657044215</v>
      </c>
      <c r="S1349" s="2">
        <f t="shared" si="68"/>
        <v>114.36130342955786</v>
      </c>
      <c r="T1349" t="str">
        <f t="shared" si="69"/>
        <v>Change UP</v>
      </c>
      <c r="U1349" t="str">
        <f t="shared" si="63"/>
        <v/>
      </c>
      <c r="V1349" t="str">
        <f t="shared" si="64"/>
        <v/>
      </c>
    </row>
    <row r="1350" spans="1:22" x14ac:dyDescent="0.25">
      <c r="A1350" s="1" vm="6285">
        <v>45460</v>
      </c>
      <c r="B1350" vm="6286">
        <v>138.80000000000001</v>
      </c>
      <c r="C1350" vm="6287">
        <v>141.44</v>
      </c>
      <c r="D1350" vm="6288">
        <v>138.25</v>
      </c>
      <c r="E1350" vm="6289">
        <v>141.31</v>
      </c>
      <c r="F1350" vm="6290">
        <v>11232754</v>
      </c>
      <c r="G1350" s="2">
        <f t="shared" si="70"/>
        <v>121.4126</v>
      </c>
      <c r="H1350" s="2">
        <f t="shared" si="49"/>
        <v>114.78090000000002</v>
      </c>
      <c r="I1350" s="2">
        <f t="shared" si="56"/>
        <v>9.5341446399504015</v>
      </c>
      <c r="J1350" s="4">
        <f t="shared" si="53"/>
        <v>3.1800000000000068</v>
      </c>
      <c r="K1350" s="4" t="str">
        <f t="shared" si="54"/>
        <v/>
      </c>
      <c r="L1350" s="6">
        <f t="shared" si="65"/>
        <v>3.3433333333333337</v>
      </c>
      <c r="M1350" s="6">
        <f t="shared" si="66"/>
        <v>1.948333333333333</v>
      </c>
      <c r="N1350" s="6">
        <f t="shared" si="55"/>
        <v>63.181102362204733</v>
      </c>
      <c r="O1350" t="str">
        <f t="shared" si="52"/>
        <v>Stable</v>
      </c>
      <c r="P1350">
        <v>30</v>
      </c>
      <c r="Q1350">
        <v>70</v>
      </c>
      <c r="R1350" s="2">
        <f t="shared" si="67"/>
        <v>149.82024276994485</v>
      </c>
      <c r="S1350" s="2">
        <f t="shared" si="68"/>
        <v>116.87575723005517</v>
      </c>
      <c r="T1350" t="str">
        <f t="shared" si="69"/>
        <v>Change UP</v>
      </c>
      <c r="U1350" t="str">
        <f t="shared" si="63"/>
        <v/>
      </c>
      <c r="V1350" t="str">
        <f t="shared" ref="V1350:V1379" si="71">IF(U1350&lt;&gt;"",E1350,"")</f>
        <v/>
      </c>
    </row>
    <row r="1351" spans="1:22" x14ac:dyDescent="0.25">
      <c r="A1351" s="1" vm="6291">
        <v>45461</v>
      </c>
      <c r="B1351" vm="6292">
        <v>141.22</v>
      </c>
      <c r="C1351" vm="6293">
        <v>145.06</v>
      </c>
      <c r="D1351" vm="6292">
        <v>141.22</v>
      </c>
      <c r="E1351" vm="6294">
        <v>144.63999999999999</v>
      </c>
      <c r="F1351" vm="6295">
        <v>11629395</v>
      </c>
      <c r="G1351" s="2">
        <f t="shared" si="70"/>
        <v>121.8184</v>
      </c>
      <c r="H1351" s="2">
        <f t="shared" si="49"/>
        <v>114.90215000000002</v>
      </c>
      <c r="I1351" s="2">
        <f t="shared" si="56"/>
        <v>12.115339896132079</v>
      </c>
      <c r="J1351" s="4">
        <f t="shared" si="53"/>
        <v>3.3299999999999841</v>
      </c>
      <c r="K1351" s="4" t="str">
        <f t="shared" si="54"/>
        <v/>
      </c>
      <c r="L1351" s="6">
        <f t="shared" si="65"/>
        <v>3.5377777777777766</v>
      </c>
      <c r="M1351" s="6">
        <f t="shared" si="66"/>
        <v>1.948333333333333</v>
      </c>
      <c r="N1351" s="6">
        <f t="shared" si="55"/>
        <v>64.486075949367091</v>
      </c>
      <c r="O1351" t="str">
        <f t="shared" si="52"/>
        <v>Stable</v>
      </c>
      <c r="P1351">
        <v>30</v>
      </c>
      <c r="Q1351">
        <v>70</v>
      </c>
      <c r="R1351" s="2">
        <f t="shared" si="67"/>
        <v>150.94916056233652</v>
      </c>
      <c r="S1351" s="2">
        <f t="shared" si="68"/>
        <v>122.47083943766344</v>
      </c>
      <c r="T1351" t="str">
        <f t="shared" si="69"/>
        <v>Change UP</v>
      </c>
      <c r="U1351" t="str">
        <f t="shared" si="63"/>
        <v/>
      </c>
      <c r="V1351" t="str">
        <f t="shared" si="71"/>
        <v/>
      </c>
    </row>
    <row r="1352" spans="1:22" x14ac:dyDescent="0.25">
      <c r="A1352" s="1" vm="6296">
        <v>45463</v>
      </c>
      <c r="B1352" vm="6297">
        <v>145.32</v>
      </c>
      <c r="C1352" vm="6297">
        <v>145.32</v>
      </c>
      <c r="D1352" vm="6298">
        <v>141.94999999999999</v>
      </c>
      <c r="E1352" vm="6299">
        <v>142.91</v>
      </c>
      <c r="F1352" vm="6300">
        <v>8940005</v>
      </c>
      <c r="G1352" s="2">
        <f t="shared" si="70"/>
        <v>122.212</v>
      </c>
      <c r="H1352" s="2">
        <f t="shared" si="49"/>
        <v>115.01205000000002</v>
      </c>
      <c r="I1352" s="2">
        <f t="shared" si="56"/>
        <v>10.774358576854512</v>
      </c>
      <c r="J1352" s="4" t="str">
        <f t="shared" si="53"/>
        <v/>
      </c>
      <c r="K1352" s="4">
        <f t="shared" si="54"/>
        <v>1.7299999999999898</v>
      </c>
      <c r="L1352" s="6">
        <f t="shared" si="65"/>
        <v>3.5377777777777766</v>
      </c>
      <c r="M1352" s="6">
        <f t="shared" si="66"/>
        <v>2.1116666666666646</v>
      </c>
      <c r="N1352" s="6">
        <f t="shared" si="55"/>
        <v>62.621693381846804</v>
      </c>
      <c r="O1352" t="str">
        <f t="shared" si="52"/>
        <v>Stable</v>
      </c>
      <c r="P1352">
        <v>30</v>
      </c>
      <c r="Q1352">
        <v>70</v>
      </c>
      <c r="R1352" s="2">
        <f t="shared" si="67"/>
        <v>145.58172313933775</v>
      </c>
      <c r="S1352" s="2">
        <f t="shared" si="68"/>
        <v>136.14227686066229</v>
      </c>
      <c r="T1352" t="str">
        <f t="shared" si="69"/>
        <v>Change UP</v>
      </c>
      <c r="U1352" t="str">
        <f t="shared" si="63"/>
        <v/>
      </c>
      <c r="V1352" t="str">
        <f t="shared" si="71"/>
        <v/>
      </c>
    </row>
    <row r="1353" spans="1:22" x14ac:dyDescent="0.25">
      <c r="A1353" s="1" vm="6301">
        <v>45464</v>
      </c>
      <c r="B1353" vm="6302">
        <v>143.72</v>
      </c>
      <c r="C1353" vm="6302">
        <v>143.72</v>
      </c>
      <c r="D1353" vm="6303">
        <v>140.44</v>
      </c>
      <c r="E1353" vm="6304">
        <v>141.5</v>
      </c>
      <c r="F1353" vm="6305">
        <v>14930875</v>
      </c>
      <c r="G1353" s="2">
        <f t="shared" si="70"/>
        <v>122.60699999999999</v>
      </c>
      <c r="H1353" s="2">
        <f t="shared" si="49"/>
        <v>115.09965000000003</v>
      </c>
      <c r="I1353" s="2">
        <f t="shared" si="56"/>
        <v>9.681420044957763</v>
      </c>
      <c r="J1353" s="4" t="str">
        <f t="shared" si="53"/>
        <v/>
      </c>
      <c r="K1353" s="4">
        <f t="shared" si="54"/>
        <v>1.4099999999999966</v>
      </c>
      <c r="L1353" s="6">
        <f t="shared" si="65"/>
        <v>3.5377777777777766</v>
      </c>
      <c r="M1353" s="6">
        <f t="shared" si="66"/>
        <v>1.2383333333333322</v>
      </c>
      <c r="N1353" s="6">
        <f t="shared" si="55"/>
        <v>74.072350820053515</v>
      </c>
      <c r="O1353" t="str">
        <f t="shared" si="52"/>
        <v>The price will go DOWN</v>
      </c>
      <c r="P1353">
        <v>30</v>
      </c>
      <c r="Q1353">
        <v>70</v>
      </c>
      <c r="R1353" s="2">
        <f t="shared" si="67"/>
        <v>146.35311657155577</v>
      </c>
      <c r="S1353" s="2">
        <f t="shared" si="68"/>
        <v>136.38288342844422</v>
      </c>
      <c r="T1353" t="str">
        <f t="shared" si="69"/>
        <v>Change UP</v>
      </c>
      <c r="U1353" t="str">
        <f t="shared" si="63"/>
        <v/>
      </c>
      <c r="V1353" t="str">
        <f t="shared" si="71"/>
        <v/>
      </c>
    </row>
    <row r="1354" spans="1:22" x14ac:dyDescent="0.25">
      <c r="A1354" s="1" vm="6306">
        <v>45467</v>
      </c>
      <c r="B1354" vm="6307">
        <v>140</v>
      </c>
      <c r="C1354" vm="6308">
        <v>141.53</v>
      </c>
      <c r="D1354" vm="6309">
        <v>139.12</v>
      </c>
      <c r="E1354" vm="6310">
        <v>139.88999999999999</v>
      </c>
      <c r="F1354" vm="6311">
        <v>7793293</v>
      </c>
      <c r="G1354" s="2">
        <f t="shared" si="70"/>
        <v>122.94</v>
      </c>
      <c r="H1354" s="2">
        <f t="shared" ref="H1354:H1379" si="72">AVERAGE(E1155:E1354)</f>
        <v>115.17745000000001</v>
      </c>
      <c r="I1354" s="2">
        <f t="shared" si="56"/>
        <v>8.4334547709479857</v>
      </c>
      <c r="J1354" s="4" t="str">
        <f t="shared" si="53"/>
        <v/>
      </c>
      <c r="K1354" s="4">
        <f t="shared" si="54"/>
        <v>1.6100000000000136</v>
      </c>
      <c r="L1354" s="6">
        <f t="shared" ref="L1354:L1379" si="73">IF(ISERROR(AVERAGE(J1340:J1354)),0,AVERAGE(J1340:J1354))</f>
        <v>3.9674999999999994</v>
      </c>
      <c r="M1354" s="6">
        <f t="shared" ref="M1354:M1379" si="74">IF(ISERROR(AVERAGE(K1340:K1354)),0,AVERAGE(K1340:K1354))</f>
        <v>1.2914285714285723</v>
      </c>
      <c r="N1354" s="6">
        <f t="shared" ref="N1354:N1378" si="75">100-(100/(1+(L1354/M1354)))</f>
        <v>75.443123938879438</v>
      </c>
      <c r="O1354" t="str">
        <f t="shared" ref="O1354:O1378" si="76">IF(N1354&lt;30,"The price will go UP",IF(N1354&gt;70,"The price will go DOWN","Stable"))</f>
        <v>The price will go DOWN</v>
      </c>
      <c r="P1354">
        <v>30</v>
      </c>
      <c r="Q1354">
        <v>70</v>
      </c>
      <c r="R1354" s="2">
        <f t="shared" si="67"/>
        <v>146.40247772574173</v>
      </c>
      <c r="S1354" s="2">
        <f t="shared" si="68"/>
        <v>136.99352227425828</v>
      </c>
      <c r="T1354" t="str">
        <f t="shared" si="69"/>
        <v>Change UP</v>
      </c>
      <c r="U1354" t="str">
        <f t="shared" si="63"/>
        <v/>
      </c>
      <c r="V1354" t="str">
        <f t="shared" si="71"/>
        <v/>
      </c>
    </row>
    <row r="1355" spans="1:22" x14ac:dyDescent="0.25">
      <c r="A1355" s="1" vm="6312">
        <v>45468</v>
      </c>
      <c r="B1355" vm="6313">
        <v>139</v>
      </c>
      <c r="C1355" vm="6314">
        <v>139.55000000000001</v>
      </c>
      <c r="D1355" vm="6315">
        <v>137.56</v>
      </c>
      <c r="E1355" vm="6316">
        <v>139.16999999999999</v>
      </c>
      <c r="F1355" vm="6317">
        <v>8469641</v>
      </c>
      <c r="G1355" s="2">
        <f t="shared" si="70"/>
        <v>123.30120000000002</v>
      </c>
      <c r="H1355" s="2">
        <f t="shared" si="72"/>
        <v>115.24785</v>
      </c>
      <c r="I1355" s="2">
        <f t="shared" si="56"/>
        <v>7.8753584993411341</v>
      </c>
      <c r="J1355" s="4" t="str">
        <f t="shared" ref="J1355:J1379" si="77">IF(E1355-E1354&gt;0,(E1355-E1354),"")</f>
        <v/>
      </c>
      <c r="K1355" s="4">
        <f t="shared" ref="K1355:K1379" si="78">IF(E1355-E1354&lt;0,ABS(E1355-E1354),"")</f>
        <v>0.71999999999999886</v>
      </c>
      <c r="L1355" s="6">
        <f t="shared" si="73"/>
        <v>4.2357142857142849</v>
      </c>
      <c r="M1355" s="6">
        <f t="shared" si="74"/>
        <v>1.2200000000000006</v>
      </c>
      <c r="N1355" s="6">
        <f t="shared" si="75"/>
        <v>77.638125163655388</v>
      </c>
      <c r="O1355" t="str">
        <f t="shared" si="76"/>
        <v>The price will go DOWN</v>
      </c>
      <c r="P1355">
        <v>30</v>
      </c>
      <c r="Q1355">
        <v>70</v>
      </c>
      <c r="R1355" s="2">
        <f t="shared" si="67"/>
        <v>145.57846274742982</v>
      </c>
      <c r="S1355" s="2">
        <f t="shared" si="68"/>
        <v>138.5215372525702</v>
      </c>
      <c r="T1355" t="str">
        <f t="shared" si="69"/>
        <v>Change UP</v>
      </c>
      <c r="U1355" t="str">
        <f t="shared" si="63"/>
        <v/>
      </c>
      <c r="V1355" t="str">
        <f t="shared" si="71"/>
        <v/>
      </c>
    </row>
    <row r="1356" spans="1:22" x14ac:dyDescent="0.25">
      <c r="A1356" s="1" vm="6318">
        <v>45469</v>
      </c>
      <c r="B1356" vm="6319">
        <v>139.49</v>
      </c>
      <c r="C1356" vm="6320">
        <v>140.745</v>
      </c>
      <c r="D1356" vm="6321">
        <v>138.08000000000001</v>
      </c>
      <c r="E1356" vm="6322">
        <v>138.22999999999999</v>
      </c>
      <c r="F1356" vm="6323">
        <v>8036309</v>
      </c>
      <c r="G1356" s="2">
        <f t="shared" si="70"/>
        <v>123.66820000000001</v>
      </c>
      <c r="H1356" s="2">
        <f t="shared" si="72"/>
        <v>115.3074</v>
      </c>
      <c r="I1356" s="2">
        <f t="shared" ref="I1356:I1379" si="79">100*(E1356-$E$1290)/$E$1290</f>
        <v>7.1467328114099677</v>
      </c>
      <c r="J1356" s="4" t="str">
        <f t="shared" si="77"/>
        <v/>
      </c>
      <c r="K1356" s="4">
        <f t="shared" si="78"/>
        <v>0.93999999999999773</v>
      </c>
      <c r="L1356" s="6">
        <f t="shared" si="73"/>
        <v>4.8099999999999996</v>
      </c>
      <c r="M1356" s="6">
        <f t="shared" si="74"/>
        <v>1.1888888888888891</v>
      </c>
      <c r="N1356" s="6">
        <f t="shared" si="75"/>
        <v>80.181515095388022</v>
      </c>
      <c r="O1356" t="str">
        <f t="shared" si="76"/>
        <v>The price will go DOWN</v>
      </c>
      <c r="P1356">
        <v>30</v>
      </c>
      <c r="Q1356">
        <v>70</v>
      </c>
      <c r="R1356" s="2">
        <f t="shared" ref="R1356:R1379" si="80">AVERAGE(E1351:E1355)+$V$1*_xlfn.STDEV.S(E1351:E1355)</f>
        <v>145.98209478245599</v>
      </c>
      <c r="S1356" s="2">
        <f t="shared" ref="S1356:S1379" si="81">AVERAGE(E1351:E1355)-$V$1*_xlfn.STDEV.S(E1351:E1355)</f>
        <v>137.26190521754398</v>
      </c>
      <c r="T1356" t="str">
        <f t="shared" si="69"/>
        <v>Change UP</v>
      </c>
      <c r="U1356" t="str">
        <f t="shared" ref="U1356:U1379" si="82">IF(T1356=T1355,"",T1356)</f>
        <v/>
      </c>
      <c r="V1356" t="str">
        <f t="shared" si="71"/>
        <v/>
      </c>
    </row>
    <row r="1357" spans="1:22" x14ac:dyDescent="0.25">
      <c r="A1357" s="1" vm="6324">
        <v>45470</v>
      </c>
      <c r="B1357" vm="6325">
        <v>139.25</v>
      </c>
      <c r="C1357" vm="6326">
        <v>141.41999999999999</v>
      </c>
      <c r="D1357" vm="6327">
        <v>138.81</v>
      </c>
      <c r="E1357" vm="6328">
        <v>140.18</v>
      </c>
      <c r="F1357" vm="6329">
        <v>7518199</v>
      </c>
      <c r="G1357" s="2">
        <f t="shared" si="70"/>
        <v>124.05940000000002</v>
      </c>
      <c r="H1357" s="2">
        <f t="shared" si="72"/>
        <v>115.37475000000001</v>
      </c>
      <c r="I1357" s="2">
        <f t="shared" si="79"/>
        <v>8.6582435470118728</v>
      </c>
      <c r="J1357" s="4">
        <f t="shared" si="77"/>
        <v>1.9500000000000171</v>
      </c>
      <c r="K1357" s="4" t="str">
        <f t="shared" si="78"/>
        <v/>
      </c>
      <c r="L1357" s="6">
        <f t="shared" si="73"/>
        <v>4.7083333333333357</v>
      </c>
      <c r="M1357" s="6">
        <f t="shared" si="74"/>
        <v>1.1888888888888891</v>
      </c>
      <c r="N1357" s="6">
        <f t="shared" si="75"/>
        <v>79.839849269901094</v>
      </c>
      <c r="O1357" t="str">
        <f t="shared" si="76"/>
        <v>The price will go DOWN</v>
      </c>
      <c r="P1357">
        <v>30</v>
      </c>
      <c r="Q1357">
        <v>70</v>
      </c>
      <c r="R1357" s="2">
        <f t="shared" si="80"/>
        <v>144.00341774849659</v>
      </c>
      <c r="S1357" s="2">
        <f t="shared" si="81"/>
        <v>136.67658225150336</v>
      </c>
      <c r="T1357" t="str">
        <f t="shared" ref="T1357:T1379" si="83">IF(E1357&gt;R1357,"Change UP",IF(E1357&lt;S1357,"Change DOWN",T1356))</f>
        <v>Change UP</v>
      </c>
      <c r="U1357" t="str">
        <f t="shared" si="82"/>
        <v/>
      </c>
      <c r="V1357" t="str">
        <f t="shared" si="71"/>
        <v/>
      </c>
    </row>
    <row r="1358" spans="1:22" x14ac:dyDescent="0.25">
      <c r="A1358" s="1" vm="6330">
        <v>45471</v>
      </c>
      <c r="B1358" vm="6331">
        <v>139.435</v>
      </c>
      <c r="C1358" vm="6332">
        <v>142.82</v>
      </c>
      <c r="D1358" vm="6333">
        <v>139.27000000000001</v>
      </c>
      <c r="E1358" vm="6334">
        <v>141.19999999999999</v>
      </c>
      <c r="F1358" vm="6335">
        <v>25814821</v>
      </c>
      <c r="G1358" s="2">
        <f t="shared" si="70"/>
        <v>124.51000000000003</v>
      </c>
      <c r="H1358" s="2">
        <f t="shared" si="72"/>
        <v>115.53269999999999</v>
      </c>
      <c r="I1358" s="2">
        <f t="shared" si="79"/>
        <v>9.4488799317882322</v>
      </c>
      <c r="J1358" s="4">
        <f t="shared" si="77"/>
        <v>1.0199999999999818</v>
      </c>
      <c r="K1358" s="4" t="str">
        <f t="shared" si="78"/>
        <v/>
      </c>
      <c r="L1358" s="6">
        <f t="shared" si="73"/>
        <v>4.7333333333333316</v>
      </c>
      <c r="M1358" s="6">
        <f t="shared" si="74"/>
        <v>1.1888888888888891</v>
      </c>
      <c r="N1358" s="6">
        <f t="shared" si="75"/>
        <v>79.924953095684799</v>
      </c>
      <c r="O1358" t="str">
        <f t="shared" si="76"/>
        <v>The price will go DOWN</v>
      </c>
      <c r="P1358">
        <v>30</v>
      </c>
      <c r="Q1358">
        <v>70</v>
      </c>
      <c r="R1358" s="2">
        <f t="shared" si="80"/>
        <v>142.175242710855</v>
      </c>
      <c r="S1358" s="2">
        <f t="shared" si="81"/>
        <v>137.41275728914502</v>
      </c>
      <c r="T1358" t="str">
        <f t="shared" si="83"/>
        <v>Change UP</v>
      </c>
      <c r="U1358" t="str">
        <f t="shared" si="82"/>
        <v/>
      </c>
      <c r="V1358" t="str">
        <f t="shared" si="71"/>
        <v/>
      </c>
    </row>
    <row r="1359" spans="1:22" x14ac:dyDescent="0.25">
      <c r="A1359" s="1" vm="6336">
        <v>45474</v>
      </c>
      <c r="B1359" vm="6337">
        <v>141.69</v>
      </c>
      <c r="C1359" vm="6338">
        <v>144.05500000000001</v>
      </c>
      <c r="D1359" vm="6339">
        <v>141.07</v>
      </c>
      <c r="E1359" vm="6340">
        <v>143.09</v>
      </c>
      <c r="F1359" vm="6341">
        <v>6552353</v>
      </c>
      <c r="G1359" s="2">
        <f t="shared" si="70"/>
        <v>125.05180000000004</v>
      </c>
      <c r="H1359" s="2">
        <f t="shared" si="72"/>
        <v>115.68894999999999</v>
      </c>
      <c r="I1359" s="2">
        <f t="shared" si="79"/>
        <v>10.913882644756232</v>
      </c>
      <c r="J1359" s="4">
        <f t="shared" si="77"/>
        <v>1.8900000000000148</v>
      </c>
      <c r="K1359" s="4" t="str">
        <f t="shared" si="78"/>
        <v/>
      </c>
      <c r="L1359" s="6">
        <f t="shared" si="73"/>
        <v>4.6450000000000005</v>
      </c>
      <c r="M1359" s="6">
        <f t="shared" si="74"/>
        <v>1.1888888888888891</v>
      </c>
      <c r="N1359" s="6">
        <f t="shared" si="75"/>
        <v>79.620988477287881</v>
      </c>
      <c r="O1359" t="str">
        <f t="shared" si="76"/>
        <v>The price will go DOWN</v>
      </c>
      <c r="P1359">
        <v>30</v>
      </c>
      <c r="Q1359">
        <v>70</v>
      </c>
      <c r="R1359" s="2">
        <f t="shared" si="80"/>
        <v>141.91491728591436</v>
      </c>
      <c r="S1359" s="2">
        <f t="shared" si="81"/>
        <v>137.55308271408566</v>
      </c>
      <c r="T1359" t="str">
        <f t="shared" si="83"/>
        <v>Change UP</v>
      </c>
      <c r="U1359" t="str">
        <f t="shared" si="82"/>
        <v/>
      </c>
      <c r="V1359" t="str">
        <f t="shared" si="71"/>
        <v/>
      </c>
    </row>
    <row r="1360" spans="1:22" x14ac:dyDescent="0.25">
      <c r="A1360" s="1" vm="6342">
        <v>45475</v>
      </c>
      <c r="B1360" vm="6343">
        <v>142.63</v>
      </c>
      <c r="C1360" vm="6344">
        <v>144.22</v>
      </c>
      <c r="D1360" vm="6345">
        <v>142.55000000000001</v>
      </c>
      <c r="E1360" vm="6346">
        <v>143.28</v>
      </c>
      <c r="F1360" vm="6347">
        <v>5920529</v>
      </c>
      <c r="G1360" s="2">
        <f t="shared" si="70"/>
        <v>125.61980000000003</v>
      </c>
      <c r="H1360" s="2">
        <f t="shared" si="72"/>
        <v>115.83704999999998</v>
      </c>
      <c r="I1360" s="2">
        <f t="shared" si="79"/>
        <v>11.061158049763591</v>
      </c>
      <c r="J1360" s="4">
        <f t="shared" si="77"/>
        <v>0.18999999999999773</v>
      </c>
      <c r="K1360" s="4" t="str">
        <f t="shared" si="78"/>
        <v/>
      </c>
      <c r="L1360" s="6">
        <f t="shared" si="73"/>
        <v>4.0085714285714289</v>
      </c>
      <c r="M1360" s="6">
        <f t="shared" si="74"/>
        <v>1.1600000000000001</v>
      </c>
      <c r="N1360" s="6">
        <f t="shared" si="75"/>
        <v>77.556661138750684</v>
      </c>
      <c r="O1360" t="str">
        <f t="shared" si="76"/>
        <v>The price will go DOWN</v>
      </c>
      <c r="P1360">
        <v>30</v>
      </c>
      <c r="Q1360">
        <v>70</v>
      </c>
      <c r="R1360" s="2">
        <f t="shared" si="80"/>
        <v>144.05949323266236</v>
      </c>
      <c r="S1360" s="2">
        <f t="shared" si="81"/>
        <v>136.68850676733763</v>
      </c>
      <c r="T1360" t="str">
        <f t="shared" si="83"/>
        <v>Change UP</v>
      </c>
      <c r="U1360" t="str">
        <f t="shared" si="82"/>
        <v/>
      </c>
      <c r="V1360" t="str">
        <f t="shared" si="71"/>
        <v/>
      </c>
    </row>
    <row r="1361" spans="1:22" x14ac:dyDescent="0.25">
      <c r="A1361" s="1" vm="6348">
        <v>45476</v>
      </c>
      <c r="B1361" vm="6349">
        <v>143.75</v>
      </c>
      <c r="C1361" vm="6350">
        <v>144.65</v>
      </c>
      <c r="D1361" vm="6351">
        <v>143.5</v>
      </c>
      <c r="E1361" vm="6352">
        <v>144.38</v>
      </c>
      <c r="F1361" vm="6353">
        <v>3560778</v>
      </c>
      <c r="G1361">
        <f>(G1360+G1362)/2</f>
        <v>126.21570000000003</v>
      </c>
      <c r="H1361" s="2">
        <f t="shared" si="72"/>
        <v>115.98939999999999</v>
      </c>
      <c r="I1361" s="2">
        <f t="shared" si="79"/>
        <v>11.913805131385168</v>
      </c>
      <c r="J1361" s="4">
        <f t="shared" si="77"/>
        <v>1.0999999999999943</v>
      </c>
      <c r="K1361" s="4" t="str">
        <f t="shared" si="78"/>
        <v/>
      </c>
      <c r="L1361" s="6">
        <f t="shared" si="73"/>
        <v>3.6449999999999996</v>
      </c>
      <c r="M1361" s="6">
        <f t="shared" si="74"/>
        <v>1.2371428571428567</v>
      </c>
      <c r="N1361" s="6">
        <f t="shared" si="75"/>
        <v>74.65983906364302</v>
      </c>
      <c r="O1361" t="str">
        <f t="shared" si="76"/>
        <v>The price will go DOWN</v>
      </c>
      <c r="P1361">
        <v>30</v>
      </c>
      <c r="Q1361">
        <v>70</v>
      </c>
      <c r="R1361" s="2">
        <f t="shared" si="80"/>
        <v>145.32594371487068</v>
      </c>
      <c r="S1361" s="2">
        <f t="shared" si="81"/>
        <v>137.06605628512926</v>
      </c>
      <c r="T1361" t="str">
        <f t="shared" si="83"/>
        <v>Change UP</v>
      </c>
      <c r="U1361" t="str">
        <f t="shared" si="82"/>
        <v/>
      </c>
      <c r="V1361" t="str">
        <f t="shared" si="71"/>
        <v/>
      </c>
    </row>
    <row r="1362" spans="1:22" x14ac:dyDescent="0.25">
      <c r="A1362" s="1" vm="6354">
        <v>45478</v>
      </c>
      <c r="B1362" vm="6355">
        <v>144.94999999999999</v>
      </c>
      <c r="C1362" vm="6356">
        <v>145.785</v>
      </c>
      <c r="D1362" vm="6357">
        <v>144.02000000000001</v>
      </c>
      <c r="E1362" vm="6358">
        <v>144.83000000000001</v>
      </c>
      <c r="F1362" vm="6359">
        <v>5365527</v>
      </c>
      <c r="G1362" s="2">
        <f t="shared" ref="G1362:G1379" si="84">AVERAGE(E1313:E1362)</f>
        <v>126.81160000000004</v>
      </c>
      <c r="H1362" s="2">
        <f t="shared" si="72"/>
        <v>116.15250000000002</v>
      </c>
      <c r="I1362" s="2">
        <f t="shared" si="79"/>
        <v>12.262615301139466</v>
      </c>
      <c r="J1362" s="4">
        <f t="shared" si="77"/>
        <v>0.45000000000001705</v>
      </c>
      <c r="K1362" s="4" t="str">
        <f t="shared" si="78"/>
        <v/>
      </c>
      <c r="L1362" s="6">
        <f t="shared" si="73"/>
        <v>1.6387500000000017</v>
      </c>
      <c r="M1362" s="6">
        <f t="shared" si="74"/>
        <v>1.2371428571428567</v>
      </c>
      <c r="N1362" s="6">
        <f t="shared" si="75"/>
        <v>56.982303632412332</v>
      </c>
      <c r="O1362" t="str">
        <f t="shared" si="76"/>
        <v>Stable</v>
      </c>
      <c r="P1362">
        <v>30</v>
      </c>
      <c r="Q1362">
        <v>70</v>
      </c>
      <c r="R1362" s="2">
        <f t="shared" si="80"/>
        <v>145.75452783794876</v>
      </c>
      <c r="S1362" s="2">
        <f t="shared" si="81"/>
        <v>139.09747216205122</v>
      </c>
      <c r="T1362" t="str">
        <f t="shared" si="83"/>
        <v>Change UP</v>
      </c>
      <c r="U1362" t="str">
        <f t="shared" si="82"/>
        <v/>
      </c>
      <c r="V1362" t="str">
        <f t="shared" si="71"/>
        <v/>
      </c>
    </row>
    <row r="1363" spans="1:22" x14ac:dyDescent="0.25">
      <c r="A1363" s="1" vm="6360">
        <v>45481</v>
      </c>
      <c r="B1363" vm="6361">
        <v>144.76</v>
      </c>
      <c r="C1363" vm="6362">
        <v>145.22999999999999</v>
      </c>
      <c r="D1363" vm="6363">
        <v>143.43</v>
      </c>
      <c r="E1363" vm="6364">
        <v>145.03</v>
      </c>
      <c r="F1363" vm="6365">
        <v>8622633</v>
      </c>
      <c r="G1363" s="2">
        <f t="shared" si="84"/>
        <v>127.40540000000003</v>
      </c>
      <c r="H1363" s="2">
        <f t="shared" si="72"/>
        <v>116.31380000000001</v>
      </c>
      <c r="I1363" s="2">
        <f t="shared" si="79"/>
        <v>12.417642043252469</v>
      </c>
      <c r="J1363" s="4">
        <f t="shared" si="77"/>
        <v>0.19999999999998863</v>
      </c>
      <c r="K1363" s="4" t="str">
        <f t="shared" si="78"/>
        <v/>
      </c>
      <c r="L1363" s="6">
        <f t="shared" si="73"/>
        <v>1.4788888888888891</v>
      </c>
      <c r="M1363" s="6">
        <f t="shared" si="74"/>
        <v>1.3549999999999993</v>
      </c>
      <c r="N1363" s="6">
        <f t="shared" si="75"/>
        <v>52.18584591256618</v>
      </c>
      <c r="O1363" t="str">
        <f t="shared" si="76"/>
        <v>Stable</v>
      </c>
      <c r="P1363">
        <v>30</v>
      </c>
      <c r="Q1363">
        <v>70</v>
      </c>
      <c r="R1363" s="2">
        <f t="shared" si="80"/>
        <v>146.11850857881021</v>
      </c>
      <c r="S1363" s="2">
        <f t="shared" si="81"/>
        <v>140.59349142118978</v>
      </c>
      <c r="T1363" t="str">
        <f t="shared" si="83"/>
        <v>Change UP</v>
      </c>
      <c r="U1363" t="str">
        <f t="shared" si="82"/>
        <v/>
      </c>
      <c r="V1363" t="str">
        <f t="shared" si="71"/>
        <v/>
      </c>
    </row>
    <row r="1364" spans="1:22" x14ac:dyDescent="0.25">
      <c r="A1364" s="1" vm="6366">
        <v>45482</v>
      </c>
      <c r="B1364" vm="6367">
        <v>145.13</v>
      </c>
      <c r="C1364" vm="6368">
        <v>145.69990000000001</v>
      </c>
      <c r="D1364" vm="6369">
        <v>138</v>
      </c>
      <c r="E1364" vm="6370">
        <v>140.68</v>
      </c>
      <c r="F1364" vm="6371">
        <v>14340040</v>
      </c>
      <c r="G1364" s="2">
        <f t="shared" si="84"/>
        <v>127.92120000000003</v>
      </c>
      <c r="H1364" s="2">
        <f t="shared" si="72"/>
        <v>116.45285000000001</v>
      </c>
      <c r="I1364" s="2">
        <f t="shared" si="79"/>
        <v>9.0458104022944088</v>
      </c>
      <c r="J1364" s="4" t="str">
        <f t="shared" si="77"/>
        <v/>
      </c>
      <c r="K1364" s="4">
        <f t="shared" si="78"/>
        <v>4.3499999999999943</v>
      </c>
      <c r="L1364" s="6">
        <f t="shared" si="73"/>
        <v>1.4788888888888891</v>
      </c>
      <c r="M1364" s="6">
        <f t="shared" si="74"/>
        <v>1.7933333333333319</v>
      </c>
      <c r="N1364" s="6">
        <f t="shared" si="75"/>
        <v>45.19524617996607</v>
      </c>
      <c r="O1364" t="str">
        <f t="shared" si="76"/>
        <v>Stable</v>
      </c>
      <c r="P1364">
        <v>30</v>
      </c>
      <c r="Q1364">
        <v>70</v>
      </c>
      <c r="R1364" s="2">
        <f t="shared" si="80"/>
        <v>145.86581630683969</v>
      </c>
      <c r="S1364" s="2">
        <f t="shared" si="81"/>
        <v>142.37818369316034</v>
      </c>
      <c r="T1364" t="str">
        <f t="shared" si="83"/>
        <v>Change DOWN</v>
      </c>
      <c r="U1364" t="str">
        <f t="shared" si="82"/>
        <v>Change DOWN</v>
      </c>
      <c r="V1364" vm="6370">
        <f t="shared" si="71"/>
        <v>140.68</v>
      </c>
    </row>
    <row r="1365" spans="1:22" x14ac:dyDescent="0.25">
      <c r="A1365" s="1" vm="6372">
        <v>45483</v>
      </c>
      <c r="B1365" vm="6373">
        <v>141.12</v>
      </c>
      <c r="C1365" vm="6374">
        <v>142.38</v>
      </c>
      <c r="D1365" vm="6375">
        <v>139.73500000000001</v>
      </c>
      <c r="E1365" vm="6376">
        <v>142.07</v>
      </c>
      <c r="F1365" vm="6377">
        <v>6350258</v>
      </c>
      <c r="G1365" s="2">
        <f t="shared" si="84"/>
        <v>128.41840000000002</v>
      </c>
      <c r="H1365" s="2">
        <f t="shared" si="72"/>
        <v>116.61605000000002</v>
      </c>
      <c r="I1365" s="2">
        <f t="shared" si="79"/>
        <v>10.123246259979849</v>
      </c>
      <c r="J1365" s="4">
        <f t="shared" si="77"/>
        <v>1.3899999999999864</v>
      </c>
      <c r="K1365" s="4" t="str">
        <f t="shared" si="78"/>
        <v/>
      </c>
      <c r="L1365" s="6">
        <f t="shared" si="73"/>
        <v>1.279999999999998</v>
      </c>
      <c r="M1365" s="6">
        <f t="shared" si="74"/>
        <v>1.7933333333333319</v>
      </c>
      <c r="N1365" s="6">
        <f t="shared" si="75"/>
        <v>41.648590021691959</v>
      </c>
      <c r="O1365" t="str">
        <f t="shared" si="76"/>
        <v>Stable</v>
      </c>
      <c r="P1365">
        <v>30</v>
      </c>
      <c r="Q1365">
        <v>70</v>
      </c>
      <c r="R1365" s="2">
        <f t="shared" si="80"/>
        <v>147.14437366729064</v>
      </c>
      <c r="S1365" s="2">
        <f t="shared" si="81"/>
        <v>140.13562633270939</v>
      </c>
      <c r="T1365" t="str">
        <f t="shared" si="83"/>
        <v>Change DOWN</v>
      </c>
      <c r="U1365" t="str">
        <f t="shared" si="82"/>
        <v/>
      </c>
      <c r="V1365" t="str">
        <f t="shared" si="71"/>
        <v/>
      </c>
    </row>
    <row r="1366" spans="1:22" x14ac:dyDescent="0.25">
      <c r="A1366" s="1" vm="6378">
        <v>45484</v>
      </c>
      <c r="B1366" vm="6379">
        <v>142.36000000000001</v>
      </c>
      <c r="C1366" vm="6380">
        <v>143.47999999999999</v>
      </c>
      <c r="D1366" vm="6381">
        <v>141.67840000000001</v>
      </c>
      <c r="E1366" vm="6382">
        <v>142.76</v>
      </c>
      <c r="F1366" vm="6383">
        <v>5246402</v>
      </c>
      <c r="G1366" s="2">
        <f t="shared" si="84"/>
        <v>128.94380000000001</v>
      </c>
      <c r="H1366" s="2">
        <f t="shared" si="72"/>
        <v>116.78469999999999</v>
      </c>
      <c r="I1366" s="2">
        <f t="shared" si="79"/>
        <v>10.658088520269747</v>
      </c>
      <c r="J1366" s="4">
        <f t="shared" si="77"/>
        <v>0.68999999999999773</v>
      </c>
      <c r="K1366" s="4" t="str">
        <f t="shared" si="78"/>
        <v/>
      </c>
      <c r="L1366" s="6">
        <f t="shared" si="73"/>
        <v>0.98666666666666614</v>
      </c>
      <c r="M1366" s="6">
        <f t="shared" si="74"/>
        <v>1.7933333333333319</v>
      </c>
      <c r="N1366" s="6">
        <f t="shared" si="75"/>
        <v>35.491606714628304</v>
      </c>
      <c r="O1366" t="str">
        <f t="shared" si="76"/>
        <v>Stable</v>
      </c>
      <c r="P1366">
        <v>30</v>
      </c>
      <c r="Q1366">
        <v>70</v>
      </c>
      <c r="R1366" s="2">
        <f t="shared" si="80"/>
        <v>147.17188825907709</v>
      </c>
      <c r="S1366" s="2">
        <f t="shared" si="81"/>
        <v>139.6241117409229</v>
      </c>
      <c r="T1366" t="str">
        <f t="shared" si="83"/>
        <v>Change DOWN</v>
      </c>
      <c r="U1366" t="str">
        <f t="shared" si="82"/>
        <v/>
      </c>
      <c r="V1366" t="str">
        <f t="shared" si="71"/>
        <v/>
      </c>
    </row>
    <row r="1367" spans="1:22" x14ac:dyDescent="0.25">
      <c r="A1367" s="1" vm="6384">
        <v>45485</v>
      </c>
      <c r="B1367" vm="6385">
        <v>142.71</v>
      </c>
      <c r="C1367" vm="6367">
        <v>145.13</v>
      </c>
      <c r="D1367" vm="6386">
        <v>141.26</v>
      </c>
      <c r="E1367" vm="6387">
        <v>144.77000000000001</v>
      </c>
      <c r="F1367" vm="6388">
        <v>7361770</v>
      </c>
      <c r="G1367" s="2">
        <f t="shared" si="84"/>
        <v>129.56420000000003</v>
      </c>
      <c r="H1367" s="2">
        <f t="shared" si="72"/>
        <v>116.96705</v>
      </c>
      <c r="I1367" s="2">
        <f t="shared" si="79"/>
        <v>12.216107278505557</v>
      </c>
      <c r="J1367" s="4">
        <f t="shared" si="77"/>
        <v>2.0100000000000193</v>
      </c>
      <c r="K1367" s="4" t="str">
        <f t="shared" si="78"/>
        <v/>
      </c>
      <c r="L1367" s="6">
        <f t="shared" si="73"/>
        <v>1.0890000000000015</v>
      </c>
      <c r="M1367" s="6">
        <f t="shared" si="74"/>
        <v>1.8060000000000003</v>
      </c>
      <c r="N1367" s="6">
        <f t="shared" si="75"/>
        <v>37.616580310880856</v>
      </c>
      <c r="O1367" t="str">
        <f t="shared" si="76"/>
        <v>Stable</v>
      </c>
      <c r="P1367">
        <v>30</v>
      </c>
      <c r="Q1367">
        <v>70</v>
      </c>
      <c r="R1367" s="2">
        <f t="shared" si="80"/>
        <v>146.707583097715</v>
      </c>
      <c r="S1367" s="2">
        <f t="shared" si="81"/>
        <v>139.44041690228502</v>
      </c>
      <c r="T1367" t="str">
        <f t="shared" si="83"/>
        <v>Change DOWN</v>
      </c>
      <c r="U1367" t="str">
        <f t="shared" si="82"/>
        <v/>
      </c>
      <c r="V1367" t="str">
        <f t="shared" si="71"/>
        <v/>
      </c>
    </row>
    <row r="1368" spans="1:22" x14ac:dyDescent="0.25">
      <c r="A1368" s="1" vm="6389">
        <v>45488</v>
      </c>
      <c r="B1368" vm="6390">
        <v>145.72999999999999</v>
      </c>
      <c r="C1368" vm="6391">
        <v>146.59</v>
      </c>
      <c r="D1368" vm="6392">
        <v>141.91999999999999</v>
      </c>
      <c r="E1368" vm="6393">
        <v>143.07</v>
      </c>
      <c r="F1368" vm="6394">
        <v>8687837</v>
      </c>
      <c r="G1368" s="2">
        <f t="shared" si="84"/>
        <v>130.13300000000001</v>
      </c>
      <c r="H1368" s="2">
        <f t="shared" si="72"/>
        <v>117.15800000000002</v>
      </c>
      <c r="I1368" s="2">
        <f t="shared" si="79"/>
        <v>10.898379970544921</v>
      </c>
      <c r="J1368" s="4" t="str">
        <f t="shared" si="77"/>
        <v/>
      </c>
      <c r="K1368" s="4">
        <f t="shared" si="78"/>
        <v>1.7000000000000171</v>
      </c>
      <c r="L1368" s="6">
        <f t="shared" si="73"/>
        <v>1.0890000000000015</v>
      </c>
      <c r="M1368" s="6">
        <f t="shared" si="74"/>
        <v>1.8640000000000043</v>
      </c>
      <c r="N1368" s="6">
        <f t="shared" si="75"/>
        <v>36.877751439214336</v>
      </c>
      <c r="O1368" t="str">
        <f t="shared" si="76"/>
        <v>Stable</v>
      </c>
      <c r="P1368">
        <v>30</v>
      </c>
      <c r="Q1368">
        <v>70</v>
      </c>
      <c r="R1368" s="2">
        <f t="shared" si="80"/>
        <v>146.66801117469149</v>
      </c>
      <c r="S1368" s="2">
        <f t="shared" si="81"/>
        <v>139.45598882530848</v>
      </c>
      <c r="T1368" t="str">
        <f t="shared" si="83"/>
        <v>Change DOWN</v>
      </c>
      <c r="U1368" t="str">
        <f t="shared" si="82"/>
        <v/>
      </c>
      <c r="V1368" t="str">
        <f t="shared" si="71"/>
        <v/>
      </c>
    </row>
    <row r="1369" spans="1:22" x14ac:dyDescent="0.25">
      <c r="A1369" s="1" vm="6395">
        <v>45489</v>
      </c>
      <c r="B1369" vm="6393">
        <v>143.07</v>
      </c>
      <c r="C1369" vm="6351">
        <v>143.5</v>
      </c>
      <c r="D1369" vm="6396">
        <v>142.05000000000001</v>
      </c>
      <c r="E1369" vm="6397">
        <v>142.61000000000001</v>
      </c>
      <c r="F1369" vm="6398">
        <v>7181470</v>
      </c>
      <c r="G1369" s="2">
        <f t="shared" si="84"/>
        <v>130.68600000000001</v>
      </c>
      <c r="H1369" s="2">
        <f t="shared" si="72"/>
        <v>117.34795000000003</v>
      </c>
      <c r="I1369" s="2">
        <f t="shared" si="79"/>
        <v>10.541818463685004</v>
      </c>
      <c r="J1369" s="4" t="str">
        <f t="shared" si="77"/>
        <v/>
      </c>
      <c r="K1369" s="4">
        <f t="shared" si="78"/>
        <v>0.45999999999997954</v>
      </c>
      <c r="L1369" s="6">
        <f t="shared" si="73"/>
        <v>1.0890000000000015</v>
      </c>
      <c r="M1369" s="6">
        <f t="shared" si="74"/>
        <v>1.6339999999999975</v>
      </c>
      <c r="N1369" s="6">
        <f t="shared" si="75"/>
        <v>39.992655159750349</v>
      </c>
      <c r="O1369" t="str">
        <f t="shared" si="76"/>
        <v>Stable</v>
      </c>
      <c r="P1369">
        <v>30</v>
      </c>
      <c r="Q1369">
        <v>70</v>
      </c>
      <c r="R1369" s="2">
        <f t="shared" si="80"/>
        <v>145.59332538045288</v>
      </c>
      <c r="S1369" s="2">
        <f t="shared" si="81"/>
        <v>139.74667461954709</v>
      </c>
      <c r="T1369" t="str">
        <f t="shared" si="83"/>
        <v>Change DOWN</v>
      </c>
      <c r="U1369" t="str">
        <f t="shared" si="82"/>
        <v/>
      </c>
      <c r="V1369" t="str">
        <f t="shared" si="71"/>
        <v/>
      </c>
    </row>
    <row r="1370" spans="1:22" x14ac:dyDescent="0.25">
      <c r="A1370" s="1" vm="6399">
        <v>45490</v>
      </c>
      <c r="B1370" vm="6400">
        <v>140.47999999999999</v>
      </c>
      <c r="C1370" vm="6401">
        <v>141.79</v>
      </c>
      <c r="D1370" vm="6402">
        <v>138.68010000000001</v>
      </c>
      <c r="E1370" vm="6280">
        <v>139.26</v>
      </c>
      <c r="F1370" vm="6403">
        <v>9157003</v>
      </c>
      <c r="G1370" s="2">
        <f t="shared" si="84"/>
        <v>131.15520000000001</v>
      </c>
      <c r="H1370" s="2">
        <f t="shared" si="72"/>
        <v>117.51350000000001</v>
      </c>
      <c r="I1370" s="2">
        <f t="shared" si="79"/>
        <v>7.9451205332919939</v>
      </c>
      <c r="J1370" s="4" t="str">
        <f t="shared" si="77"/>
        <v/>
      </c>
      <c r="K1370" s="4">
        <f t="shared" si="78"/>
        <v>3.3500000000000227</v>
      </c>
      <c r="L1370" s="6">
        <f t="shared" si="73"/>
        <v>1.0890000000000015</v>
      </c>
      <c r="M1370" s="6">
        <f t="shared" si="74"/>
        <v>2.1600000000000024</v>
      </c>
      <c r="N1370" s="6">
        <f t="shared" si="75"/>
        <v>33.518005540166214</v>
      </c>
      <c r="O1370" t="str">
        <f t="shared" si="76"/>
        <v>Stable</v>
      </c>
      <c r="P1370">
        <v>30</v>
      </c>
      <c r="Q1370">
        <v>70</v>
      </c>
      <c r="R1370" s="2">
        <f t="shared" si="80"/>
        <v>145.06361796365746</v>
      </c>
      <c r="S1370" s="2">
        <f t="shared" si="81"/>
        <v>141.04838203634256</v>
      </c>
      <c r="T1370" t="str">
        <f t="shared" si="83"/>
        <v>Change DOWN</v>
      </c>
      <c r="U1370" t="str">
        <f t="shared" si="82"/>
        <v/>
      </c>
      <c r="V1370" t="str">
        <f t="shared" si="71"/>
        <v/>
      </c>
    </row>
    <row r="1371" spans="1:22" x14ac:dyDescent="0.25">
      <c r="A1371" s="1" vm="6404">
        <v>45491</v>
      </c>
      <c r="B1371" vm="6405">
        <v>139.36000000000001</v>
      </c>
      <c r="C1371" vm="6406">
        <v>140.06</v>
      </c>
      <c r="D1371" vm="6407">
        <v>137.202</v>
      </c>
      <c r="E1371" vm="6408">
        <v>138.03</v>
      </c>
      <c r="F1371" vm="6409">
        <v>5998726</v>
      </c>
      <c r="G1371" s="2">
        <f t="shared" si="84"/>
        <v>131.54900000000001</v>
      </c>
      <c r="H1371" s="2">
        <f t="shared" si="72"/>
        <v>117.67404999999999</v>
      </c>
      <c r="I1371" s="2">
        <f t="shared" si="79"/>
        <v>6.9917060692969626</v>
      </c>
      <c r="J1371" s="4" t="str">
        <f t="shared" si="77"/>
        <v/>
      </c>
      <c r="K1371" s="4">
        <f t="shared" si="78"/>
        <v>1.2299999999999898</v>
      </c>
      <c r="L1371" s="6">
        <f t="shared" si="73"/>
        <v>1.0890000000000015</v>
      </c>
      <c r="M1371" s="6">
        <f t="shared" si="74"/>
        <v>2.2180000000000009</v>
      </c>
      <c r="N1371" s="6">
        <f t="shared" si="75"/>
        <v>32.930148170547341</v>
      </c>
      <c r="O1371" t="str">
        <f t="shared" si="76"/>
        <v>Stable</v>
      </c>
      <c r="P1371">
        <v>30</v>
      </c>
      <c r="Q1371">
        <v>70</v>
      </c>
      <c r="R1371" s="2">
        <f t="shared" si="80"/>
        <v>146.42072193667951</v>
      </c>
      <c r="S1371" s="2">
        <f t="shared" si="81"/>
        <v>138.56727806332049</v>
      </c>
      <c r="T1371" t="str">
        <f t="shared" si="83"/>
        <v>Change DOWN</v>
      </c>
      <c r="U1371" t="str">
        <f t="shared" si="82"/>
        <v/>
      </c>
      <c r="V1371" t="str">
        <f t="shared" si="71"/>
        <v/>
      </c>
    </row>
    <row r="1372" spans="1:22" x14ac:dyDescent="0.25">
      <c r="A1372" s="1" vm="6410">
        <v>45492</v>
      </c>
      <c r="B1372" vm="6411">
        <v>138.35</v>
      </c>
      <c r="C1372" vm="6303">
        <v>140.44</v>
      </c>
      <c r="D1372" vm="6321">
        <v>138.08000000000001</v>
      </c>
      <c r="E1372" vm="6412">
        <v>138.56</v>
      </c>
      <c r="F1372" vm="6413">
        <v>6111941</v>
      </c>
      <c r="G1372" s="2">
        <f t="shared" si="84"/>
        <v>131.9616</v>
      </c>
      <c r="H1372" s="2">
        <f t="shared" si="72"/>
        <v>117.83329999999999</v>
      </c>
      <c r="I1372" s="2">
        <f t="shared" si="79"/>
        <v>7.4025269358964518</v>
      </c>
      <c r="J1372" s="4">
        <f t="shared" si="77"/>
        <v>0.53000000000000114</v>
      </c>
      <c r="K1372" s="4" t="str">
        <f t="shared" si="78"/>
        <v/>
      </c>
      <c r="L1372" s="6">
        <f t="shared" si="73"/>
        <v>0.94699999999999984</v>
      </c>
      <c r="M1372" s="6">
        <f t="shared" si="74"/>
        <v>2.2180000000000009</v>
      </c>
      <c r="N1372" s="6">
        <f t="shared" si="75"/>
        <v>29.921011058451811</v>
      </c>
      <c r="O1372" t="str">
        <f t="shared" si="76"/>
        <v>The price will go UP</v>
      </c>
      <c r="P1372">
        <v>30</v>
      </c>
      <c r="Q1372">
        <v>70</v>
      </c>
      <c r="R1372" s="2">
        <f t="shared" si="80"/>
        <v>147.04272288218434</v>
      </c>
      <c r="S1372" s="2">
        <f t="shared" si="81"/>
        <v>136.05327711781567</v>
      </c>
      <c r="T1372" t="str">
        <f t="shared" si="83"/>
        <v>Change DOWN</v>
      </c>
      <c r="U1372" t="str">
        <f t="shared" si="82"/>
        <v/>
      </c>
      <c r="V1372" t="str">
        <f t="shared" si="71"/>
        <v/>
      </c>
    </row>
    <row r="1373" spans="1:22" x14ac:dyDescent="0.25">
      <c r="A1373" s="1" vm="6414">
        <v>45495</v>
      </c>
      <c r="B1373" vm="6415">
        <v>139.74</v>
      </c>
      <c r="C1373" vm="6370">
        <v>140.68</v>
      </c>
      <c r="D1373" vm="6309">
        <v>139.12</v>
      </c>
      <c r="E1373" vm="6416">
        <v>140.16999999999999</v>
      </c>
      <c r="F1373" vm="6417">
        <v>5387176</v>
      </c>
      <c r="G1373" s="2">
        <f t="shared" si="84"/>
        <v>132.41720000000001</v>
      </c>
      <c r="H1373" s="2">
        <f t="shared" si="72"/>
        <v>118.01154999999997</v>
      </c>
      <c r="I1373" s="2">
        <f t="shared" si="79"/>
        <v>8.650492209906206</v>
      </c>
      <c r="J1373" s="4">
        <f t="shared" si="77"/>
        <v>1.6099999999999852</v>
      </c>
      <c r="K1373" s="4" t="str">
        <f t="shared" si="78"/>
        <v/>
      </c>
      <c r="L1373" s="6">
        <f t="shared" si="73"/>
        <v>1.0060000000000002</v>
      </c>
      <c r="M1373" s="6">
        <f t="shared" si="74"/>
        <v>2.2180000000000009</v>
      </c>
      <c r="N1373" s="6">
        <f t="shared" si="75"/>
        <v>31.203473945409428</v>
      </c>
      <c r="O1373" t="str">
        <f t="shared" si="76"/>
        <v>Stable</v>
      </c>
      <c r="P1373">
        <v>30</v>
      </c>
      <c r="Q1373">
        <v>70</v>
      </c>
      <c r="R1373" s="2">
        <f t="shared" si="80"/>
        <v>144.93082340938548</v>
      </c>
      <c r="S1373" s="2">
        <f t="shared" si="81"/>
        <v>135.68117659061448</v>
      </c>
      <c r="T1373" t="str">
        <f t="shared" si="83"/>
        <v>Change DOWN</v>
      </c>
      <c r="U1373" t="str">
        <f t="shared" si="82"/>
        <v/>
      </c>
      <c r="V1373" t="str">
        <f t="shared" si="71"/>
        <v/>
      </c>
    </row>
    <row r="1374" spans="1:22" x14ac:dyDescent="0.25">
      <c r="A1374" s="1" vm="6418">
        <v>45496</v>
      </c>
      <c r="B1374" vm="6419">
        <v>141.30000000000001</v>
      </c>
      <c r="C1374" vm="6420">
        <v>143.22</v>
      </c>
      <c r="D1374" vm="6421">
        <v>141.21</v>
      </c>
      <c r="E1374" vm="6422">
        <v>143.11000000000001</v>
      </c>
      <c r="F1374" vm="6423">
        <v>6697410</v>
      </c>
      <c r="G1374" s="2">
        <f t="shared" si="84"/>
        <v>132.94659999999999</v>
      </c>
      <c r="H1374" s="2">
        <f t="shared" si="72"/>
        <v>118.19169999999998</v>
      </c>
      <c r="I1374" s="2">
        <f t="shared" si="79"/>
        <v>10.92938531896754</v>
      </c>
      <c r="J1374" s="4">
        <f t="shared" si="77"/>
        <v>2.9400000000000261</v>
      </c>
      <c r="K1374" s="4" t="str">
        <f t="shared" si="78"/>
        <v/>
      </c>
      <c r="L1374" s="6">
        <f t="shared" si="73"/>
        <v>1.1110000000000013</v>
      </c>
      <c r="M1374" s="6">
        <f t="shared" si="74"/>
        <v>2.2180000000000009</v>
      </c>
      <c r="N1374" s="6">
        <f t="shared" si="75"/>
        <v>33.373385401021352</v>
      </c>
      <c r="O1374" t="str">
        <f t="shared" si="76"/>
        <v>Stable</v>
      </c>
      <c r="P1374">
        <v>30</v>
      </c>
      <c r="Q1374">
        <v>70</v>
      </c>
      <c r="R1374" s="2">
        <f t="shared" si="80"/>
        <v>143.2550506213428</v>
      </c>
      <c r="S1374" s="2">
        <f t="shared" si="81"/>
        <v>136.19694937865719</v>
      </c>
      <c r="T1374" t="str">
        <f t="shared" si="83"/>
        <v>Change DOWN</v>
      </c>
      <c r="U1374" t="str">
        <f t="shared" si="82"/>
        <v/>
      </c>
      <c r="V1374" t="str">
        <f t="shared" si="71"/>
        <v/>
      </c>
    </row>
    <row r="1375" spans="1:22" x14ac:dyDescent="0.25">
      <c r="A1375" s="1" vm="6424">
        <v>45497</v>
      </c>
      <c r="B1375" vm="6425">
        <v>141.69999999999999</v>
      </c>
      <c r="C1375" vm="6426">
        <v>142.66</v>
      </c>
      <c r="D1375" vm="6427">
        <v>138.4</v>
      </c>
      <c r="E1375" vm="6276">
        <v>138.77000000000001</v>
      </c>
      <c r="F1375" vm="6428">
        <v>8018807</v>
      </c>
      <c r="G1375" s="2">
        <f t="shared" si="84"/>
        <v>133.3886</v>
      </c>
      <c r="H1375" s="2">
        <f t="shared" si="72"/>
        <v>118.34379999999997</v>
      </c>
      <c r="I1375" s="2">
        <f t="shared" si="79"/>
        <v>7.5653050151151229</v>
      </c>
      <c r="J1375" s="4" t="str">
        <f t="shared" si="77"/>
        <v/>
      </c>
      <c r="K1375" s="4">
        <f t="shared" si="78"/>
        <v>4.3400000000000034</v>
      </c>
      <c r="L1375" s="6">
        <f t="shared" si="73"/>
        <v>1.2133333333333352</v>
      </c>
      <c r="M1375" s="6">
        <f t="shared" si="74"/>
        <v>2.5716666666666677</v>
      </c>
      <c r="N1375" s="6">
        <f t="shared" si="75"/>
        <v>32.056362835755195</v>
      </c>
      <c r="O1375" t="str">
        <f t="shared" si="76"/>
        <v>Stable</v>
      </c>
      <c r="P1375">
        <v>30</v>
      </c>
      <c r="Q1375">
        <v>70</v>
      </c>
      <c r="R1375" s="2">
        <f t="shared" si="80"/>
        <v>143.75233058822101</v>
      </c>
      <c r="S1375" s="2">
        <f t="shared" si="81"/>
        <v>135.89966941177897</v>
      </c>
      <c r="T1375" t="str">
        <f t="shared" si="83"/>
        <v>Change DOWN</v>
      </c>
      <c r="U1375" t="str">
        <f t="shared" si="82"/>
        <v/>
      </c>
      <c r="V1375" t="str">
        <f t="shared" si="71"/>
        <v/>
      </c>
    </row>
    <row r="1376" spans="1:22" x14ac:dyDescent="0.25">
      <c r="A1376" s="1" vm="6429">
        <v>45498</v>
      </c>
      <c r="B1376" vm="6430">
        <v>140.15</v>
      </c>
      <c r="C1376" vm="6339">
        <v>141.07</v>
      </c>
      <c r="D1376" vm="6431">
        <v>137.69999999999999</v>
      </c>
      <c r="E1376" vm="6432">
        <v>137.82</v>
      </c>
      <c r="F1376" vm="6433">
        <v>7654625</v>
      </c>
      <c r="G1376" s="2">
        <f t="shared" si="84"/>
        <v>133.8176</v>
      </c>
      <c r="H1376" s="2">
        <f t="shared" si="72"/>
        <v>118.48309999999998</v>
      </c>
      <c r="I1376" s="2">
        <f t="shared" si="79"/>
        <v>6.8289279900782907</v>
      </c>
      <c r="J1376" s="4" t="str">
        <f t="shared" si="77"/>
        <v/>
      </c>
      <c r="K1376" s="4">
        <f t="shared" si="78"/>
        <v>0.95000000000001705</v>
      </c>
      <c r="L1376" s="6">
        <f t="shared" si="73"/>
        <v>1.2275000000000027</v>
      </c>
      <c r="M1376" s="6">
        <f t="shared" si="74"/>
        <v>2.3400000000000034</v>
      </c>
      <c r="N1376" s="6">
        <f t="shared" si="75"/>
        <v>34.407848633496869</v>
      </c>
      <c r="O1376" t="str">
        <f t="shared" si="76"/>
        <v>Stable</v>
      </c>
      <c r="P1376">
        <v>30</v>
      </c>
      <c r="Q1376">
        <v>70</v>
      </c>
      <c r="R1376" s="2">
        <f t="shared" si="80"/>
        <v>143.74462298355223</v>
      </c>
      <c r="S1376" s="2">
        <f t="shared" si="81"/>
        <v>135.71137701644778</v>
      </c>
      <c r="T1376" t="str">
        <f t="shared" si="83"/>
        <v>Change DOWN</v>
      </c>
      <c r="U1376" t="str">
        <f t="shared" si="82"/>
        <v/>
      </c>
      <c r="V1376" t="str">
        <f t="shared" si="71"/>
        <v/>
      </c>
    </row>
    <row r="1377" spans="1:22" x14ac:dyDescent="0.25">
      <c r="A1377" s="1" vm="6434">
        <v>45499</v>
      </c>
      <c r="B1377" vm="6435">
        <v>138.87</v>
      </c>
      <c r="C1377" vm="6436">
        <v>139.96</v>
      </c>
      <c r="D1377" vm="6437">
        <v>138.38</v>
      </c>
      <c r="E1377" vm="6438">
        <v>139.01</v>
      </c>
      <c r="F1377" vm="6439">
        <v>5139377</v>
      </c>
      <c r="G1377" s="2">
        <f t="shared" si="84"/>
        <v>134.18039999999999</v>
      </c>
      <c r="H1377" s="2">
        <f t="shared" si="72"/>
        <v>118.62654999999997</v>
      </c>
      <c r="I1377" s="2">
        <f t="shared" si="79"/>
        <v>7.751337105650725</v>
      </c>
      <c r="J1377" s="4">
        <f t="shared" si="77"/>
        <v>1.1899999999999977</v>
      </c>
      <c r="K1377" s="4" t="str">
        <f t="shared" si="78"/>
        <v/>
      </c>
      <c r="L1377" s="6">
        <f t="shared" si="73"/>
        <v>1.3200000000000003</v>
      </c>
      <c r="M1377" s="6">
        <f t="shared" si="74"/>
        <v>2.3400000000000034</v>
      </c>
      <c r="N1377" s="6">
        <f t="shared" si="75"/>
        <v>36.065573770491774</v>
      </c>
      <c r="O1377" t="str">
        <f t="shared" si="76"/>
        <v>Stable</v>
      </c>
      <c r="P1377">
        <v>30</v>
      </c>
      <c r="Q1377">
        <v>70</v>
      </c>
      <c r="R1377" s="2">
        <f t="shared" si="80"/>
        <v>143.79112630353808</v>
      </c>
      <c r="S1377" s="2">
        <f t="shared" si="81"/>
        <v>135.58087369646194</v>
      </c>
      <c r="T1377" t="str">
        <f t="shared" si="83"/>
        <v>Change DOWN</v>
      </c>
      <c r="U1377" t="str">
        <f t="shared" si="82"/>
        <v/>
      </c>
      <c r="V1377" t="str">
        <f t="shared" si="71"/>
        <v/>
      </c>
    </row>
    <row r="1378" spans="1:22" x14ac:dyDescent="0.25">
      <c r="A1378" s="1" vm="6440">
        <v>45502</v>
      </c>
      <c r="B1378" vm="6333">
        <v>139.27000000000001</v>
      </c>
      <c r="C1378" vm="6441">
        <v>139.78</v>
      </c>
      <c r="D1378" vm="6442">
        <v>137.82499999999999</v>
      </c>
      <c r="E1378" vm="6443">
        <v>138.31</v>
      </c>
      <c r="F1378" vm="6444">
        <v>4054647</v>
      </c>
      <c r="G1378" s="2">
        <f t="shared" si="84"/>
        <v>134.51400000000001</v>
      </c>
      <c r="H1378" s="2">
        <f t="shared" si="72"/>
        <v>118.76954999999998</v>
      </c>
      <c r="I1378" s="2">
        <f t="shared" si="79"/>
        <v>7.208743508255183</v>
      </c>
      <c r="J1378" s="4" t="str">
        <f t="shared" si="77"/>
        <v/>
      </c>
      <c r="K1378" s="4">
        <f t="shared" si="78"/>
        <v>0.69999999999998863</v>
      </c>
      <c r="L1378" s="6">
        <f t="shared" si="73"/>
        <v>1.480000000000002</v>
      </c>
      <c r="M1378" s="6">
        <f t="shared" si="74"/>
        <v>2.1350000000000016</v>
      </c>
      <c r="N1378" s="6">
        <f t="shared" si="75"/>
        <v>40.940525587828503</v>
      </c>
      <c r="O1378" t="str">
        <f t="shared" si="76"/>
        <v>Stable</v>
      </c>
      <c r="P1378">
        <v>30</v>
      </c>
      <c r="Q1378">
        <v>70</v>
      </c>
      <c r="R1378" s="2">
        <f t="shared" si="80"/>
        <v>143.78029487026117</v>
      </c>
      <c r="S1378" s="2">
        <f t="shared" si="81"/>
        <v>135.77170512973879</v>
      </c>
      <c r="T1378" t="str">
        <f t="shared" si="83"/>
        <v>Change DOWN</v>
      </c>
      <c r="U1378" t="str">
        <f t="shared" si="82"/>
        <v/>
      </c>
      <c r="V1378" t="str">
        <f t="shared" si="71"/>
        <v/>
      </c>
    </row>
    <row r="1379" spans="1:22" x14ac:dyDescent="0.25">
      <c r="A1379" s="1" vm="6445">
        <v>45503</v>
      </c>
      <c r="B1379" vm="6446">
        <v>139.07</v>
      </c>
      <c r="C1379" vm="6447">
        <v>139.565</v>
      </c>
      <c r="D1379" vm="6448">
        <v>134.96</v>
      </c>
      <c r="E1379" vm="6449">
        <v>135.66999999999999</v>
      </c>
      <c r="F1379" vm="6450">
        <v>6505701</v>
      </c>
      <c r="G1379" s="2">
        <f t="shared" si="84"/>
        <v>134.7842</v>
      </c>
      <c r="H1379" s="2">
        <f t="shared" si="72"/>
        <v>118.89969999999998</v>
      </c>
      <c r="I1379" s="2">
        <f t="shared" si="79"/>
        <v>5.1623905123633804</v>
      </c>
      <c r="J1379" s="4" t="str">
        <f t="shared" si="77"/>
        <v/>
      </c>
      <c r="K1379" s="4">
        <f t="shared" si="78"/>
        <v>2.6400000000000148</v>
      </c>
      <c r="L1379" s="6">
        <f t="shared" si="73"/>
        <v>1.480000000000002</v>
      </c>
      <c r="M1379" s="6">
        <f t="shared" si="74"/>
        <v>1.9212500000000041</v>
      </c>
      <c r="N1379" s="6">
        <f>100-(100/(1+(L1379/M1379)))</f>
        <v>43.513414185961025</v>
      </c>
      <c r="O1379" t="str">
        <f>IF(N1379&lt;30,"The price will go UP",IF(N1379&gt;70,"The price will go DOWN","Stable"))</f>
        <v>Stable</v>
      </c>
      <c r="P1379">
        <v>30</v>
      </c>
      <c r="Q1379">
        <v>70</v>
      </c>
      <c r="R1379" s="2">
        <f t="shared" si="80"/>
        <v>143.56150143812363</v>
      </c>
      <c r="S1379" s="2">
        <f t="shared" si="81"/>
        <v>135.24649856187636</v>
      </c>
      <c r="T1379" t="str">
        <f t="shared" si="83"/>
        <v>Change DOWN</v>
      </c>
      <c r="U1379" t="str">
        <f t="shared" si="82"/>
        <v/>
      </c>
      <c r="V1379" t="str">
        <f t="shared" si="71"/>
        <v/>
      </c>
    </row>
    <row r="1380" spans="1:22" x14ac:dyDescent="0.25">
      <c r="G1380" s="2"/>
      <c r="H1380" s="2"/>
      <c r="I1380" s="2"/>
      <c r="J1380" s="2"/>
      <c r="K1380" s="2"/>
      <c r="L1380" s="2"/>
      <c r="M1380" s="2"/>
      <c r="N1380" s="2"/>
      <c r="O1380" s="2"/>
      <c r="P1380" s="2"/>
      <c r="Q1380" s="2"/>
      <c r="R1380" s="2"/>
      <c r="S1380" s="2"/>
    </row>
    <row r="1381" spans="1:22" x14ac:dyDescent="0.25">
      <c r="G1381" s="2"/>
      <c r="H1381" s="2"/>
      <c r="I1381" s="2">
        <f>MAX(I1291:I1379)</f>
        <v>12.417642043252469</v>
      </c>
      <c r="J1381" s="7" t="s">
        <v>27</v>
      </c>
      <c r="K1381" s="2"/>
      <c r="L1381" s="2"/>
      <c r="M1381" s="2"/>
      <c r="N1381" s="2"/>
      <c r="O1381" s="2"/>
      <c r="P1381" s="2"/>
      <c r="Q1381" s="2"/>
      <c r="R1381" s="2"/>
      <c r="S1381" s="2"/>
    </row>
    <row r="1382" spans="1:22" x14ac:dyDescent="0.25">
      <c r="G1382" s="2"/>
      <c r="H1382" s="2"/>
      <c r="I1382" s="2">
        <f>MIN(I1291:I1379)</f>
        <v>-11.828540423223</v>
      </c>
      <c r="J1382" s="7" t="s">
        <v>28</v>
      </c>
      <c r="K1382" s="2"/>
      <c r="L1382" s="2"/>
      <c r="M1382" s="2"/>
      <c r="N1382" s="2"/>
      <c r="O1382" s="2"/>
      <c r="P1382" s="2"/>
      <c r="Q1382" s="2"/>
      <c r="R1382" s="2"/>
      <c r="S1382" s="2"/>
    </row>
    <row r="1383" spans="1:22" x14ac:dyDescent="0.25">
      <c r="A1383">
        <f>DATEDIF(A3,A1379,"Y")</f>
        <v>5</v>
      </c>
      <c r="B1383" t="str">
        <f ca="1">_xlfn.FORMULATEXT(A1383)</f>
        <v>=DATEDIF(A3,A1379,"Y")</v>
      </c>
      <c r="G1383" s="2"/>
      <c r="H1383" s="2"/>
      <c r="I1383" s="2"/>
      <c r="J1383" s="2"/>
      <c r="K1383" s="2"/>
      <c r="L1383" s="2"/>
      <c r="M1383" s="2"/>
      <c r="N1383" s="2"/>
      <c r="O1383" s="2"/>
      <c r="P1383" s="2"/>
      <c r="Q1383" s="2"/>
      <c r="R1383" s="2"/>
      <c r="S1383" s="2"/>
    </row>
    <row r="1384" spans="1:22" x14ac:dyDescent="0.25">
      <c r="G1384" s="2"/>
      <c r="H1384" s="2"/>
      <c r="I1384" s="6"/>
      <c r="J1384" s="6"/>
      <c r="K1384" s="6"/>
      <c r="L1384" s="6"/>
      <c r="M1384" s="6"/>
      <c r="N1384" s="6"/>
      <c r="O1384" s="6"/>
      <c r="P1384" s="6"/>
      <c r="Q1384" s="6"/>
      <c r="R1384" s="2"/>
      <c r="S1384" s="2"/>
    </row>
    <row r="1385" spans="1:22" x14ac:dyDescent="0.25">
      <c r="G1385" s="2"/>
      <c r="H1385" s="2"/>
      <c r="I1385" s="2"/>
      <c r="J1385" s="2"/>
      <c r="K1385" s="2"/>
      <c r="L1385" s="2"/>
      <c r="M1385" s="2"/>
      <c r="N1385" s="2"/>
      <c r="O1385" s="2"/>
      <c r="P1385" s="2"/>
      <c r="Q1385" s="2"/>
      <c r="R1385" s="2"/>
      <c r="S1385" s="2"/>
    </row>
    <row r="1386" spans="1:22" x14ac:dyDescent="0.25">
      <c r="G1386" s="2"/>
      <c r="H1386" s="2"/>
      <c r="I1386" s="2"/>
      <c r="J1386" s="2"/>
      <c r="K1386" s="2"/>
      <c r="L1386" s="2"/>
      <c r="M1386" s="2"/>
      <c r="N1386" s="2"/>
      <c r="O1386" s="2"/>
      <c r="P1386" s="2"/>
      <c r="Q1386" s="2"/>
      <c r="R1386" s="2"/>
      <c r="S1386" s="2"/>
    </row>
    <row r="1387" spans="1:22" x14ac:dyDescent="0.25">
      <c r="G1387" s="2"/>
      <c r="H1387" s="2"/>
      <c r="I1387" s="2"/>
      <c r="J1387" s="2"/>
      <c r="K1387" s="2"/>
      <c r="L1387" s="2"/>
      <c r="M1387" s="2"/>
      <c r="N1387" s="2"/>
      <c r="O1387" s="2"/>
      <c r="P1387" s="2"/>
      <c r="Q1387" s="2"/>
      <c r="R1387" s="2"/>
      <c r="S1387" s="2"/>
    </row>
    <row r="1388" spans="1:22" x14ac:dyDescent="0.25">
      <c r="G1388" s="2"/>
      <c r="H1388" s="2"/>
      <c r="I1388" s="2"/>
      <c r="J1388" s="2"/>
      <c r="K1388" s="2"/>
      <c r="L1388" s="2"/>
      <c r="M1388" s="2"/>
      <c r="N1388" s="2"/>
      <c r="O1388" s="2"/>
      <c r="P1388" s="2"/>
      <c r="Q1388" s="2"/>
      <c r="R1388" s="2"/>
      <c r="S1388" s="2"/>
    </row>
    <row r="1389" spans="1:22" x14ac:dyDescent="0.25">
      <c r="G1389" s="2"/>
      <c r="H1389" s="2"/>
      <c r="I1389" s="2"/>
      <c r="J1389" s="2"/>
      <c r="K1389" s="2"/>
      <c r="L1389" s="2"/>
      <c r="M1389" s="2"/>
      <c r="N1389" s="2"/>
      <c r="O1389" s="2"/>
      <c r="P1389" s="2"/>
      <c r="Q1389" s="2"/>
      <c r="R1389" s="2"/>
      <c r="S1389" s="2"/>
    </row>
    <row r="1390" spans="1:22" x14ac:dyDescent="0.25">
      <c r="G1390" s="2"/>
      <c r="H1390" s="2"/>
      <c r="I1390" s="2"/>
      <c r="J1390" s="2"/>
      <c r="K1390" s="2"/>
      <c r="L1390" s="2"/>
      <c r="M1390" s="2"/>
      <c r="N1390" s="2"/>
      <c r="O1390" s="2"/>
      <c r="P1390" s="2"/>
      <c r="Q1390" s="2"/>
      <c r="R1390" s="2"/>
      <c r="S1390" s="2"/>
    </row>
    <row r="1391" spans="1:22" x14ac:dyDescent="0.25">
      <c r="G1391" s="2"/>
      <c r="H1391" s="2"/>
      <c r="I1391" s="2"/>
      <c r="J1391" s="2"/>
      <c r="K1391" s="2"/>
      <c r="L1391" s="2"/>
      <c r="M1391" s="2"/>
      <c r="N1391" s="2"/>
      <c r="O1391" s="2"/>
      <c r="P1391" s="2"/>
      <c r="Q1391" s="2"/>
      <c r="R1391" s="2"/>
      <c r="S1391" s="2"/>
    </row>
    <row r="1392" spans="1:22" x14ac:dyDescent="0.25">
      <c r="G1392" s="2"/>
      <c r="H1392" s="2"/>
      <c r="I1392" s="2"/>
      <c r="J1392" s="2"/>
      <c r="K1392" s="2"/>
      <c r="L1392" s="2"/>
      <c r="M1392" s="2"/>
      <c r="N1392" s="2"/>
      <c r="O1392" s="2"/>
      <c r="P1392" s="2"/>
      <c r="Q1392" s="2"/>
      <c r="R1392" s="2"/>
      <c r="S1392" s="2"/>
    </row>
    <row r="1393" spans="7:19" x14ac:dyDescent="0.25">
      <c r="G1393" s="2"/>
      <c r="H1393" s="2"/>
      <c r="I1393" s="2"/>
      <c r="J1393" s="2"/>
      <c r="K1393" s="2"/>
      <c r="L1393" s="2"/>
      <c r="M1393" s="2"/>
      <c r="N1393" s="2"/>
      <c r="O1393" s="2"/>
      <c r="P1393" s="2"/>
      <c r="Q1393" s="2"/>
      <c r="R1393" s="2"/>
      <c r="S1393" s="2"/>
    </row>
    <row r="1394" spans="7:19" x14ac:dyDescent="0.25">
      <c r="G1394" s="2"/>
      <c r="H1394" s="2"/>
      <c r="I1394" s="2"/>
      <c r="J1394" s="2"/>
      <c r="K1394" s="2"/>
      <c r="L1394" s="2"/>
      <c r="M1394" s="2"/>
      <c r="N1394" s="2"/>
      <c r="O1394" s="2"/>
      <c r="P1394" s="2"/>
      <c r="Q1394" s="2"/>
      <c r="R1394" s="2"/>
      <c r="S1394" s="2"/>
    </row>
    <row r="1395" spans="7:19" x14ac:dyDescent="0.25">
      <c r="G1395" s="2"/>
      <c r="H1395" s="2"/>
      <c r="I1395" s="2"/>
      <c r="J1395" s="2"/>
      <c r="K1395" s="2"/>
      <c r="L1395" s="2"/>
      <c r="M1395" s="2"/>
      <c r="N1395" s="2"/>
      <c r="O1395" s="2"/>
      <c r="P1395" s="2"/>
      <c r="Q1395" s="2"/>
      <c r="R1395" s="2"/>
      <c r="S1395" s="2"/>
    </row>
    <row r="1396" spans="7:19" x14ac:dyDescent="0.25">
      <c r="G1396" s="2"/>
      <c r="H1396" s="2"/>
      <c r="I1396" s="2"/>
      <c r="J1396" s="2"/>
      <c r="K1396" s="2"/>
      <c r="L1396" s="2"/>
      <c r="M1396" s="2"/>
      <c r="N1396" s="2"/>
      <c r="O1396" s="2"/>
      <c r="P1396" s="2"/>
      <c r="Q1396" s="2"/>
      <c r="R1396" s="2"/>
      <c r="S1396" s="2"/>
    </row>
    <row r="1397" spans="7:19" x14ac:dyDescent="0.25">
      <c r="G1397" s="2"/>
      <c r="H1397" s="2"/>
      <c r="I1397" s="2"/>
      <c r="J1397" s="2"/>
      <c r="K1397" s="2"/>
      <c r="L1397" s="2"/>
      <c r="M1397" s="2"/>
      <c r="N1397" s="2"/>
      <c r="O1397" s="2"/>
      <c r="P1397" s="2"/>
      <c r="Q1397" s="2"/>
      <c r="R1397" s="2"/>
      <c r="S1397" s="2"/>
    </row>
    <row r="1398" spans="7:19" x14ac:dyDescent="0.25">
      <c r="G1398" s="2"/>
      <c r="H1398" s="2"/>
      <c r="I1398" s="2"/>
      <c r="J1398" s="2"/>
      <c r="K1398" s="2"/>
      <c r="L1398" s="2"/>
      <c r="M1398" s="2"/>
      <c r="N1398" s="2"/>
      <c r="O1398" s="2"/>
      <c r="P1398" s="2"/>
      <c r="Q1398" s="2"/>
      <c r="R1398" s="2"/>
      <c r="S1398" s="2"/>
    </row>
    <row r="1399" spans="7:19" x14ac:dyDescent="0.25">
      <c r="G1399" s="2"/>
      <c r="H1399" s="2"/>
      <c r="I1399" s="2"/>
      <c r="J1399" s="2"/>
      <c r="K1399" s="2"/>
      <c r="L1399" s="2"/>
      <c r="M1399" s="2"/>
      <c r="N1399" s="2"/>
      <c r="O1399" s="2"/>
      <c r="P1399" s="2"/>
      <c r="Q1399" s="2"/>
      <c r="R1399" s="2"/>
      <c r="S1399" s="2"/>
    </row>
    <row r="1400" spans="7:19" x14ac:dyDescent="0.25">
      <c r="G1400" s="2"/>
      <c r="H1400" s="2"/>
      <c r="I1400" s="2"/>
      <c r="J1400" s="2"/>
      <c r="K1400" s="2"/>
      <c r="L1400" s="2"/>
      <c r="M1400" s="2"/>
      <c r="N1400" s="2"/>
      <c r="O1400" s="2"/>
      <c r="P1400" s="2"/>
      <c r="Q1400" s="2"/>
      <c r="R1400" s="2"/>
      <c r="S1400" s="2"/>
    </row>
    <row r="1401" spans="7:19" x14ac:dyDescent="0.25">
      <c r="G1401" s="2"/>
      <c r="H1401" s="2"/>
      <c r="I1401" s="2"/>
      <c r="J1401" s="2"/>
      <c r="K1401" s="2"/>
      <c r="L1401" s="2"/>
      <c r="M1401" s="2"/>
      <c r="N1401" s="2"/>
      <c r="O1401" s="2"/>
      <c r="P1401" s="2"/>
      <c r="Q1401" s="2"/>
      <c r="R1401" s="2"/>
      <c r="S1401" s="2"/>
    </row>
    <row r="1402" spans="7:19" x14ac:dyDescent="0.25">
      <c r="G1402" s="2"/>
      <c r="H1402" s="2"/>
      <c r="I1402" s="2"/>
      <c r="J1402" s="2"/>
      <c r="K1402" s="2"/>
      <c r="L1402" s="2"/>
      <c r="M1402" s="2"/>
      <c r="N1402" s="2"/>
      <c r="O1402" s="2"/>
      <c r="P1402" s="2"/>
      <c r="Q1402" s="2"/>
      <c r="R1402" s="2"/>
      <c r="S1402" s="2"/>
    </row>
    <row r="1403" spans="7:19" x14ac:dyDescent="0.25">
      <c r="G1403" s="2"/>
      <c r="H1403" s="2"/>
      <c r="I1403" s="2"/>
      <c r="J1403" s="2"/>
      <c r="K1403" s="2"/>
      <c r="L1403" s="2"/>
      <c r="M1403" s="2"/>
      <c r="N1403" s="2"/>
      <c r="O1403" s="2"/>
      <c r="P1403" s="2"/>
      <c r="Q1403" s="2"/>
      <c r="R1403" s="2"/>
      <c r="S1403" s="2"/>
    </row>
    <row r="1404" spans="7:19" x14ac:dyDescent="0.25">
      <c r="G1404" s="2"/>
      <c r="H1404" s="2"/>
      <c r="I1404" s="2"/>
      <c r="J1404" s="2"/>
      <c r="K1404" s="2"/>
      <c r="L1404" s="2"/>
      <c r="M1404" s="2"/>
      <c r="N1404" s="2"/>
      <c r="O1404" s="2"/>
      <c r="P1404" s="2"/>
      <c r="Q1404" s="2"/>
      <c r="R1404" s="2"/>
      <c r="S1404" s="2"/>
    </row>
    <row r="1405" spans="7:19" x14ac:dyDescent="0.25">
      <c r="G1405" s="2"/>
      <c r="H1405" s="2"/>
      <c r="I1405" s="2"/>
      <c r="J1405" s="2"/>
      <c r="K1405" s="2"/>
      <c r="L1405" s="2"/>
      <c r="M1405" s="2"/>
      <c r="N1405" s="2"/>
      <c r="O1405" s="2"/>
      <c r="P1405" s="2"/>
      <c r="Q1405" s="2"/>
      <c r="R1405" s="2"/>
      <c r="S1405" s="2"/>
    </row>
    <row r="1406" spans="7:19" x14ac:dyDescent="0.25">
      <c r="G1406" s="2"/>
      <c r="H1406" s="2"/>
      <c r="I1406" s="2"/>
      <c r="J1406" s="2"/>
      <c r="K1406" s="2"/>
      <c r="L1406" s="2"/>
      <c r="M1406" s="2"/>
      <c r="N1406" s="2"/>
      <c r="O1406" s="2"/>
      <c r="P1406" s="2"/>
      <c r="Q1406" s="2"/>
      <c r="R1406" s="2"/>
      <c r="S1406" s="2"/>
    </row>
    <row r="1407" spans="7:19" x14ac:dyDescent="0.25">
      <c r="G1407" s="2"/>
      <c r="H1407" s="2"/>
      <c r="I1407" s="2"/>
      <c r="J1407" s="2"/>
      <c r="K1407" s="2"/>
      <c r="L1407" s="2"/>
      <c r="M1407" s="2"/>
      <c r="N1407" s="2"/>
      <c r="O1407" s="2"/>
      <c r="P1407" s="2"/>
      <c r="Q1407" s="2"/>
      <c r="R1407" s="2"/>
      <c r="S1407"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E9F54-CDF2-40FC-81D0-49EAC89B69CD}">
  <sheetPr codeName="Sheet3"/>
  <dimension ref="A1:H13"/>
  <sheetViews>
    <sheetView workbookViewId="0">
      <selection activeCell="K1" sqref="K1"/>
    </sheetView>
  </sheetViews>
  <sheetFormatPr defaultRowHeight="15" x14ac:dyDescent="0.25"/>
  <cols>
    <col min="1" max="1" width="11.42578125" customWidth="1"/>
  </cols>
  <sheetData>
    <row r="1" spans="1:8" x14ac:dyDescent="0.25">
      <c r="A1" t="e" vm="1">
        <v>#VALUE!</v>
      </c>
      <c r="G1" s="3" cm="1">
        <f t="array" ref="G1">_FV(A1,"Price")</f>
        <v>138.87010000000001</v>
      </c>
      <c r="H1" t="str">
        <f ca="1">_xlfn.FORMULATEXT(G1)</f>
        <v>=A1.Price</v>
      </c>
    </row>
    <row r="5" spans="1:8" x14ac:dyDescent="0.25">
      <c r="A5" s="4" t="str" cm="1">
        <f t="array" aca="1" ref="A5:F13" ca="1">_xlfn.STOCKHISTORY(A1,TODAY()-10,TODAY(),0,1,0,2,3,4,1,5)</f>
        <v>Date</v>
      </c>
      <c r="B5" t="str">
        <f ca="1"/>
        <v>Open</v>
      </c>
      <c r="C5" t="str">
        <f ca="1"/>
        <v>High</v>
      </c>
      <c r="D5" t="str">
        <f ca="1"/>
        <v>Low</v>
      </c>
      <c r="E5" t="str">
        <f ca="1"/>
        <v>Close</v>
      </c>
      <c r="F5" t="str">
        <f ca="1"/>
        <v>Volume</v>
      </c>
      <c r="H5" t="str">
        <f ca="1">_xlfn.FORMULATEXT(A5)</f>
        <v>=STOCKHISTORY(A1,TODAY()-10,TODAY(),0,1,0,2,3,4,1,5)</v>
      </c>
    </row>
    <row r="6" spans="1:8" x14ac:dyDescent="0.25">
      <c r="A6" vm="6504">
        <f ca="1"/>
        <v>45517</v>
      </c>
      <c r="B6" vm="6505">
        <f ca="1"/>
        <v>132.97</v>
      </c>
      <c r="C6" vm="6506">
        <f ca="1"/>
        <v>134.54</v>
      </c>
      <c r="D6" vm="6507">
        <f ca="1"/>
        <v>132.81</v>
      </c>
      <c r="E6" vm="6508">
        <f ca="1"/>
        <v>134.26</v>
      </c>
      <c r="F6" vm="6509">
        <f ca="1"/>
        <v>4324038</v>
      </c>
    </row>
    <row r="7" spans="1:8" x14ac:dyDescent="0.25">
      <c r="A7" vm="6510">
        <f ca="1"/>
        <v>45518</v>
      </c>
      <c r="B7" vm="6511">
        <f ca="1"/>
        <v>134.04</v>
      </c>
      <c r="C7" vm="6512">
        <f ca="1"/>
        <v>135.97</v>
      </c>
      <c r="D7" vm="6513">
        <f ca="1"/>
        <v>134.01</v>
      </c>
      <c r="E7" vm="6514">
        <f ca="1"/>
        <v>135.6</v>
      </c>
      <c r="F7" vm="6515">
        <f ca="1"/>
        <v>4044630</v>
      </c>
    </row>
    <row r="8" spans="1:8" x14ac:dyDescent="0.25">
      <c r="A8" vm="6516">
        <f ca="1"/>
        <v>45519</v>
      </c>
      <c r="B8" vm="6517">
        <f ca="1"/>
        <v>136.93</v>
      </c>
      <c r="C8" vm="6518">
        <f ca="1"/>
        <v>137.25</v>
      </c>
      <c r="D8" vm="6519">
        <f ca="1"/>
        <v>135.72</v>
      </c>
      <c r="E8" vm="6517">
        <f ca="1"/>
        <v>136.93</v>
      </c>
      <c r="F8" vm="6520">
        <f ca="1"/>
        <v>4698128</v>
      </c>
    </row>
    <row r="9" spans="1:8" x14ac:dyDescent="0.25">
      <c r="A9" vm="6521">
        <f ca="1"/>
        <v>45520</v>
      </c>
      <c r="B9" vm="6522">
        <f ca="1"/>
        <v>136.79</v>
      </c>
      <c r="C9" vm="6432">
        <f ca="1"/>
        <v>137.82</v>
      </c>
      <c r="D9" vm="6523">
        <f ca="1"/>
        <v>136.38999999999999</v>
      </c>
      <c r="E9" vm="6524">
        <f ca="1"/>
        <v>137.47</v>
      </c>
      <c r="F9" vm="6525">
        <f ca="1"/>
        <v>4893787</v>
      </c>
    </row>
    <row r="10" spans="1:8" x14ac:dyDescent="0.25">
      <c r="A10" vm="6526">
        <f ca="1"/>
        <v>45523</v>
      </c>
      <c r="B10" vm="6527">
        <f ca="1"/>
        <v>137.53</v>
      </c>
      <c r="C10" vm="6528">
        <f ca="1"/>
        <v>137.94999999999999</v>
      </c>
      <c r="D10" vm="6529">
        <f ca="1"/>
        <v>136.45500000000001</v>
      </c>
      <c r="E10" vm="6530">
        <f ca="1"/>
        <v>137.91999999999999</v>
      </c>
      <c r="F10" vm="6531">
        <f ca="1"/>
        <v>3641585</v>
      </c>
    </row>
    <row r="11" spans="1:8" x14ac:dyDescent="0.25">
      <c r="A11" vm="6532">
        <f ca="1"/>
        <v>45524</v>
      </c>
      <c r="B11" vm="6432">
        <f ca="1"/>
        <v>137.82</v>
      </c>
      <c r="C11" vm="6533">
        <f ca="1"/>
        <v>139.79</v>
      </c>
      <c r="D11" vm="6432">
        <f ca="1"/>
        <v>137.82</v>
      </c>
      <c r="E11" vm="6316">
        <f ca="1"/>
        <v>139.16999999999999</v>
      </c>
      <c r="F11" vm="6534">
        <f ca="1"/>
        <v>3738261</v>
      </c>
    </row>
    <row r="12" spans="1:8" x14ac:dyDescent="0.25">
      <c r="A12" vm="6535">
        <f ca="1"/>
        <v>45525</v>
      </c>
      <c r="B12" vm="6286">
        <f ca="1"/>
        <v>138.80000000000001</v>
      </c>
      <c r="C12" vm="6536">
        <f ca="1"/>
        <v>140.30000000000001</v>
      </c>
      <c r="D12" vm="6537">
        <f ca="1"/>
        <v>138.55000000000001</v>
      </c>
      <c r="E12" vm="6538">
        <f ca="1"/>
        <v>140.19999999999999</v>
      </c>
      <c r="F12" vm="6539">
        <f ca="1"/>
        <v>3776768</v>
      </c>
    </row>
    <row r="13" spans="1:8" x14ac:dyDescent="0.25">
      <c r="A13" vm="6540">
        <f ca="1"/>
        <v>45526</v>
      </c>
      <c r="B13" vm="6541">
        <f ca="1"/>
        <v>140.69999999999999</v>
      </c>
      <c r="C13" vm="6542">
        <f ca="1"/>
        <v>141.08000000000001</v>
      </c>
      <c r="D13" vm="6543">
        <f ca="1"/>
        <v>137.65</v>
      </c>
      <c r="E13" vm="6321">
        <f ca="1"/>
        <v>138.08000000000001</v>
      </c>
      <c r="F13" vm="6544">
        <f ca="1"/>
        <v>5162189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C5329-FC31-49C7-BA67-673E67D44350}">
  <sheetPr codeName="Sheet4"/>
  <dimension ref="A1:G1379"/>
  <sheetViews>
    <sheetView workbookViewId="0">
      <pane ySplit="2" topLeftCell="A1351" activePane="bottomLeft" state="frozen"/>
      <selection pane="bottomLeft" activeCell="M1362" sqref="M1362"/>
    </sheetView>
  </sheetViews>
  <sheetFormatPr defaultRowHeight="15" x14ac:dyDescent="0.25"/>
  <cols>
    <col min="1" max="2" width="11.42578125" customWidth="1"/>
  </cols>
  <sheetData>
    <row r="1" spans="1:7" x14ac:dyDescent="0.25">
      <c r="A1" t="e" vm="1">
        <v>#VALUE!</v>
      </c>
      <c r="F1" t="s">
        <v>17</v>
      </c>
      <c r="G1">
        <v>41.680999999999997</v>
      </c>
    </row>
    <row r="2" spans="1:7" x14ac:dyDescent="0.25">
      <c r="A2" t="s">
        <v>0</v>
      </c>
      <c r="B2" t="s">
        <v>15</v>
      </c>
      <c r="C2" t="s">
        <v>4</v>
      </c>
      <c r="D2" t="s">
        <v>16</v>
      </c>
      <c r="F2" t="s">
        <v>18</v>
      </c>
      <c r="G2">
        <v>5.5100000000000003E-2</v>
      </c>
    </row>
    <row r="3" spans="1:7" x14ac:dyDescent="0.25">
      <c r="A3" vm="6545">
        <v>43504</v>
      </c>
      <c r="B3">
        <v>1</v>
      </c>
      <c r="C3" vm="6547">
        <v>51.03</v>
      </c>
      <c r="D3">
        <f>$G$1+B3*$G$2</f>
        <v>41.7361</v>
      </c>
      <c r="E3" t="str">
        <f ca="1">_xlfn.FORMULATEXT(D3)</f>
        <v>=$G$1+B3*$G$2</v>
      </c>
    </row>
    <row r="4" spans="1:7" x14ac:dyDescent="0.25">
      <c r="A4" vm="6550">
        <v>43507</v>
      </c>
      <c r="B4">
        <v>2</v>
      </c>
      <c r="C4" vm="1347">
        <v>51.23</v>
      </c>
      <c r="D4">
        <f t="shared" ref="D4:D67" si="0">$G$1+B4*$G$2</f>
        <v>41.791199999999996</v>
      </c>
    </row>
    <row r="5" spans="1:7" x14ac:dyDescent="0.25">
      <c r="A5" vm="6554">
        <v>43508</v>
      </c>
      <c r="B5">
        <v>3</v>
      </c>
      <c r="C5" vm="6556">
        <v>51.22</v>
      </c>
      <c r="D5">
        <f t="shared" si="0"/>
        <v>41.846299999999999</v>
      </c>
    </row>
    <row r="6" spans="1:7" x14ac:dyDescent="0.25">
      <c r="A6" vm="6558">
        <v>43509</v>
      </c>
      <c r="B6">
        <v>4</v>
      </c>
      <c r="C6" vm="6559">
        <v>51.42</v>
      </c>
      <c r="D6">
        <f t="shared" si="0"/>
        <v>41.901399999999995</v>
      </c>
    </row>
    <row r="7" spans="1:7" x14ac:dyDescent="0.25">
      <c r="A7" vm="6561">
        <v>43510</v>
      </c>
      <c r="B7">
        <v>5</v>
      </c>
      <c r="C7" vm="6563">
        <v>51.48</v>
      </c>
      <c r="D7">
        <f t="shared" si="0"/>
        <v>41.956499999999998</v>
      </c>
    </row>
    <row r="8" spans="1:7" x14ac:dyDescent="0.25">
      <c r="A8" vm="6565">
        <v>43511</v>
      </c>
      <c r="B8">
        <v>6</v>
      </c>
      <c r="C8" vm="302">
        <v>51.72</v>
      </c>
      <c r="D8">
        <f t="shared" si="0"/>
        <v>42.011599999999994</v>
      </c>
    </row>
    <row r="9" spans="1:7" x14ac:dyDescent="0.25">
      <c r="A9" vm="6569">
        <v>43515</v>
      </c>
      <c r="B9">
        <v>7</v>
      </c>
      <c r="C9" vm="320">
        <v>52.02</v>
      </c>
      <c r="D9">
        <f t="shared" si="0"/>
        <v>42.066699999999997</v>
      </c>
    </row>
    <row r="10" spans="1:7" x14ac:dyDescent="0.25">
      <c r="A10" vm="6572">
        <v>43516</v>
      </c>
      <c r="B10">
        <v>8</v>
      </c>
      <c r="C10" vm="1237">
        <v>51.77</v>
      </c>
      <c r="D10">
        <f t="shared" si="0"/>
        <v>42.1218</v>
      </c>
    </row>
    <row r="11" spans="1:7" x14ac:dyDescent="0.25">
      <c r="A11" vm="6575">
        <v>43517</v>
      </c>
      <c r="B11">
        <v>9</v>
      </c>
      <c r="C11" vm="6578">
        <v>52.11</v>
      </c>
      <c r="D11">
        <f t="shared" si="0"/>
        <v>42.176899999999996</v>
      </c>
    </row>
    <row r="12" spans="1:7" x14ac:dyDescent="0.25">
      <c r="A12" vm="6580">
        <v>43518</v>
      </c>
      <c r="B12">
        <v>10</v>
      </c>
      <c r="C12" vm="6581">
        <v>52.48</v>
      </c>
      <c r="D12">
        <f t="shared" si="0"/>
        <v>42.231999999999999</v>
      </c>
    </row>
    <row r="13" spans="1:7" x14ac:dyDescent="0.25">
      <c r="A13" vm="6583">
        <v>43521</v>
      </c>
      <c r="B13">
        <v>11</v>
      </c>
      <c r="C13" vm="82">
        <v>52.56</v>
      </c>
      <c r="D13">
        <f t="shared" si="0"/>
        <v>42.287099999999995</v>
      </c>
    </row>
    <row r="14" spans="1:7" x14ac:dyDescent="0.25">
      <c r="A14" vm="6586">
        <v>43522</v>
      </c>
      <c r="B14">
        <v>12</v>
      </c>
      <c r="C14" vm="1276">
        <v>52.6</v>
      </c>
      <c r="D14">
        <f t="shared" si="0"/>
        <v>42.342199999999998</v>
      </c>
    </row>
    <row r="15" spans="1:7" x14ac:dyDescent="0.25">
      <c r="A15" vm="6590">
        <v>43523</v>
      </c>
      <c r="B15">
        <v>13</v>
      </c>
      <c r="C15" vm="1260">
        <v>52.38</v>
      </c>
      <c r="D15">
        <f t="shared" si="0"/>
        <v>42.397299999999994</v>
      </c>
    </row>
    <row r="16" spans="1:7" x14ac:dyDescent="0.25">
      <c r="A16" vm="6593">
        <v>43524</v>
      </c>
      <c r="B16">
        <v>14</v>
      </c>
      <c r="C16" vm="16">
        <v>52.13</v>
      </c>
      <c r="D16">
        <f t="shared" si="0"/>
        <v>42.452399999999997</v>
      </c>
    </row>
    <row r="17" spans="1:4" x14ac:dyDescent="0.25">
      <c r="A17" vm="6596">
        <v>43525</v>
      </c>
      <c r="B17">
        <v>15</v>
      </c>
      <c r="C17" vm="283">
        <v>52.51</v>
      </c>
      <c r="D17">
        <f t="shared" si="0"/>
        <v>42.5075</v>
      </c>
    </row>
    <row r="18" spans="1:4" x14ac:dyDescent="0.25">
      <c r="A18" vm="2">
        <v>43528</v>
      </c>
      <c r="B18">
        <v>16</v>
      </c>
      <c r="C18" vm="6">
        <v>52.04</v>
      </c>
      <c r="D18">
        <f t="shared" si="0"/>
        <v>42.562599999999996</v>
      </c>
    </row>
    <row r="19" spans="1:4" x14ac:dyDescent="0.25">
      <c r="A19" vm="8">
        <v>43529</v>
      </c>
      <c r="B19">
        <v>17</v>
      </c>
      <c r="C19" vm="11">
        <v>52.36</v>
      </c>
      <c r="D19">
        <f t="shared" si="0"/>
        <v>42.617699999999999</v>
      </c>
    </row>
    <row r="20" spans="1:4" x14ac:dyDescent="0.25">
      <c r="A20" vm="13">
        <v>43530</v>
      </c>
      <c r="B20">
        <v>18</v>
      </c>
      <c r="C20" vm="17">
        <v>52.35</v>
      </c>
      <c r="D20">
        <f t="shared" si="0"/>
        <v>42.672799999999995</v>
      </c>
    </row>
    <row r="21" spans="1:4" x14ac:dyDescent="0.25">
      <c r="A21" vm="19">
        <v>43531</v>
      </c>
      <c r="B21">
        <v>19</v>
      </c>
      <c r="C21" vm="23">
        <v>52.58</v>
      </c>
      <c r="D21">
        <f t="shared" si="0"/>
        <v>42.727899999999998</v>
      </c>
    </row>
    <row r="22" spans="1:4" x14ac:dyDescent="0.25">
      <c r="A22" vm="25">
        <v>43532</v>
      </c>
      <c r="B22">
        <v>20</v>
      </c>
      <c r="C22" vm="27">
        <v>52.77</v>
      </c>
      <c r="D22">
        <f t="shared" si="0"/>
        <v>42.782999999999994</v>
      </c>
    </row>
    <row r="23" spans="1:4" x14ac:dyDescent="0.25">
      <c r="A23" vm="29">
        <v>43535</v>
      </c>
      <c r="B23">
        <v>21</v>
      </c>
      <c r="C23" vm="33">
        <v>52.66</v>
      </c>
      <c r="D23">
        <f t="shared" si="0"/>
        <v>42.838099999999997</v>
      </c>
    </row>
    <row r="24" spans="1:4" x14ac:dyDescent="0.25">
      <c r="A24" vm="35">
        <v>43536</v>
      </c>
      <c r="B24">
        <v>22</v>
      </c>
      <c r="C24" vm="37">
        <v>52.8</v>
      </c>
      <c r="D24">
        <f t="shared" si="0"/>
        <v>42.8932</v>
      </c>
    </row>
    <row r="25" spans="1:4" x14ac:dyDescent="0.25">
      <c r="A25" vm="39">
        <v>43537</v>
      </c>
      <c r="B25">
        <v>23</v>
      </c>
      <c r="C25" vm="40">
        <v>53.06</v>
      </c>
      <c r="D25">
        <f t="shared" si="0"/>
        <v>42.948299999999996</v>
      </c>
    </row>
    <row r="26" spans="1:4" x14ac:dyDescent="0.25">
      <c r="A26" vm="44">
        <v>43538</v>
      </c>
      <c r="B26">
        <v>24</v>
      </c>
      <c r="C26" vm="48">
        <v>53.05</v>
      </c>
      <c r="D26">
        <f t="shared" si="0"/>
        <v>43.003399999999999</v>
      </c>
    </row>
    <row r="27" spans="1:4" x14ac:dyDescent="0.25">
      <c r="A27" vm="50">
        <v>43539</v>
      </c>
      <c r="B27">
        <v>25</v>
      </c>
      <c r="C27" vm="54">
        <v>52.94</v>
      </c>
      <c r="D27">
        <f t="shared" si="0"/>
        <v>43.058499999999995</v>
      </c>
    </row>
    <row r="28" spans="1:4" x14ac:dyDescent="0.25">
      <c r="A28" vm="56">
        <v>43542</v>
      </c>
      <c r="B28">
        <v>26</v>
      </c>
      <c r="C28" vm="59">
        <v>53.46</v>
      </c>
      <c r="D28">
        <f t="shared" si="0"/>
        <v>43.113599999999998</v>
      </c>
    </row>
    <row r="29" spans="1:4" x14ac:dyDescent="0.25">
      <c r="A29" vm="61">
        <v>43543</v>
      </c>
      <c r="B29">
        <v>27</v>
      </c>
      <c r="C29" vm="65">
        <v>54.04</v>
      </c>
      <c r="D29">
        <f t="shared" si="0"/>
        <v>43.168699999999994</v>
      </c>
    </row>
    <row r="30" spans="1:4" x14ac:dyDescent="0.25">
      <c r="A30" vm="67">
        <v>43544</v>
      </c>
      <c r="B30">
        <v>28</v>
      </c>
      <c r="C30" vm="71">
        <v>52.64</v>
      </c>
      <c r="D30">
        <f t="shared" si="0"/>
        <v>43.223799999999997</v>
      </c>
    </row>
    <row r="31" spans="1:4" x14ac:dyDescent="0.25">
      <c r="A31" vm="73">
        <v>43545</v>
      </c>
      <c r="B31">
        <v>29</v>
      </c>
      <c r="C31" vm="65">
        <v>54.04</v>
      </c>
      <c r="D31">
        <f t="shared" si="0"/>
        <v>43.2789</v>
      </c>
    </row>
    <row r="32" spans="1:4" x14ac:dyDescent="0.25">
      <c r="A32" vm="77">
        <v>43546</v>
      </c>
      <c r="B32">
        <v>30</v>
      </c>
      <c r="C32" vm="27">
        <v>52.77</v>
      </c>
      <c r="D32">
        <f t="shared" si="0"/>
        <v>43.333999999999996</v>
      </c>
    </row>
    <row r="33" spans="1:4" x14ac:dyDescent="0.25">
      <c r="A33" vm="81">
        <v>43549</v>
      </c>
      <c r="B33">
        <v>31</v>
      </c>
      <c r="C33" vm="42">
        <v>52.74</v>
      </c>
      <c r="D33">
        <f t="shared" si="0"/>
        <v>43.389099999999999</v>
      </c>
    </row>
    <row r="34" spans="1:4" x14ac:dyDescent="0.25">
      <c r="A34" vm="85">
        <v>43550</v>
      </c>
      <c r="B34">
        <v>32</v>
      </c>
      <c r="C34" vm="87">
        <v>53.28</v>
      </c>
      <c r="D34">
        <f t="shared" si="0"/>
        <v>43.444199999999995</v>
      </c>
    </row>
    <row r="35" spans="1:4" x14ac:dyDescent="0.25">
      <c r="A35" vm="89">
        <v>43551</v>
      </c>
      <c r="B35">
        <v>33</v>
      </c>
      <c r="C35" vm="91">
        <v>52.81</v>
      </c>
      <c r="D35">
        <f t="shared" si="0"/>
        <v>43.499299999999998</v>
      </c>
    </row>
    <row r="36" spans="1:4" x14ac:dyDescent="0.25">
      <c r="A36" vm="93">
        <v>43552</v>
      </c>
      <c r="B36">
        <v>34</v>
      </c>
      <c r="C36" vm="97">
        <v>53.19</v>
      </c>
      <c r="D36">
        <f t="shared" si="0"/>
        <v>43.554400000000001</v>
      </c>
    </row>
    <row r="37" spans="1:4" x14ac:dyDescent="0.25">
      <c r="A37" vm="99">
        <v>43553</v>
      </c>
      <c r="B37">
        <v>35</v>
      </c>
      <c r="C37" vm="102">
        <v>53.71</v>
      </c>
      <c r="D37">
        <f t="shared" si="0"/>
        <v>43.609499999999997</v>
      </c>
    </row>
    <row r="38" spans="1:4" x14ac:dyDescent="0.25">
      <c r="A38" vm="104">
        <v>43556</v>
      </c>
      <c r="B38">
        <v>36</v>
      </c>
      <c r="C38" vm="107">
        <v>54.58</v>
      </c>
      <c r="D38">
        <f t="shared" si="0"/>
        <v>43.6646</v>
      </c>
    </row>
    <row r="39" spans="1:4" x14ac:dyDescent="0.25">
      <c r="A39" vm="109">
        <v>43557</v>
      </c>
      <c r="B39">
        <v>37</v>
      </c>
      <c r="C39" vm="112">
        <v>54.15</v>
      </c>
      <c r="D39">
        <f t="shared" si="0"/>
        <v>43.719699999999996</v>
      </c>
    </row>
    <row r="40" spans="1:4" x14ac:dyDescent="0.25">
      <c r="A40" vm="114">
        <v>43558</v>
      </c>
      <c r="B40">
        <v>38</v>
      </c>
      <c r="C40" vm="118">
        <v>54.06</v>
      </c>
      <c r="D40">
        <f t="shared" si="0"/>
        <v>43.774799999999999</v>
      </c>
    </row>
    <row r="41" spans="1:4" x14ac:dyDescent="0.25">
      <c r="A41" vm="120">
        <v>43559</v>
      </c>
      <c r="B41">
        <v>39</v>
      </c>
      <c r="C41" vm="123">
        <v>53.82</v>
      </c>
      <c r="D41">
        <f t="shared" si="0"/>
        <v>43.829899999999995</v>
      </c>
    </row>
    <row r="42" spans="1:4" x14ac:dyDescent="0.25">
      <c r="A42" vm="125">
        <v>43560</v>
      </c>
      <c r="B42">
        <v>40</v>
      </c>
      <c r="C42" vm="127">
        <v>53.93</v>
      </c>
      <c r="D42">
        <f t="shared" si="0"/>
        <v>43.884999999999998</v>
      </c>
    </row>
    <row r="43" spans="1:4" x14ac:dyDescent="0.25">
      <c r="A43" vm="129">
        <v>43563</v>
      </c>
      <c r="B43">
        <v>41</v>
      </c>
      <c r="C43" vm="133">
        <v>53.72</v>
      </c>
      <c r="D43">
        <f t="shared" si="0"/>
        <v>43.940100000000001</v>
      </c>
    </row>
    <row r="44" spans="1:4" x14ac:dyDescent="0.25">
      <c r="A44" vm="135">
        <v>43564</v>
      </c>
      <c r="B44">
        <v>42</v>
      </c>
      <c r="C44" vm="138">
        <v>53.83</v>
      </c>
      <c r="D44">
        <f t="shared" si="0"/>
        <v>43.995199999999997</v>
      </c>
    </row>
    <row r="45" spans="1:4" x14ac:dyDescent="0.25">
      <c r="A45" vm="140">
        <v>43565</v>
      </c>
      <c r="B45">
        <v>43</v>
      </c>
      <c r="C45" vm="142">
        <v>53.97</v>
      </c>
      <c r="D45">
        <f t="shared" si="0"/>
        <v>44.0503</v>
      </c>
    </row>
    <row r="46" spans="1:4" x14ac:dyDescent="0.25">
      <c r="A46" vm="144">
        <v>43566</v>
      </c>
      <c r="B46">
        <v>44</v>
      </c>
      <c r="C46" vm="146">
        <v>53.79</v>
      </c>
      <c r="D46">
        <f t="shared" si="0"/>
        <v>44.105399999999996</v>
      </c>
    </row>
    <row r="47" spans="1:4" x14ac:dyDescent="0.25">
      <c r="A47" vm="148">
        <v>43567</v>
      </c>
      <c r="B47">
        <v>45</v>
      </c>
      <c r="C47" vm="111">
        <v>54.5</v>
      </c>
      <c r="D47">
        <f t="shared" si="0"/>
        <v>44.160499999999999</v>
      </c>
    </row>
    <row r="48" spans="1:4" x14ac:dyDescent="0.25">
      <c r="A48" vm="151">
        <v>43570</v>
      </c>
      <c r="B48">
        <v>46</v>
      </c>
      <c r="C48" vm="154">
        <v>54.63</v>
      </c>
      <c r="D48">
        <f t="shared" si="0"/>
        <v>44.215599999999995</v>
      </c>
    </row>
    <row r="49" spans="1:4" x14ac:dyDescent="0.25">
      <c r="A49" vm="156">
        <v>43571</v>
      </c>
      <c r="B49">
        <v>47</v>
      </c>
      <c r="C49" vm="160">
        <v>54.59</v>
      </c>
      <c r="D49">
        <f t="shared" si="0"/>
        <v>44.270699999999998</v>
      </c>
    </row>
    <row r="50" spans="1:4" x14ac:dyDescent="0.25">
      <c r="A50" vm="162">
        <v>43572</v>
      </c>
      <c r="B50">
        <v>48</v>
      </c>
      <c r="C50" vm="165">
        <v>54.48</v>
      </c>
      <c r="D50">
        <f t="shared" si="0"/>
        <v>44.325800000000001</v>
      </c>
    </row>
    <row r="51" spans="1:4" x14ac:dyDescent="0.25">
      <c r="A51" vm="167">
        <v>43573</v>
      </c>
      <c r="B51">
        <v>49</v>
      </c>
      <c r="C51" vm="170">
        <v>54.52</v>
      </c>
      <c r="D51">
        <f t="shared" si="0"/>
        <v>44.380899999999997</v>
      </c>
    </row>
    <row r="52" spans="1:4" x14ac:dyDescent="0.25">
      <c r="A52" vm="172">
        <v>43577</v>
      </c>
      <c r="B52">
        <v>50</v>
      </c>
      <c r="C52" vm="175">
        <v>54.62</v>
      </c>
      <c r="D52">
        <f t="shared" si="0"/>
        <v>44.436</v>
      </c>
    </row>
    <row r="53" spans="1:4" x14ac:dyDescent="0.25">
      <c r="A53" vm="177">
        <v>43578</v>
      </c>
      <c r="B53">
        <v>51</v>
      </c>
      <c r="C53" vm="180">
        <v>54.94</v>
      </c>
      <c r="D53">
        <f t="shared" si="0"/>
        <v>44.491099999999996</v>
      </c>
    </row>
    <row r="54" spans="1:4" x14ac:dyDescent="0.25">
      <c r="A54" vm="182">
        <v>43579</v>
      </c>
      <c r="B54">
        <v>52</v>
      </c>
      <c r="C54" vm="186">
        <v>55.18</v>
      </c>
      <c r="D54">
        <f t="shared" si="0"/>
        <v>44.546199999999999</v>
      </c>
    </row>
    <row r="55" spans="1:4" x14ac:dyDescent="0.25">
      <c r="A55" vm="188">
        <v>43580</v>
      </c>
      <c r="B55">
        <v>53</v>
      </c>
      <c r="C55" vm="191">
        <v>55.01</v>
      </c>
      <c r="D55">
        <f t="shared" si="0"/>
        <v>44.601299999999995</v>
      </c>
    </row>
    <row r="56" spans="1:4" x14ac:dyDescent="0.25">
      <c r="A56" vm="193">
        <v>43581</v>
      </c>
      <c r="B56">
        <v>54</v>
      </c>
      <c r="C56" vm="195">
        <v>55.41</v>
      </c>
      <c r="D56">
        <f t="shared" si="0"/>
        <v>44.656399999999998</v>
      </c>
    </row>
    <row r="57" spans="1:4" x14ac:dyDescent="0.25">
      <c r="A57" vm="197">
        <v>43584</v>
      </c>
      <c r="B57">
        <v>55</v>
      </c>
      <c r="C57" vm="199">
        <v>55.08</v>
      </c>
      <c r="D57">
        <f t="shared" si="0"/>
        <v>44.711500000000001</v>
      </c>
    </row>
    <row r="58" spans="1:4" x14ac:dyDescent="0.25">
      <c r="A58" vm="201">
        <v>43585</v>
      </c>
      <c r="B58">
        <v>56</v>
      </c>
      <c r="C58" vm="205">
        <v>55.33</v>
      </c>
      <c r="D58">
        <f t="shared" si="0"/>
        <v>44.766599999999997</v>
      </c>
    </row>
    <row r="59" spans="1:4" x14ac:dyDescent="0.25">
      <c r="A59" vm="207">
        <v>43586</v>
      </c>
      <c r="B59">
        <v>57</v>
      </c>
      <c r="C59" vm="211">
        <v>54.88</v>
      </c>
      <c r="D59">
        <f t="shared" si="0"/>
        <v>44.8217</v>
      </c>
    </row>
    <row r="60" spans="1:4" x14ac:dyDescent="0.25">
      <c r="A60" vm="213">
        <v>43587</v>
      </c>
      <c r="B60">
        <v>58</v>
      </c>
      <c r="C60" vm="217">
        <v>54.6</v>
      </c>
      <c r="D60">
        <f t="shared" si="0"/>
        <v>44.876799999999996</v>
      </c>
    </row>
    <row r="61" spans="1:4" x14ac:dyDescent="0.25">
      <c r="A61" vm="219">
        <v>43588</v>
      </c>
      <c r="B61">
        <v>59</v>
      </c>
      <c r="C61" vm="221">
        <v>54.79</v>
      </c>
      <c r="D61">
        <f t="shared" si="0"/>
        <v>44.931899999999999</v>
      </c>
    </row>
    <row r="62" spans="1:4" x14ac:dyDescent="0.25">
      <c r="A62" vm="223">
        <v>43591</v>
      </c>
      <c r="B62">
        <v>60</v>
      </c>
      <c r="C62" vm="225">
        <v>54.85</v>
      </c>
      <c r="D62">
        <f t="shared" si="0"/>
        <v>44.986999999999995</v>
      </c>
    </row>
    <row r="63" spans="1:4" x14ac:dyDescent="0.25">
      <c r="A63" vm="227">
        <v>43592</v>
      </c>
      <c r="B63">
        <v>61</v>
      </c>
      <c r="C63" vm="230">
        <v>54</v>
      </c>
      <c r="D63">
        <f t="shared" si="0"/>
        <v>45.042099999999998</v>
      </c>
    </row>
    <row r="64" spans="1:4" x14ac:dyDescent="0.25">
      <c r="A64" vm="232">
        <v>43593</v>
      </c>
      <c r="B64">
        <v>62</v>
      </c>
      <c r="C64" vm="236">
        <v>53.99</v>
      </c>
      <c r="D64">
        <f t="shared" si="0"/>
        <v>45.097200000000001</v>
      </c>
    </row>
    <row r="65" spans="1:4" x14ac:dyDescent="0.25">
      <c r="A65" vm="238">
        <v>43594</v>
      </c>
      <c r="B65">
        <v>63</v>
      </c>
      <c r="C65" vm="240">
        <v>54.25</v>
      </c>
      <c r="D65">
        <f t="shared" si="0"/>
        <v>45.152299999999997</v>
      </c>
    </row>
    <row r="66" spans="1:4" x14ac:dyDescent="0.25">
      <c r="A66" vm="242">
        <v>43595</v>
      </c>
      <c r="B66">
        <v>64</v>
      </c>
      <c r="C66" vm="105">
        <v>54.65</v>
      </c>
      <c r="D66">
        <f t="shared" si="0"/>
        <v>45.2074</v>
      </c>
    </row>
    <row r="67" spans="1:4" x14ac:dyDescent="0.25">
      <c r="A67" vm="247">
        <v>43598</v>
      </c>
      <c r="B67">
        <v>65</v>
      </c>
      <c r="C67" vm="249">
        <v>53.43</v>
      </c>
      <c r="D67">
        <f t="shared" si="0"/>
        <v>45.262499999999996</v>
      </c>
    </row>
    <row r="68" spans="1:4" x14ac:dyDescent="0.25">
      <c r="A68" vm="251">
        <v>43599</v>
      </c>
      <c r="B68">
        <v>66</v>
      </c>
      <c r="C68" vm="254">
        <v>54.13</v>
      </c>
      <c r="D68">
        <f t="shared" ref="D68:D131" si="1">$G$1+B68*$G$2</f>
        <v>45.317599999999999</v>
      </c>
    </row>
    <row r="69" spans="1:4" x14ac:dyDescent="0.25">
      <c r="A69" vm="256">
        <v>43600</v>
      </c>
      <c r="B69">
        <v>67</v>
      </c>
      <c r="C69" vm="259">
        <v>54.56</v>
      </c>
      <c r="D69">
        <f t="shared" si="1"/>
        <v>45.372699999999995</v>
      </c>
    </row>
    <row r="70" spans="1:4" x14ac:dyDescent="0.25">
      <c r="A70" vm="261">
        <v>43601</v>
      </c>
      <c r="B70">
        <v>68</v>
      </c>
      <c r="C70" vm="228">
        <v>54.64</v>
      </c>
      <c r="D70">
        <f t="shared" si="1"/>
        <v>45.427799999999998</v>
      </c>
    </row>
    <row r="71" spans="1:4" x14ac:dyDescent="0.25">
      <c r="A71" vm="265">
        <v>43602</v>
      </c>
      <c r="B71">
        <v>69</v>
      </c>
      <c r="C71" vm="111">
        <v>54.5</v>
      </c>
      <c r="D71">
        <f t="shared" si="1"/>
        <v>45.482900000000001</v>
      </c>
    </row>
    <row r="72" spans="1:4" x14ac:dyDescent="0.25">
      <c r="A72" vm="268">
        <v>43605</v>
      </c>
      <c r="B72">
        <v>70</v>
      </c>
      <c r="C72" vm="271">
        <v>53.66</v>
      </c>
      <c r="D72">
        <f t="shared" si="1"/>
        <v>45.537999999999997</v>
      </c>
    </row>
    <row r="73" spans="1:4" x14ac:dyDescent="0.25">
      <c r="A73" vm="273">
        <v>43606</v>
      </c>
      <c r="B73">
        <v>71</v>
      </c>
      <c r="C73" vm="277">
        <v>54.17</v>
      </c>
      <c r="D73">
        <f t="shared" si="1"/>
        <v>45.5931</v>
      </c>
    </row>
    <row r="74" spans="1:4" x14ac:dyDescent="0.25">
      <c r="A74" vm="279">
        <v>43607</v>
      </c>
      <c r="B74">
        <v>72</v>
      </c>
      <c r="C74" vm="174">
        <v>54.2</v>
      </c>
      <c r="D74">
        <f t="shared" si="1"/>
        <v>45.648199999999996</v>
      </c>
    </row>
    <row r="75" spans="1:4" x14ac:dyDescent="0.25">
      <c r="A75" vm="282">
        <v>43608</v>
      </c>
      <c r="B75">
        <v>73</v>
      </c>
      <c r="C75" vm="239">
        <v>53.08</v>
      </c>
      <c r="D75">
        <f t="shared" si="1"/>
        <v>45.703299999999999</v>
      </c>
    </row>
    <row r="76" spans="1:4" x14ac:dyDescent="0.25">
      <c r="A76" vm="285">
        <v>43609</v>
      </c>
      <c r="B76">
        <v>74</v>
      </c>
      <c r="C76" vm="27">
        <v>52.77</v>
      </c>
      <c r="D76">
        <f t="shared" si="1"/>
        <v>45.758399999999995</v>
      </c>
    </row>
    <row r="77" spans="1:4" x14ac:dyDescent="0.25">
      <c r="A77" vm="289">
        <v>43613</v>
      </c>
      <c r="B77">
        <v>75</v>
      </c>
      <c r="C77" vm="290">
        <v>51.75</v>
      </c>
      <c r="D77">
        <f t="shared" si="1"/>
        <v>45.813499999999998</v>
      </c>
    </row>
    <row r="78" spans="1:4" x14ac:dyDescent="0.25">
      <c r="A78" vm="292">
        <v>43614</v>
      </c>
      <c r="B78">
        <v>76</v>
      </c>
      <c r="C78" vm="296">
        <v>51.69</v>
      </c>
      <c r="D78">
        <f t="shared" si="1"/>
        <v>45.868600000000001</v>
      </c>
    </row>
    <row r="79" spans="1:4" x14ac:dyDescent="0.25">
      <c r="A79" vm="298">
        <v>43615</v>
      </c>
      <c r="B79">
        <v>77</v>
      </c>
      <c r="C79" vm="302">
        <v>51.72</v>
      </c>
      <c r="D79">
        <f t="shared" si="1"/>
        <v>45.923699999999997</v>
      </c>
    </row>
    <row r="80" spans="1:4" x14ac:dyDescent="0.25">
      <c r="A80" vm="304">
        <v>43616</v>
      </c>
      <c r="B80">
        <v>78</v>
      </c>
      <c r="C80" vm="308">
        <v>50.6</v>
      </c>
      <c r="D80">
        <f t="shared" si="1"/>
        <v>45.9788</v>
      </c>
    </row>
    <row r="81" spans="1:4" x14ac:dyDescent="0.25">
      <c r="A81" vm="310">
        <v>43619</v>
      </c>
      <c r="B81">
        <v>79</v>
      </c>
      <c r="C81" vm="314">
        <v>50.24</v>
      </c>
      <c r="D81">
        <f t="shared" si="1"/>
        <v>46.033899999999996</v>
      </c>
    </row>
    <row r="82" spans="1:4" x14ac:dyDescent="0.25">
      <c r="A82" vm="316">
        <v>43620</v>
      </c>
      <c r="B82">
        <v>80</v>
      </c>
      <c r="C82" vm="320">
        <v>52.02</v>
      </c>
      <c r="D82">
        <f t="shared" si="1"/>
        <v>46.088999999999999</v>
      </c>
    </row>
    <row r="83" spans="1:4" x14ac:dyDescent="0.25">
      <c r="A83" vm="322">
        <v>43621</v>
      </c>
      <c r="B83">
        <v>81</v>
      </c>
      <c r="C83" vm="325">
        <v>52.1</v>
      </c>
      <c r="D83">
        <f t="shared" si="1"/>
        <v>46.144099999999995</v>
      </c>
    </row>
    <row r="84" spans="1:4" x14ac:dyDescent="0.25">
      <c r="A84" vm="327">
        <v>43622</v>
      </c>
      <c r="B84">
        <v>82</v>
      </c>
      <c r="C84" vm="287">
        <v>52.59</v>
      </c>
      <c r="D84">
        <f t="shared" si="1"/>
        <v>46.199199999999998</v>
      </c>
    </row>
    <row r="85" spans="1:4" x14ac:dyDescent="0.25">
      <c r="A85" vm="331">
        <v>43623</v>
      </c>
      <c r="B85">
        <v>83</v>
      </c>
      <c r="C85" vm="333">
        <v>53.26</v>
      </c>
      <c r="D85">
        <f t="shared" si="1"/>
        <v>46.254300000000001</v>
      </c>
    </row>
    <row r="86" spans="1:4" x14ac:dyDescent="0.25">
      <c r="A86" vm="335">
        <v>43626</v>
      </c>
      <c r="B86">
        <v>84</v>
      </c>
      <c r="C86" vm="338">
        <v>54.01</v>
      </c>
      <c r="D86">
        <f t="shared" si="1"/>
        <v>46.309399999999997</v>
      </c>
    </row>
    <row r="87" spans="1:4" x14ac:dyDescent="0.25">
      <c r="A87" vm="340">
        <v>43627</v>
      </c>
      <c r="B87">
        <v>85</v>
      </c>
      <c r="C87" vm="342">
        <v>53.94</v>
      </c>
      <c r="D87">
        <f t="shared" si="1"/>
        <v>46.3645</v>
      </c>
    </row>
    <row r="88" spans="1:4" x14ac:dyDescent="0.25">
      <c r="A88" vm="344">
        <v>43628</v>
      </c>
      <c r="B88">
        <v>86</v>
      </c>
      <c r="C88" vm="78">
        <v>53.62</v>
      </c>
      <c r="D88">
        <f t="shared" si="1"/>
        <v>46.419599999999996</v>
      </c>
    </row>
    <row r="89" spans="1:4" x14ac:dyDescent="0.25">
      <c r="A89" vm="346">
        <v>43629</v>
      </c>
      <c r="B89">
        <v>87</v>
      </c>
      <c r="C89" vm="258">
        <v>53.84</v>
      </c>
      <c r="D89">
        <f t="shared" si="1"/>
        <v>46.474699999999999</v>
      </c>
    </row>
    <row r="90" spans="1:4" x14ac:dyDescent="0.25">
      <c r="A90" vm="350">
        <v>43630</v>
      </c>
      <c r="B90">
        <v>88</v>
      </c>
      <c r="C90" vm="87">
        <v>53.28</v>
      </c>
      <c r="D90">
        <f t="shared" si="1"/>
        <v>46.529799999999994</v>
      </c>
    </row>
    <row r="91" spans="1:4" x14ac:dyDescent="0.25">
      <c r="A91" vm="353">
        <v>43633</v>
      </c>
      <c r="B91">
        <v>89</v>
      </c>
      <c r="C91" vm="21">
        <v>53.13</v>
      </c>
      <c r="D91">
        <f t="shared" si="1"/>
        <v>46.584899999999998</v>
      </c>
    </row>
    <row r="92" spans="1:4" x14ac:dyDescent="0.25">
      <c r="A92" vm="358">
        <v>43634</v>
      </c>
      <c r="B92">
        <v>90</v>
      </c>
      <c r="C92" vm="361">
        <v>52.9</v>
      </c>
      <c r="D92">
        <f t="shared" si="1"/>
        <v>46.64</v>
      </c>
    </row>
    <row r="93" spans="1:4" x14ac:dyDescent="0.25">
      <c r="A93" vm="363">
        <v>43635</v>
      </c>
      <c r="B93">
        <v>91</v>
      </c>
      <c r="C93" vm="365">
        <v>52.68</v>
      </c>
      <c r="D93">
        <f t="shared" si="1"/>
        <v>46.695099999999996</v>
      </c>
    </row>
    <row r="94" spans="1:4" x14ac:dyDescent="0.25">
      <c r="A94" vm="367">
        <v>43636</v>
      </c>
      <c r="B94">
        <v>92</v>
      </c>
      <c r="C94" vm="370">
        <v>56.99</v>
      </c>
      <c r="D94">
        <f t="shared" si="1"/>
        <v>46.7502</v>
      </c>
    </row>
    <row r="95" spans="1:4" x14ac:dyDescent="0.25">
      <c r="A95" vm="372">
        <v>43637</v>
      </c>
      <c r="B95">
        <v>93</v>
      </c>
      <c r="C95" vm="376">
        <v>56.12</v>
      </c>
      <c r="D95">
        <f t="shared" si="1"/>
        <v>46.805299999999995</v>
      </c>
    </row>
    <row r="96" spans="1:4" x14ac:dyDescent="0.25">
      <c r="A96" vm="378">
        <v>43640</v>
      </c>
      <c r="B96">
        <v>94</v>
      </c>
      <c r="C96" vm="382">
        <v>56.74</v>
      </c>
      <c r="D96">
        <f t="shared" si="1"/>
        <v>46.860399999999998</v>
      </c>
    </row>
    <row r="97" spans="1:4" x14ac:dyDescent="0.25">
      <c r="A97" vm="384">
        <v>43641</v>
      </c>
      <c r="B97">
        <v>95</v>
      </c>
      <c r="C97" vm="387">
        <v>56.07</v>
      </c>
      <c r="D97">
        <f t="shared" si="1"/>
        <v>46.915499999999994</v>
      </c>
    </row>
    <row r="98" spans="1:4" x14ac:dyDescent="0.25">
      <c r="A98" vm="389">
        <v>43642</v>
      </c>
      <c r="B98">
        <v>96</v>
      </c>
      <c r="C98" vm="393">
        <v>56.66</v>
      </c>
      <c r="D98">
        <f t="shared" si="1"/>
        <v>46.970599999999997</v>
      </c>
    </row>
    <row r="99" spans="1:4" x14ac:dyDescent="0.25">
      <c r="A99" vm="395">
        <v>43643</v>
      </c>
      <c r="B99">
        <v>97</v>
      </c>
      <c r="C99" vm="399">
        <v>56.77</v>
      </c>
      <c r="D99">
        <f t="shared" si="1"/>
        <v>47.025700000000001</v>
      </c>
    </row>
    <row r="100" spans="1:4" x14ac:dyDescent="0.25">
      <c r="A100" vm="401">
        <v>43644</v>
      </c>
      <c r="B100">
        <v>98</v>
      </c>
      <c r="C100" vm="405">
        <v>56.97</v>
      </c>
      <c r="D100">
        <f t="shared" si="1"/>
        <v>47.080799999999996</v>
      </c>
    </row>
    <row r="101" spans="1:4" x14ac:dyDescent="0.25">
      <c r="A101" vm="407">
        <v>43647</v>
      </c>
      <c r="B101">
        <v>99</v>
      </c>
      <c r="C101" vm="410">
        <v>58.01</v>
      </c>
      <c r="D101">
        <f t="shared" si="1"/>
        <v>47.135899999999999</v>
      </c>
    </row>
    <row r="102" spans="1:4" x14ac:dyDescent="0.25">
      <c r="A102" vm="412">
        <v>43648</v>
      </c>
      <c r="B102">
        <v>100</v>
      </c>
      <c r="C102" vm="416">
        <v>58.46</v>
      </c>
      <c r="D102">
        <f t="shared" si="1"/>
        <v>47.190999999999995</v>
      </c>
    </row>
    <row r="103" spans="1:4" x14ac:dyDescent="0.25">
      <c r="A103" vm="418">
        <v>43649</v>
      </c>
      <c r="B103">
        <v>101</v>
      </c>
      <c r="C103" vm="422">
        <v>58.86</v>
      </c>
      <c r="D103">
        <f t="shared" si="1"/>
        <v>47.246099999999998</v>
      </c>
    </row>
    <row r="104" spans="1:4" x14ac:dyDescent="0.25">
      <c r="A104" vm="424">
        <v>43651</v>
      </c>
      <c r="B104">
        <v>102</v>
      </c>
      <c r="C104" vm="428">
        <v>59.28</v>
      </c>
      <c r="D104">
        <f t="shared" si="1"/>
        <v>47.301199999999994</v>
      </c>
    </row>
    <row r="105" spans="1:4" x14ac:dyDescent="0.25">
      <c r="A105" vm="430">
        <v>43654</v>
      </c>
      <c r="B105">
        <v>103</v>
      </c>
      <c r="C105" vm="434">
        <v>59.53</v>
      </c>
      <c r="D105">
        <f t="shared" si="1"/>
        <v>47.356299999999997</v>
      </c>
    </row>
    <row r="106" spans="1:4" x14ac:dyDescent="0.25">
      <c r="A106" vm="436">
        <v>43655</v>
      </c>
      <c r="B106">
        <v>104</v>
      </c>
      <c r="C106" vm="439">
        <v>59.6</v>
      </c>
      <c r="D106">
        <f t="shared" si="1"/>
        <v>47.4114</v>
      </c>
    </row>
    <row r="107" spans="1:4" x14ac:dyDescent="0.25">
      <c r="A107" vm="441">
        <v>43656</v>
      </c>
      <c r="B107">
        <v>105</v>
      </c>
      <c r="C107" vm="445">
        <v>60.15</v>
      </c>
      <c r="D107">
        <f t="shared" si="1"/>
        <v>47.466499999999996</v>
      </c>
    </row>
    <row r="108" spans="1:4" x14ac:dyDescent="0.25">
      <c r="A108" vm="447">
        <v>43657</v>
      </c>
      <c r="B108">
        <v>106</v>
      </c>
      <c r="C108" vm="451">
        <v>59.99</v>
      </c>
      <c r="D108">
        <f t="shared" si="1"/>
        <v>47.521599999999999</v>
      </c>
    </row>
    <row r="109" spans="1:4" x14ac:dyDescent="0.25">
      <c r="A109" vm="453">
        <v>43658</v>
      </c>
      <c r="B109">
        <v>107</v>
      </c>
      <c r="C109" vm="456">
        <v>59.81</v>
      </c>
      <c r="D109">
        <f t="shared" si="1"/>
        <v>47.576699999999995</v>
      </c>
    </row>
    <row r="110" spans="1:4" x14ac:dyDescent="0.25">
      <c r="A110" vm="458">
        <v>43661</v>
      </c>
      <c r="B110">
        <v>108</v>
      </c>
      <c r="C110" vm="434">
        <v>59.53</v>
      </c>
      <c r="D110">
        <f t="shared" si="1"/>
        <v>47.631799999999998</v>
      </c>
    </row>
    <row r="111" spans="1:4" x14ac:dyDescent="0.25">
      <c r="A111" vm="462">
        <v>43662</v>
      </c>
      <c r="B111">
        <v>109</v>
      </c>
      <c r="C111" vm="466">
        <v>58.61</v>
      </c>
      <c r="D111">
        <f t="shared" si="1"/>
        <v>47.686899999999994</v>
      </c>
    </row>
    <row r="112" spans="1:4" x14ac:dyDescent="0.25">
      <c r="A112" vm="468">
        <v>43663</v>
      </c>
      <c r="B112">
        <v>110</v>
      </c>
      <c r="C112" vm="471">
        <v>57.99</v>
      </c>
      <c r="D112">
        <f t="shared" si="1"/>
        <v>47.741999999999997</v>
      </c>
    </row>
    <row r="113" spans="1:4" x14ac:dyDescent="0.25">
      <c r="A113" vm="473">
        <v>43664</v>
      </c>
      <c r="B113">
        <v>111</v>
      </c>
      <c r="C113" vm="477">
        <v>58.12</v>
      </c>
      <c r="D113">
        <f t="shared" si="1"/>
        <v>47.7971</v>
      </c>
    </row>
    <row r="114" spans="1:4" x14ac:dyDescent="0.25">
      <c r="A114" vm="479">
        <v>43665</v>
      </c>
      <c r="B114">
        <v>112</v>
      </c>
      <c r="C114" vm="482">
        <v>57.54</v>
      </c>
      <c r="D114">
        <f t="shared" si="1"/>
        <v>47.852199999999996</v>
      </c>
    </row>
    <row r="115" spans="1:4" x14ac:dyDescent="0.25">
      <c r="A115" vm="484">
        <v>43668</v>
      </c>
      <c r="B115">
        <v>113</v>
      </c>
      <c r="C115" vm="476">
        <v>57.6</v>
      </c>
      <c r="D115">
        <f t="shared" si="1"/>
        <v>47.907299999999999</v>
      </c>
    </row>
    <row r="116" spans="1:4" x14ac:dyDescent="0.25">
      <c r="A116" vm="488">
        <v>43669</v>
      </c>
      <c r="B116">
        <v>114</v>
      </c>
      <c r="C116" vm="491">
        <v>57.45</v>
      </c>
      <c r="D116">
        <f t="shared" si="1"/>
        <v>47.962399999999995</v>
      </c>
    </row>
    <row r="117" spans="1:4" x14ac:dyDescent="0.25">
      <c r="A117" vm="493">
        <v>43670</v>
      </c>
      <c r="B117">
        <v>115</v>
      </c>
      <c r="C117" vm="496">
        <v>58.11</v>
      </c>
      <c r="D117">
        <f t="shared" si="1"/>
        <v>48.017499999999998</v>
      </c>
    </row>
    <row r="118" spans="1:4" x14ac:dyDescent="0.25">
      <c r="A118" vm="498">
        <v>43671</v>
      </c>
      <c r="B118">
        <v>116</v>
      </c>
      <c r="C118" vm="501">
        <v>58.29</v>
      </c>
      <c r="D118">
        <f t="shared" si="1"/>
        <v>48.072599999999994</v>
      </c>
    </row>
    <row r="119" spans="1:4" x14ac:dyDescent="0.25">
      <c r="A119" vm="503">
        <v>43672</v>
      </c>
      <c r="B119">
        <v>117</v>
      </c>
      <c r="C119" vm="506">
        <v>58.5</v>
      </c>
      <c r="D119">
        <f t="shared" si="1"/>
        <v>48.127699999999997</v>
      </c>
    </row>
    <row r="120" spans="1:4" x14ac:dyDescent="0.25">
      <c r="A120" vm="508">
        <v>43675</v>
      </c>
      <c r="B120">
        <v>118</v>
      </c>
      <c r="C120" vm="489">
        <v>58.06</v>
      </c>
      <c r="D120">
        <f t="shared" si="1"/>
        <v>48.1828</v>
      </c>
    </row>
    <row r="121" spans="1:4" x14ac:dyDescent="0.25">
      <c r="A121" vm="512">
        <v>43676</v>
      </c>
      <c r="B121">
        <v>119</v>
      </c>
      <c r="C121" vm="516">
        <v>57.49</v>
      </c>
      <c r="D121">
        <f t="shared" si="1"/>
        <v>48.237899999999996</v>
      </c>
    </row>
    <row r="122" spans="1:4" x14ac:dyDescent="0.25">
      <c r="A122" vm="518">
        <v>43677</v>
      </c>
      <c r="B122">
        <v>120</v>
      </c>
      <c r="C122" vm="520">
        <v>56.3</v>
      </c>
      <c r="D122">
        <f t="shared" si="1"/>
        <v>48.292999999999999</v>
      </c>
    </row>
    <row r="123" spans="1:4" x14ac:dyDescent="0.25">
      <c r="A123" vm="522">
        <v>43678</v>
      </c>
      <c r="B123">
        <v>121</v>
      </c>
      <c r="C123" vm="525">
        <v>55.88</v>
      </c>
      <c r="D123">
        <f t="shared" si="1"/>
        <v>48.348099999999995</v>
      </c>
    </row>
    <row r="124" spans="1:4" x14ac:dyDescent="0.25">
      <c r="A124" vm="527">
        <v>43679</v>
      </c>
      <c r="B124">
        <v>122</v>
      </c>
      <c r="C124" vm="529">
        <v>55.84</v>
      </c>
      <c r="D124">
        <f t="shared" si="1"/>
        <v>48.403199999999998</v>
      </c>
    </row>
    <row r="125" spans="1:4" x14ac:dyDescent="0.25">
      <c r="A125" vm="531">
        <v>43682</v>
      </c>
      <c r="B125">
        <v>123</v>
      </c>
      <c r="C125" vm="534">
        <v>53.76</v>
      </c>
      <c r="D125">
        <f t="shared" si="1"/>
        <v>48.458299999999994</v>
      </c>
    </row>
    <row r="126" spans="1:4" x14ac:dyDescent="0.25">
      <c r="A126" vm="536">
        <v>43683</v>
      </c>
      <c r="B126">
        <v>124</v>
      </c>
      <c r="C126" vm="58">
        <v>53.96</v>
      </c>
      <c r="D126">
        <f t="shared" si="1"/>
        <v>48.513399999999997</v>
      </c>
    </row>
    <row r="127" spans="1:4" x14ac:dyDescent="0.25">
      <c r="A127" vm="539">
        <v>43684</v>
      </c>
      <c r="B127">
        <v>125</v>
      </c>
      <c r="C127" vm="354">
        <v>53.34</v>
      </c>
      <c r="D127">
        <f t="shared" si="1"/>
        <v>48.5685</v>
      </c>
    </row>
    <row r="128" spans="1:4" x14ac:dyDescent="0.25">
      <c r="A128" vm="543">
        <v>43685</v>
      </c>
      <c r="B128">
        <v>126</v>
      </c>
      <c r="C128" vm="105">
        <v>54.65</v>
      </c>
      <c r="D128">
        <f t="shared" si="1"/>
        <v>48.623599999999996</v>
      </c>
    </row>
    <row r="129" spans="1:4" x14ac:dyDescent="0.25">
      <c r="A129" vm="545">
        <v>43686</v>
      </c>
      <c r="B129">
        <v>127</v>
      </c>
      <c r="C129" vm="224">
        <v>53.9</v>
      </c>
      <c r="D129">
        <f t="shared" si="1"/>
        <v>48.678699999999999</v>
      </c>
    </row>
    <row r="130" spans="1:4" x14ac:dyDescent="0.25">
      <c r="A130" vm="549">
        <v>43689</v>
      </c>
      <c r="B130">
        <v>128</v>
      </c>
      <c r="C130" vm="101">
        <v>53.25</v>
      </c>
      <c r="D130">
        <f t="shared" si="1"/>
        <v>48.733799999999995</v>
      </c>
    </row>
    <row r="131" spans="1:4" x14ac:dyDescent="0.25">
      <c r="A131" vm="551">
        <v>43690</v>
      </c>
      <c r="B131">
        <v>129</v>
      </c>
      <c r="C131" vm="142">
        <v>53.97</v>
      </c>
      <c r="D131">
        <f t="shared" si="1"/>
        <v>48.788899999999998</v>
      </c>
    </row>
    <row r="132" spans="1:4" x14ac:dyDescent="0.25">
      <c r="A132" vm="554">
        <v>43691</v>
      </c>
      <c r="B132">
        <v>130</v>
      </c>
      <c r="C132" vm="557">
        <v>52.32</v>
      </c>
      <c r="D132">
        <f t="shared" ref="D132:D195" si="2">$G$1+B132*$G$2</f>
        <v>48.843999999999994</v>
      </c>
    </row>
    <row r="133" spans="1:4" x14ac:dyDescent="0.25">
      <c r="A133" vm="559">
        <v>43692</v>
      </c>
      <c r="B133">
        <v>131</v>
      </c>
      <c r="C133" vm="287">
        <v>52.59</v>
      </c>
      <c r="D133">
        <f t="shared" si="2"/>
        <v>48.899099999999997</v>
      </c>
    </row>
    <row r="134" spans="1:4" x14ac:dyDescent="0.25">
      <c r="A134" vm="564">
        <v>43693</v>
      </c>
      <c r="B134">
        <v>132</v>
      </c>
      <c r="C134" vm="568">
        <v>53.59</v>
      </c>
      <c r="D134">
        <f t="shared" si="2"/>
        <v>48.9542</v>
      </c>
    </row>
    <row r="135" spans="1:4" x14ac:dyDescent="0.25">
      <c r="A135" vm="570">
        <v>43696</v>
      </c>
      <c r="B135">
        <v>133</v>
      </c>
      <c r="C135" vm="149">
        <v>53.87</v>
      </c>
      <c r="D135">
        <f t="shared" si="2"/>
        <v>49.009299999999996</v>
      </c>
    </row>
    <row r="136" spans="1:4" x14ac:dyDescent="0.25">
      <c r="A136" vm="574">
        <v>43697</v>
      </c>
      <c r="B136">
        <v>134</v>
      </c>
      <c r="C136" vm="45">
        <v>52.98</v>
      </c>
      <c r="D136">
        <f t="shared" si="2"/>
        <v>49.064399999999999</v>
      </c>
    </row>
    <row r="137" spans="1:4" x14ac:dyDescent="0.25">
      <c r="A137" vm="576">
        <v>43698</v>
      </c>
      <c r="B137">
        <v>135</v>
      </c>
      <c r="C137" vm="323">
        <v>53.24</v>
      </c>
      <c r="D137">
        <f t="shared" si="2"/>
        <v>49.119499999999995</v>
      </c>
    </row>
    <row r="138" spans="1:4" x14ac:dyDescent="0.25">
      <c r="A138" vm="579">
        <v>43699</v>
      </c>
      <c r="B138">
        <v>136</v>
      </c>
      <c r="C138" vm="97">
        <v>53.19</v>
      </c>
      <c r="D138">
        <f t="shared" si="2"/>
        <v>49.174599999999998</v>
      </c>
    </row>
    <row r="139" spans="1:4" x14ac:dyDescent="0.25">
      <c r="A139" vm="583">
        <v>43700</v>
      </c>
      <c r="B139">
        <v>137</v>
      </c>
      <c r="C139" vm="586">
        <v>51.58</v>
      </c>
      <c r="D139">
        <f t="shared" si="2"/>
        <v>49.229699999999994</v>
      </c>
    </row>
    <row r="140" spans="1:4" x14ac:dyDescent="0.25">
      <c r="A140" vm="588">
        <v>43703</v>
      </c>
      <c r="B140">
        <v>138</v>
      </c>
      <c r="C140" vm="16">
        <v>52.13</v>
      </c>
      <c r="D140">
        <f t="shared" si="2"/>
        <v>49.284799999999997</v>
      </c>
    </row>
    <row r="141" spans="1:4" x14ac:dyDescent="0.25">
      <c r="A141" vm="592">
        <v>43704</v>
      </c>
      <c r="B141">
        <v>139</v>
      </c>
      <c r="C141" vm="596">
        <v>52.39</v>
      </c>
      <c r="D141">
        <f t="shared" si="2"/>
        <v>49.3399</v>
      </c>
    </row>
    <row r="142" spans="1:4" x14ac:dyDescent="0.25">
      <c r="A142" vm="598">
        <v>43705</v>
      </c>
      <c r="B142">
        <v>140</v>
      </c>
      <c r="C142" vm="600">
        <v>51.95</v>
      </c>
      <c r="D142">
        <f t="shared" si="2"/>
        <v>49.394999999999996</v>
      </c>
    </row>
    <row r="143" spans="1:4" x14ac:dyDescent="0.25">
      <c r="A143" vm="602">
        <v>43706</v>
      </c>
      <c r="B143">
        <v>141</v>
      </c>
      <c r="C143" vm="603">
        <v>52.16</v>
      </c>
      <c r="D143">
        <f t="shared" si="2"/>
        <v>49.450099999999999</v>
      </c>
    </row>
    <row r="144" spans="1:4" x14ac:dyDescent="0.25">
      <c r="A144" vm="605">
        <v>43707</v>
      </c>
      <c r="B144">
        <v>142</v>
      </c>
      <c r="C144" vm="608">
        <v>52.06</v>
      </c>
      <c r="D144">
        <f t="shared" si="2"/>
        <v>49.505199999999995</v>
      </c>
    </row>
    <row r="145" spans="1:4" x14ac:dyDescent="0.25">
      <c r="A145" vm="610">
        <v>43711</v>
      </c>
      <c r="B145">
        <v>143</v>
      </c>
      <c r="C145" vm="613">
        <v>51.89</v>
      </c>
      <c r="D145">
        <f t="shared" si="2"/>
        <v>49.560299999999998</v>
      </c>
    </row>
    <row r="146" spans="1:4" x14ac:dyDescent="0.25">
      <c r="A146" vm="615">
        <v>43712</v>
      </c>
      <c r="B146">
        <v>144</v>
      </c>
      <c r="C146" vm="541">
        <v>52.97</v>
      </c>
      <c r="D146">
        <f t="shared" si="2"/>
        <v>49.615399999999994</v>
      </c>
    </row>
    <row r="147" spans="1:4" x14ac:dyDescent="0.25">
      <c r="A147" vm="618">
        <v>43713</v>
      </c>
      <c r="B147">
        <v>145</v>
      </c>
      <c r="C147" vm="258">
        <v>53.84</v>
      </c>
      <c r="D147">
        <f t="shared" si="2"/>
        <v>49.670499999999997</v>
      </c>
    </row>
    <row r="148" spans="1:4" x14ac:dyDescent="0.25">
      <c r="A148" vm="622">
        <v>43714</v>
      </c>
      <c r="B148">
        <v>146</v>
      </c>
      <c r="C148" vm="624">
        <v>53.16</v>
      </c>
      <c r="D148">
        <f t="shared" si="2"/>
        <v>49.7256</v>
      </c>
    </row>
    <row r="149" spans="1:4" x14ac:dyDescent="0.25">
      <c r="A149" vm="626">
        <v>43717</v>
      </c>
      <c r="B149">
        <v>147</v>
      </c>
      <c r="C149" vm="628">
        <v>54.54</v>
      </c>
      <c r="D149">
        <f t="shared" si="2"/>
        <v>49.780699999999996</v>
      </c>
    </row>
    <row r="150" spans="1:4" x14ac:dyDescent="0.25">
      <c r="A150" vm="630">
        <v>43718</v>
      </c>
      <c r="B150">
        <v>148</v>
      </c>
      <c r="C150" vm="631">
        <v>55.47</v>
      </c>
      <c r="D150">
        <f t="shared" si="2"/>
        <v>49.835799999999999</v>
      </c>
    </row>
    <row r="151" spans="1:4" x14ac:dyDescent="0.25">
      <c r="A151" vm="633">
        <v>43719</v>
      </c>
      <c r="B151">
        <v>149</v>
      </c>
      <c r="C151" vm="635">
        <v>56.29</v>
      </c>
      <c r="D151">
        <f t="shared" si="2"/>
        <v>49.890900000000002</v>
      </c>
    </row>
    <row r="152" spans="1:4" x14ac:dyDescent="0.25">
      <c r="A152" vm="638">
        <v>43720</v>
      </c>
      <c r="B152">
        <v>150</v>
      </c>
      <c r="C152" vm="68">
        <v>53.89</v>
      </c>
      <c r="D152">
        <f t="shared" si="2"/>
        <v>49.945999999999998</v>
      </c>
    </row>
    <row r="153" spans="1:4" x14ac:dyDescent="0.25">
      <c r="A153" vm="641">
        <v>43721</v>
      </c>
      <c r="B153">
        <v>151</v>
      </c>
      <c r="C153" vm="64">
        <v>53.75</v>
      </c>
      <c r="D153">
        <f t="shared" si="2"/>
        <v>50.001099999999994</v>
      </c>
    </row>
    <row r="154" spans="1:4" x14ac:dyDescent="0.25">
      <c r="A154" vm="643">
        <v>43724</v>
      </c>
      <c r="B154">
        <v>152</v>
      </c>
      <c r="C154" vm="552">
        <v>53.14</v>
      </c>
      <c r="D154">
        <f t="shared" si="2"/>
        <v>50.056199999999997</v>
      </c>
    </row>
    <row r="155" spans="1:4" x14ac:dyDescent="0.25">
      <c r="A155" vm="646">
        <v>43725</v>
      </c>
      <c r="B155">
        <v>153</v>
      </c>
      <c r="C155" vm="57">
        <v>52.87</v>
      </c>
      <c r="D155">
        <f t="shared" si="2"/>
        <v>50.1113</v>
      </c>
    </row>
    <row r="156" spans="1:4" x14ac:dyDescent="0.25">
      <c r="A156" vm="649">
        <v>43726</v>
      </c>
      <c r="B156">
        <v>154</v>
      </c>
      <c r="C156" vm="82">
        <v>52.56</v>
      </c>
      <c r="D156">
        <f t="shared" si="2"/>
        <v>50.166399999999996</v>
      </c>
    </row>
    <row r="157" spans="1:4" x14ac:dyDescent="0.25">
      <c r="A157" vm="654">
        <v>43727</v>
      </c>
      <c r="B157">
        <v>155</v>
      </c>
      <c r="C157" vm="556">
        <v>53.37</v>
      </c>
      <c r="D157">
        <f t="shared" si="2"/>
        <v>50.221499999999999</v>
      </c>
    </row>
    <row r="158" spans="1:4" x14ac:dyDescent="0.25">
      <c r="A158" vm="657">
        <v>43728</v>
      </c>
      <c r="B158">
        <v>156</v>
      </c>
      <c r="C158" vm="41">
        <v>53.47</v>
      </c>
      <c r="D158">
        <f t="shared" si="2"/>
        <v>50.276600000000002</v>
      </c>
    </row>
    <row r="159" spans="1:4" x14ac:dyDescent="0.25">
      <c r="A159" vm="659">
        <v>43731</v>
      </c>
      <c r="B159">
        <v>157</v>
      </c>
      <c r="C159" vm="660">
        <v>54.02</v>
      </c>
      <c r="D159">
        <f t="shared" si="2"/>
        <v>50.331699999999998</v>
      </c>
    </row>
    <row r="160" spans="1:4" x14ac:dyDescent="0.25">
      <c r="A160" vm="662">
        <v>43732</v>
      </c>
      <c r="B160">
        <v>158</v>
      </c>
      <c r="C160" vm="555">
        <v>53.35</v>
      </c>
      <c r="D160">
        <f t="shared" si="2"/>
        <v>50.386799999999994</v>
      </c>
    </row>
    <row r="161" spans="1:4" x14ac:dyDescent="0.25">
      <c r="A161" vm="666">
        <v>43733</v>
      </c>
      <c r="B161">
        <v>159</v>
      </c>
      <c r="C161" vm="258">
        <v>53.84</v>
      </c>
      <c r="D161">
        <f t="shared" si="2"/>
        <v>50.441899999999997</v>
      </c>
    </row>
    <row r="162" spans="1:4" x14ac:dyDescent="0.25">
      <c r="A162" vm="671">
        <v>43734</v>
      </c>
      <c r="B162">
        <v>160</v>
      </c>
      <c r="C162" vm="58">
        <v>53.96</v>
      </c>
      <c r="D162">
        <f t="shared" si="2"/>
        <v>50.497</v>
      </c>
    </row>
    <row r="163" spans="1:4" x14ac:dyDescent="0.25">
      <c r="A163" vm="675">
        <v>43735</v>
      </c>
      <c r="B163">
        <v>161</v>
      </c>
      <c r="C163" vm="676">
        <v>54.09</v>
      </c>
      <c r="D163">
        <f t="shared" si="2"/>
        <v>50.552099999999996</v>
      </c>
    </row>
    <row r="164" spans="1:4" x14ac:dyDescent="0.25">
      <c r="A164" vm="678">
        <v>43738</v>
      </c>
      <c r="B164">
        <v>162</v>
      </c>
      <c r="C164" vm="680">
        <v>55.03</v>
      </c>
      <c r="D164">
        <f t="shared" si="2"/>
        <v>50.607199999999999</v>
      </c>
    </row>
    <row r="165" spans="1:4" x14ac:dyDescent="0.25">
      <c r="A165" vm="682">
        <v>43739</v>
      </c>
      <c r="B165">
        <v>163</v>
      </c>
      <c r="C165" vm="62">
        <v>53.8</v>
      </c>
      <c r="D165">
        <f t="shared" si="2"/>
        <v>50.662300000000002</v>
      </c>
    </row>
    <row r="166" spans="1:4" x14ac:dyDescent="0.25">
      <c r="A166" vm="686">
        <v>43740</v>
      </c>
      <c r="B166">
        <v>164</v>
      </c>
      <c r="C166" vm="689">
        <v>53.15</v>
      </c>
      <c r="D166">
        <f t="shared" si="2"/>
        <v>50.717399999999998</v>
      </c>
    </row>
    <row r="167" spans="1:4" x14ac:dyDescent="0.25">
      <c r="A167" vm="691">
        <v>43741</v>
      </c>
      <c r="B167">
        <v>165</v>
      </c>
      <c r="C167" vm="121">
        <v>53.86</v>
      </c>
      <c r="D167">
        <f t="shared" si="2"/>
        <v>50.772499999999994</v>
      </c>
    </row>
    <row r="168" spans="1:4" x14ac:dyDescent="0.25">
      <c r="A168" vm="693">
        <v>43742</v>
      </c>
      <c r="B168">
        <v>166</v>
      </c>
      <c r="C168" vm="178">
        <v>55.14</v>
      </c>
      <c r="D168">
        <f t="shared" si="2"/>
        <v>50.827599999999997</v>
      </c>
    </row>
    <row r="169" spans="1:4" x14ac:dyDescent="0.25">
      <c r="A169" vm="695">
        <v>43745</v>
      </c>
      <c r="B169">
        <v>167</v>
      </c>
      <c r="C169" vm="210">
        <v>54.8</v>
      </c>
      <c r="D169">
        <f t="shared" si="2"/>
        <v>50.8827</v>
      </c>
    </row>
    <row r="170" spans="1:4" x14ac:dyDescent="0.25">
      <c r="A170" vm="699">
        <v>43746</v>
      </c>
      <c r="B170">
        <v>168</v>
      </c>
      <c r="C170" vm="75">
        <v>54.05</v>
      </c>
      <c r="D170">
        <f t="shared" si="2"/>
        <v>50.937799999999996</v>
      </c>
    </row>
    <row r="171" spans="1:4" x14ac:dyDescent="0.25">
      <c r="A171" vm="703">
        <v>43747</v>
      </c>
      <c r="B171">
        <v>169</v>
      </c>
      <c r="C171" vm="705">
        <v>54.53</v>
      </c>
      <c r="D171">
        <f t="shared" si="2"/>
        <v>50.992899999999999</v>
      </c>
    </row>
    <row r="172" spans="1:4" x14ac:dyDescent="0.25">
      <c r="A172" vm="707">
        <v>43748</v>
      </c>
      <c r="B172">
        <v>170</v>
      </c>
      <c r="C172" vm="194">
        <v>55.49</v>
      </c>
      <c r="D172">
        <f t="shared" si="2"/>
        <v>51.048000000000002</v>
      </c>
    </row>
    <row r="173" spans="1:4" x14ac:dyDescent="0.25">
      <c r="A173" vm="710">
        <v>43749</v>
      </c>
      <c r="B173">
        <v>171</v>
      </c>
      <c r="C173" vm="714">
        <v>56.89</v>
      </c>
      <c r="D173">
        <f t="shared" si="2"/>
        <v>51.103099999999998</v>
      </c>
    </row>
    <row r="174" spans="1:4" x14ac:dyDescent="0.25">
      <c r="A174" vm="716">
        <v>43752</v>
      </c>
      <c r="B174">
        <v>172</v>
      </c>
      <c r="C174" vm="720">
        <v>56.46</v>
      </c>
      <c r="D174">
        <f t="shared" si="2"/>
        <v>51.158199999999994</v>
      </c>
    </row>
    <row r="175" spans="1:4" x14ac:dyDescent="0.25">
      <c r="A175" vm="722">
        <v>43753</v>
      </c>
      <c r="B175">
        <v>173</v>
      </c>
      <c r="C175" vm="725">
        <v>56.35</v>
      </c>
      <c r="D175">
        <f t="shared" si="2"/>
        <v>51.213299999999997</v>
      </c>
    </row>
    <row r="176" spans="1:4" x14ac:dyDescent="0.25">
      <c r="A176" vm="727">
        <v>43754</v>
      </c>
      <c r="B176">
        <v>174</v>
      </c>
      <c r="C176" vm="525">
        <v>55.88</v>
      </c>
      <c r="D176">
        <f t="shared" si="2"/>
        <v>51.2684</v>
      </c>
    </row>
    <row r="177" spans="1:4" x14ac:dyDescent="0.25">
      <c r="A177" vm="732">
        <v>43755</v>
      </c>
      <c r="B177">
        <v>175</v>
      </c>
      <c r="C177" vm="202">
        <v>55.06</v>
      </c>
      <c r="D177">
        <f t="shared" si="2"/>
        <v>51.323499999999996</v>
      </c>
    </row>
    <row r="178" spans="1:4" x14ac:dyDescent="0.25">
      <c r="A178" vm="736">
        <v>43756</v>
      </c>
      <c r="B178">
        <v>176</v>
      </c>
      <c r="C178" vm="263">
        <v>54.55</v>
      </c>
      <c r="D178">
        <f t="shared" si="2"/>
        <v>51.378599999999999</v>
      </c>
    </row>
    <row r="179" spans="1:4" x14ac:dyDescent="0.25">
      <c r="A179" vm="741">
        <v>43759</v>
      </c>
      <c r="B179">
        <v>177</v>
      </c>
      <c r="C179" vm="744">
        <v>55.13</v>
      </c>
      <c r="D179">
        <f t="shared" si="2"/>
        <v>51.433700000000002</v>
      </c>
    </row>
    <row r="180" spans="1:4" x14ac:dyDescent="0.25">
      <c r="A180" vm="746">
        <v>43760</v>
      </c>
      <c r="B180">
        <v>178</v>
      </c>
      <c r="C180" vm="672">
        <v>54.11</v>
      </c>
      <c r="D180">
        <f t="shared" si="2"/>
        <v>51.488799999999998</v>
      </c>
    </row>
    <row r="181" spans="1:4" x14ac:dyDescent="0.25">
      <c r="A181" vm="749">
        <v>43761</v>
      </c>
      <c r="B181">
        <v>179</v>
      </c>
      <c r="C181" vm="254">
        <v>54.13</v>
      </c>
      <c r="D181">
        <f t="shared" si="2"/>
        <v>51.543899999999994</v>
      </c>
    </row>
    <row r="182" spans="1:4" x14ac:dyDescent="0.25">
      <c r="A182" vm="751">
        <v>43762</v>
      </c>
      <c r="B182">
        <v>180</v>
      </c>
      <c r="C182" vm="752">
        <v>54.26</v>
      </c>
      <c r="D182">
        <f t="shared" si="2"/>
        <v>51.598999999999997</v>
      </c>
    </row>
    <row r="183" spans="1:4" x14ac:dyDescent="0.25">
      <c r="A183" vm="754">
        <v>43763</v>
      </c>
      <c r="B183">
        <v>181</v>
      </c>
      <c r="C183" vm="277">
        <v>54.17</v>
      </c>
      <c r="D183">
        <f t="shared" si="2"/>
        <v>51.6541</v>
      </c>
    </row>
    <row r="184" spans="1:4" x14ac:dyDescent="0.25">
      <c r="A184" vm="757">
        <v>43766</v>
      </c>
      <c r="B184">
        <v>182</v>
      </c>
      <c r="C184" vm="228">
        <v>54.64</v>
      </c>
      <c r="D184">
        <f t="shared" si="2"/>
        <v>51.709199999999996</v>
      </c>
    </row>
    <row r="185" spans="1:4" x14ac:dyDescent="0.25">
      <c r="A185" vm="759">
        <v>43767</v>
      </c>
      <c r="B185">
        <v>183</v>
      </c>
      <c r="C185" vm="210">
        <v>54.8</v>
      </c>
      <c r="D185">
        <f t="shared" si="2"/>
        <v>51.764299999999999</v>
      </c>
    </row>
    <row r="186" spans="1:4" x14ac:dyDescent="0.25">
      <c r="A186" vm="762">
        <v>43768</v>
      </c>
      <c r="B186">
        <v>184</v>
      </c>
      <c r="C186" vm="225">
        <v>54.85</v>
      </c>
      <c r="D186">
        <f t="shared" si="2"/>
        <v>51.819400000000002</v>
      </c>
    </row>
    <row r="187" spans="1:4" x14ac:dyDescent="0.25">
      <c r="A187" vm="764">
        <v>43769</v>
      </c>
      <c r="B187">
        <v>185</v>
      </c>
      <c r="C187" vm="663">
        <v>54.49</v>
      </c>
      <c r="D187">
        <f t="shared" si="2"/>
        <v>51.874499999999998</v>
      </c>
    </row>
    <row r="188" spans="1:4" x14ac:dyDescent="0.25">
      <c r="A188" vm="766">
        <v>43770</v>
      </c>
      <c r="B188">
        <v>186</v>
      </c>
      <c r="C188" vm="183">
        <v>55</v>
      </c>
      <c r="D188">
        <f t="shared" si="2"/>
        <v>51.929599999999994</v>
      </c>
    </row>
    <row r="189" spans="1:4" x14ac:dyDescent="0.25">
      <c r="A189" vm="769">
        <v>43773</v>
      </c>
      <c r="B189">
        <v>187</v>
      </c>
      <c r="C189" vm="771">
        <v>55.45</v>
      </c>
      <c r="D189">
        <f t="shared" si="2"/>
        <v>51.984699999999997</v>
      </c>
    </row>
    <row r="190" spans="1:4" x14ac:dyDescent="0.25">
      <c r="A190" vm="773">
        <v>43774</v>
      </c>
      <c r="B190">
        <v>188</v>
      </c>
      <c r="C190" vm="776">
        <v>55.67</v>
      </c>
      <c r="D190">
        <f t="shared" si="2"/>
        <v>52.0398</v>
      </c>
    </row>
    <row r="191" spans="1:4" x14ac:dyDescent="0.25">
      <c r="A191" vm="778">
        <v>43775</v>
      </c>
      <c r="B191">
        <v>189</v>
      </c>
      <c r="C191" vm="780">
        <v>55.7</v>
      </c>
      <c r="D191">
        <f t="shared" si="2"/>
        <v>52.094899999999996</v>
      </c>
    </row>
    <row r="192" spans="1:4" x14ac:dyDescent="0.25">
      <c r="A192" vm="782">
        <v>43776</v>
      </c>
      <c r="B192">
        <v>190</v>
      </c>
      <c r="C192" vm="368">
        <v>55.98</v>
      </c>
      <c r="D192">
        <f t="shared" si="2"/>
        <v>52.15</v>
      </c>
    </row>
    <row r="193" spans="1:4" x14ac:dyDescent="0.25">
      <c r="A193" vm="787">
        <v>43777</v>
      </c>
      <c r="B193">
        <v>191</v>
      </c>
      <c r="C193" vm="788">
        <v>56.49</v>
      </c>
      <c r="D193">
        <f t="shared" si="2"/>
        <v>52.205100000000002</v>
      </c>
    </row>
    <row r="194" spans="1:4" x14ac:dyDescent="0.25">
      <c r="A194" vm="791">
        <v>43780</v>
      </c>
      <c r="B194">
        <v>192</v>
      </c>
      <c r="C194" vm="390">
        <v>56.43</v>
      </c>
      <c r="D194">
        <f t="shared" si="2"/>
        <v>52.260199999999998</v>
      </c>
    </row>
    <row r="195" spans="1:4" x14ac:dyDescent="0.25">
      <c r="A195" vm="796">
        <v>43781</v>
      </c>
      <c r="B195">
        <v>193</v>
      </c>
      <c r="C195" vm="799">
        <v>56.59</v>
      </c>
      <c r="D195">
        <f t="shared" si="2"/>
        <v>52.315300000000001</v>
      </c>
    </row>
    <row r="196" spans="1:4" x14ac:dyDescent="0.25">
      <c r="A196" vm="801">
        <v>43782</v>
      </c>
      <c r="B196">
        <v>194</v>
      </c>
      <c r="C196" vm="802">
        <v>56.21</v>
      </c>
      <c r="D196">
        <f t="shared" ref="D196:D259" si="3">$G$1+B196*$G$2</f>
        <v>52.370399999999997</v>
      </c>
    </row>
    <row r="197" spans="1:4" x14ac:dyDescent="0.25">
      <c r="A197" vm="806">
        <v>43783</v>
      </c>
      <c r="B197">
        <v>195</v>
      </c>
      <c r="C197" vm="809">
        <v>56.09</v>
      </c>
      <c r="D197">
        <f t="shared" si="3"/>
        <v>52.4255</v>
      </c>
    </row>
    <row r="198" spans="1:4" x14ac:dyDescent="0.25">
      <c r="A198" vm="811">
        <v>43784</v>
      </c>
      <c r="B198">
        <v>196</v>
      </c>
      <c r="C198" vm="815">
        <v>56.42</v>
      </c>
      <c r="D198">
        <f t="shared" si="3"/>
        <v>52.480599999999995</v>
      </c>
    </row>
    <row r="199" spans="1:4" x14ac:dyDescent="0.25">
      <c r="A199" vm="817">
        <v>43787</v>
      </c>
      <c r="B199">
        <v>197</v>
      </c>
      <c r="C199" vm="528">
        <v>56.19</v>
      </c>
      <c r="D199">
        <f t="shared" si="3"/>
        <v>52.535699999999999</v>
      </c>
    </row>
    <row r="200" spans="1:4" x14ac:dyDescent="0.25">
      <c r="A200" vm="819">
        <v>43788</v>
      </c>
      <c r="B200">
        <v>198</v>
      </c>
      <c r="C200" vm="823">
        <v>56.27</v>
      </c>
      <c r="D200">
        <f t="shared" si="3"/>
        <v>52.590800000000002</v>
      </c>
    </row>
    <row r="201" spans="1:4" x14ac:dyDescent="0.25">
      <c r="A201" vm="825">
        <v>43789</v>
      </c>
      <c r="B201">
        <v>199</v>
      </c>
      <c r="C201" vm="392">
        <v>56.24</v>
      </c>
      <c r="D201">
        <f t="shared" si="3"/>
        <v>52.645899999999997</v>
      </c>
    </row>
    <row r="202" spans="1:4" x14ac:dyDescent="0.25">
      <c r="A202" vm="829">
        <v>43790</v>
      </c>
      <c r="B202">
        <v>200</v>
      </c>
      <c r="C202" vm="830">
        <v>56.23</v>
      </c>
      <c r="D202">
        <f t="shared" si="3"/>
        <v>52.701000000000001</v>
      </c>
    </row>
    <row r="203" spans="1:4" x14ac:dyDescent="0.25">
      <c r="A203" vm="832">
        <v>43791</v>
      </c>
      <c r="B203">
        <v>201</v>
      </c>
      <c r="C203" vm="835">
        <v>56.39</v>
      </c>
      <c r="D203">
        <f t="shared" si="3"/>
        <v>52.756099999999996</v>
      </c>
    </row>
    <row r="204" spans="1:4" x14ac:dyDescent="0.25">
      <c r="A204" vm="837">
        <v>43794</v>
      </c>
      <c r="B204">
        <v>202</v>
      </c>
      <c r="C204" vm="803">
        <v>56.56</v>
      </c>
      <c r="D204">
        <f t="shared" si="3"/>
        <v>52.811199999999999</v>
      </c>
    </row>
    <row r="205" spans="1:4" x14ac:dyDescent="0.25">
      <c r="A205" vm="841">
        <v>43795</v>
      </c>
      <c r="B205">
        <v>203</v>
      </c>
      <c r="C205" vm="844">
        <v>56.51</v>
      </c>
      <c r="D205">
        <f t="shared" si="3"/>
        <v>52.866299999999995</v>
      </c>
    </row>
    <row r="206" spans="1:4" x14ac:dyDescent="0.25">
      <c r="A206" vm="846">
        <v>43796</v>
      </c>
      <c r="B206">
        <v>204</v>
      </c>
      <c r="C206" vm="793">
        <v>56.61</v>
      </c>
      <c r="D206">
        <f t="shared" si="3"/>
        <v>52.921399999999998</v>
      </c>
    </row>
    <row r="207" spans="1:4" x14ac:dyDescent="0.25">
      <c r="A207" vm="850">
        <v>43798</v>
      </c>
      <c r="B207">
        <v>205</v>
      </c>
      <c r="C207" vm="852">
        <v>56.14</v>
      </c>
      <c r="D207">
        <f t="shared" si="3"/>
        <v>52.976500000000001</v>
      </c>
    </row>
    <row r="208" spans="1:4" x14ac:dyDescent="0.25">
      <c r="A208" vm="854">
        <v>43801</v>
      </c>
      <c r="B208">
        <v>206</v>
      </c>
      <c r="C208" vm="747">
        <v>55.43</v>
      </c>
      <c r="D208">
        <f t="shared" si="3"/>
        <v>53.031599999999997</v>
      </c>
    </row>
    <row r="209" spans="1:4" x14ac:dyDescent="0.25">
      <c r="A209" vm="856">
        <v>43802</v>
      </c>
      <c r="B209">
        <v>207</v>
      </c>
      <c r="C209" vm="160">
        <v>54.59</v>
      </c>
      <c r="D209">
        <f t="shared" si="3"/>
        <v>53.0867</v>
      </c>
    </row>
    <row r="210" spans="1:4" x14ac:dyDescent="0.25">
      <c r="A210" vm="858">
        <v>43803</v>
      </c>
      <c r="B210">
        <v>208</v>
      </c>
      <c r="C210" vm="110">
        <v>54.41</v>
      </c>
      <c r="D210">
        <f t="shared" si="3"/>
        <v>53.141799999999996</v>
      </c>
    </row>
    <row r="211" spans="1:4" x14ac:dyDescent="0.25">
      <c r="A211" vm="862">
        <v>43804</v>
      </c>
      <c r="B211">
        <v>209</v>
      </c>
      <c r="C211" vm="163">
        <v>54.68</v>
      </c>
      <c r="D211">
        <f t="shared" si="3"/>
        <v>53.196899999999999</v>
      </c>
    </row>
    <row r="212" spans="1:4" x14ac:dyDescent="0.25">
      <c r="A212" vm="865">
        <v>43805</v>
      </c>
      <c r="B212">
        <v>210</v>
      </c>
      <c r="C212" vm="164">
        <v>54.83</v>
      </c>
      <c r="D212">
        <f t="shared" si="3"/>
        <v>53.251999999999995</v>
      </c>
    </row>
    <row r="213" spans="1:4" x14ac:dyDescent="0.25">
      <c r="A213" vm="867">
        <v>43808</v>
      </c>
      <c r="B213">
        <v>211</v>
      </c>
      <c r="C213" vm="871">
        <v>55.31</v>
      </c>
      <c r="D213">
        <f t="shared" si="3"/>
        <v>53.307099999999998</v>
      </c>
    </row>
    <row r="214" spans="1:4" x14ac:dyDescent="0.25">
      <c r="A214" vm="873">
        <v>43809</v>
      </c>
      <c r="B214">
        <v>212</v>
      </c>
      <c r="C214" vm="877">
        <v>55.82</v>
      </c>
      <c r="D214">
        <f t="shared" si="3"/>
        <v>53.362200000000001</v>
      </c>
    </row>
    <row r="215" spans="1:4" x14ac:dyDescent="0.25">
      <c r="A215" vm="879">
        <v>43810</v>
      </c>
      <c r="B215">
        <v>213</v>
      </c>
      <c r="C215" vm="883">
        <v>56.31</v>
      </c>
      <c r="D215">
        <f t="shared" si="3"/>
        <v>53.417299999999997</v>
      </c>
    </row>
    <row r="216" spans="1:4" x14ac:dyDescent="0.25">
      <c r="A216" vm="885">
        <v>43811</v>
      </c>
      <c r="B216">
        <v>214</v>
      </c>
      <c r="C216" vm="820">
        <v>56.47</v>
      </c>
      <c r="D216">
        <f t="shared" si="3"/>
        <v>53.4724</v>
      </c>
    </row>
    <row r="217" spans="1:4" x14ac:dyDescent="0.25">
      <c r="A217" vm="887">
        <v>43812</v>
      </c>
      <c r="B217">
        <v>215</v>
      </c>
      <c r="C217" vm="888">
        <v>54.51</v>
      </c>
      <c r="D217">
        <f t="shared" si="3"/>
        <v>53.527499999999996</v>
      </c>
    </row>
    <row r="218" spans="1:4" x14ac:dyDescent="0.25">
      <c r="A218" vm="890">
        <v>43815</v>
      </c>
      <c r="B218">
        <v>216</v>
      </c>
      <c r="C218" vm="236">
        <v>53.99</v>
      </c>
      <c r="D218">
        <f t="shared" si="3"/>
        <v>53.582599999999999</v>
      </c>
    </row>
    <row r="219" spans="1:4" x14ac:dyDescent="0.25">
      <c r="A219" vm="894">
        <v>43816</v>
      </c>
      <c r="B219">
        <v>217</v>
      </c>
      <c r="C219" vm="651">
        <v>52.84</v>
      </c>
      <c r="D219">
        <f t="shared" si="3"/>
        <v>53.637699999999995</v>
      </c>
    </row>
    <row r="220" spans="1:4" x14ac:dyDescent="0.25">
      <c r="A220" vm="897">
        <v>43817</v>
      </c>
      <c r="B220">
        <v>218</v>
      </c>
      <c r="C220" vm="52">
        <v>53.39</v>
      </c>
      <c r="D220">
        <f t="shared" si="3"/>
        <v>53.692799999999998</v>
      </c>
    </row>
    <row r="221" spans="1:4" x14ac:dyDescent="0.25">
      <c r="A221" vm="899">
        <v>43818</v>
      </c>
      <c r="B221">
        <v>219</v>
      </c>
      <c r="C221" vm="323">
        <v>53.24</v>
      </c>
      <c r="D221">
        <f t="shared" si="3"/>
        <v>53.747900000000001</v>
      </c>
    </row>
    <row r="222" spans="1:4" x14ac:dyDescent="0.25">
      <c r="A222" vm="903">
        <v>43819</v>
      </c>
      <c r="B222">
        <v>220</v>
      </c>
      <c r="C222" vm="141">
        <v>53.6</v>
      </c>
      <c r="D222">
        <f t="shared" si="3"/>
        <v>53.802999999999997</v>
      </c>
    </row>
    <row r="223" spans="1:4" x14ac:dyDescent="0.25">
      <c r="A223" vm="905">
        <v>43822</v>
      </c>
      <c r="B223">
        <v>221</v>
      </c>
      <c r="C223" vm="102">
        <v>53.71</v>
      </c>
      <c r="D223">
        <f t="shared" si="3"/>
        <v>53.8581</v>
      </c>
    </row>
    <row r="224" spans="1:4" x14ac:dyDescent="0.25">
      <c r="A224" vm="907">
        <v>43823</v>
      </c>
      <c r="B224">
        <v>222</v>
      </c>
      <c r="C224" vm="348">
        <v>53.44</v>
      </c>
      <c r="D224">
        <f t="shared" si="3"/>
        <v>53.913199999999996</v>
      </c>
    </row>
    <row r="225" spans="1:4" x14ac:dyDescent="0.25">
      <c r="A225" vm="911">
        <v>43825</v>
      </c>
      <c r="B225">
        <v>223</v>
      </c>
      <c r="C225" vm="337">
        <v>53.57</v>
      </c>
      <c r="D225">
        <f t="shared" si="3"/>
        <v>53.968299999999999</v>
      </c>
    </row>
    <row r="226" spans="1:4" x14ac:dyDescent="0.25">
      <c r="A226" vm="913">
        <v>43826</v>
      </c>
      <c r="B226">
        <v>224</v>
      </c>
      <c r="C226" vm="59">
        <v>53.46</v>
      </c>
      <c r="D226">
        <f t="shared" si="3"/>
        <v>54.023399999999995</v>
      </c>
    </row>
    <row r="227" spans="1:4" x14ac:dyDescent="0.25">
      <c r="A227" vm="915">
        <v>43829</v>
      </c>
      <c r="B227">
        <v>225</v>
      </c>
      <c r="C227" vm="917">
        <v>52.7</v>
      </c>
      <c r="D227">
        <f t="shared" si="3"/>
        <v>54.078499999999998</v>
      </c>
    </row>
    <row r="228" spans="1:4" x14ac:dyDescent="0.25">
      <c r="A228" vm="919">
        <v>43830</v>
      </c>
      <c r="B228">
        <v>226</v>
      </c>
      <c r="C228" vm="45">
        <v>52.98</v>
      </c>
      <c r="D228">
        <f t="shared" si="3"/>
        <v>54.133600000000001</v>
      </c>
    </row>
    <row r="229" spans="1:4" x14ac:dyDescent="0.25">
      <c r="A229" vm="922">
        <v>43832</v>
      </c>
      <c r="B229">
        <v>227</v>
      </c>
      <c r="C229" vm="248">
        <v>53.95</v>
      </c>
      <c r="D229">
        <f t="shared" si="3"/>
        <v>54.188699999999997</v>
      </c>
    </row>
    <row r="230" spans="1:4" x14ac:dyDescent="0.25">
      <c r="A230" vm="926">
        <v>43833</v>
      </c>
      <c r="B230">
        <v>228</v>
      </c>
      <c r="C230" vm="534">
        <v>53.76</v>
      </c>
      <c r="D230">
        <f t="shared" si="3"/>
        <v>54.2438</v>
      </c>
    </row>
    <row r="231" spans="1:4" x14ac:dyDescent="0.25">
      <c r="A231" vm="929">
        <v>43836</v>
      </c>
      <c r="B231">
        <v>229</v>
      </c>
      <c r="C231" vm="65">
        <v>54.04</v>
      </c>
      <c r="D231">
        <f t="shared" si="3"/>
        <v>54.298899999999996</v>
      </c>
    </row>
    <row r="232" spans="1:4" x14ac:dyDescent="0.25">
      <c r="A232" vm="931">
        <v>43837</v>
      </c>
      <c r="B232">
        <v>230</v>
      </c>
      <c r="C232" vm="115">
        <v>54.16</v>
      </c>
      <c r="D232">
        <f t="shared" si="3"/>
        <v>54.353999999999999</v>
      </c>
    </row>
    <row r="233" spans="1:4" x14ac:dyDescent="0.25">
      <c r="A233" vm="933">
        <v>43838</v>
      </c>
      <c r="B233">
        <v>231</v>
      </c>
      <c r="C233" vm="254">
        <v>54.13</v>
      </c>
      <c r="D233">
        <f t="shared" si="3"/>
        <v>54.409099999999995</v>
      </c>
    </row>
    <row r="234" spans="1:4" x14ac:dyDescent="0.25">
      <c r="A234" vm="935">
        <v>43839</v>
      </c>
      <c r="B234">
        <v>232</v>
      </c>
      <c r="C234" vm="937">
        <v>54.38</v>
      </c>
      <c r="D234">
        <f t="shared" si="3"/>
        <v>54.464199999999998</v>
      </c>
    </row>
    <row r="235" spans="1:4" x14ac:dyDescent="0.25">
      <c r="A235" vm="939">
        <v>43840</v>
      </c>
      <c r="B235">
        <v>233</v>
      </c>
      <c r="C235" vm="537">
        <v>54.45</v>
      </c>
      <c r="D235">
        <f t="shared" si="3"/>
        <v>54.519300000000001</v>
      </c>
    </row>
    <row r="236" spans="1:4" x14ac:dyDescent="0.25">
      <c r="A236" vm="941">
        <v>43843</v>
      </c>
      <c r="B236">
        <v>234</v>
      </c>
      <c r="C236" vm="107">
        <v>54.58</v>
      </c>
      <c r="D236">
        <f t="shared" si="3"/>
        <v>54.574399999999997</v>
      </c>
    </row>
    <row r="237" spans="1:4" x14ac:dyDescent="0.25">
      <c r="A237" vm="943">
        <v>43844</v>
      </c>
      <c r="B237">
        <v>235</v>
      </c>
      <c r="C237" vm="211">
        <v>54.88</v>
      </c>
      <c r="D237">
        <f t="shared" si="3"/>
        <v>54.6295</v>
      </c>
    </row>
    <row r="238" spans="1:4" x14ac:dyDescent="0.25">
      <c r="A238" vm="945">
        <v>43845</v>
      </c>
      <c r="B238">
        <v>236</v>
      </c>
      <c r="C238" vm="870">
        <v>54.76</v>
      </c>
      <c r="D238">
        <f t="shared" si="3"/>
        <v>54.684599999999996</v>
      </c>
    </row>
    <row r="239" spans="1:4" x14ac:dyDescent="0.25">
      <c r="A239" vm="947">
        <v>43846</v>
      </c>
      <c r="B239">
        <v>237</v>
      </c>
      <c r="C239" vm="747">
        <v>55.43</v>
      </c>
      <c r="D239">
        <f t="shared" si="3"/>
        <v>54.739699999999999</v>
      </c>
    </row>
    <row r="240" spans="1:4" x14ac:dyDescent="0.25">
      <c r="A240" vm="950">
        <v>43847</v>
      </c>
      <c r="B240">
        <v>238</v>
      </c>
      <c r="C240" vm="744">
        <v>55.13</v>
      </c>
      <c r="D240">
        <f t="shared" si="3"/>
        <v>54.794799999999995</v>
      </c>
    </row>
    <row r="241" spans="1:4" x14ac:dyDescent="0.25">
      <c r="A241" vm="954">
        <v>43851</v>
      </c>
      <c r="B241">
        <v>239</v>
      </c>
      <c r="C241" vm="190">
        <v>55.22</v>
      </c>
      <c r="D241">
        <f t="shared" si="3"/>
        <v>54.849899999999998</v>
      </c>
    </row>
    <row r="242" spans="1:4" x14ac:dyDescent="0.25">
      <c r="A242" vm="957">
        <v>43852</v>
      </c>
      <c r="B242">
        <v>240</v>
      </c>
      <c r="C242" vm="179">
        <v>54.72</v>
      </c>
      <c r="D242">
        <f t="shared" si="3"/>
        <v>54.905000000000001</v>
      </c>
    </row>
    <row r="243" spans="1:4" x14ac:dyDescent="0.25">
      <c r="A243" vm="960">
        <v>43853</v>
      </c>
      <c r="B243">
        <v>241</v>
      </c>
      <c r="C243" vm="891">
        <v>54.98</v>
      </c>
      <c r="D243">
        <f t="shared" si="3"/>
        <v>54.960099999999997</v>
      </c>
    </row>
    <row r="244" spans="1:4" x14ac:dyDescent="0.25">
      <c r="A244" vm="963">
        <v>43854</v>
      </c>
      <c r="B244">
        <v>242</v>
      </c>
      <c r="C244" vm="965">
        <v>54.07</v>
      </c>
      <c r="D244">
        <f t="shared" si="3"/>
        <v>55.0152</v>
      </c>
    </row>
    <row r="245" spans="1:4" x14ac:dyDescent="0.25">
      <c r="A245" vm="967">
        <v>43857</v>
      </c>
      <c r="B245">
        <v>243</v>
      </c>
      <c r="C245" vm="969">
        <v>52.69</v>
      </c>
      <c r="D245">
        <f t="shared" si="3"/>
        <v>55.070299999999996</v>
      </c>
    </row>
    <row r="246" spans="1:4" x14ac:dyDescent="0.25">
      <c r="A246" vm="971">
        <v>43858</v>
      </c>
      <c r="B246">
        <v>244</v>
      </c>
      <c r="C246" vm="59">
        <v>53.46</v>
      </c>
      <c r="D246">
        <f t="shared" si="3"/>
        <v>55.125399999999999</v>
      </c>
    </row>
    <row r="247" spans="1:4" x14ac:dyDescent="0.25">
      <c r="A247" vm="974">
        <v>43859</v>
      </c>
      <c r="B247">
        <v>245</v>
      </c>
      <c r="C247" vm="647">
        <v>53.2</v>
      </c>
      <c r="D247">
        <f t="shared" si="3"/>
        <v>55.180499999999995</v>
      </c>
    </row>
    <row r="248" spans="1:4" x14ac:dyDescent="0.25">
      <c r="A248" vm="976">
        <v>43860</v>
      </c>
      <c r="B248">
        <v>246</v>
      </c>
      <c r="C248" vm="667">
        <v>53.31</v>
      </c>
      <c r="D248">
        <f t="shared" si="3"/>
        <v>55.235599999999998</v>
      </c>
    </row>
    <row r="249" spans="1:4" x14ac:dyDescent="0.25">
      <c r="A249" vm="980">
        <v>43861</v>
      </c>
      <c r="B249">
        <v>247</v>
      </c>
      <c r="C249" vm="983">
        <v>52.45</v>
      </c>
      <c r="D249">
        <f t="shared" si="3"/>
        <v>55.290700000000001</v>
      </c>
    </row>
    <row r="250" spans="1:4" x14ac:dyDescent="0.25">
      <c r="A250" vm="985">
        <v>43864</v>
      </c>
      <c r="B250">
        <v>248</v>
      </c>
      <c r="C250" vm="987">
        <v>53.09</v>
      </c>
      <c r="D250">
        <f t="shared" si="3"/>
        <v>55.345799999999997</v>
      </c>
    </row>
    <row r="251" spans="1:4" x14ac:dyDescent="0.25">
      <c r="A251" vm="989">
        <v>43865</v>
      </c>
      <c r="B251">
        <v>249</v>
      </c>
      <c r="C251" vm="65">
        <v>54.04</v>
      </c>
      <c r="D251">
        <f t="shared" si="3"/>
        <v>55.4009</v>
      </c>
    </row>
    <row r="252" spans="1:4" x14ac:dyDescent="0.25">
      <c r="A252" vm="991">
        <v>43866</v>
      </c>
      <c r="B252">
        <v>250</v>
      </c>
      <c r="C252" vm="992">
        <v>54.74</v>
      </c>
      <c r="D252">
        <f t="shared" si="3"/>
        <v>55.455999999999996</v>
      </c>
    </row>
    <row r="253" spans="1:4" x14ac:dyDescent="0.25">
      <c r="A253" vm="994">
        <v>43867</v>
      </c>
      <c r="B253">
        <v>251</v>
      </c>
      <c r="C253" vm="996">
        <v>54.71</v>
      </c>
      <c r="D253">
        <f t="shared" si="3"/>
        <v>55.511099999999999</v>
      </c>
    </row>
    <row r="254" spans="1:4" x14ac:dyDescent="0.25">
      <c r="A254" vm="998">
        <v>43868</v>
      </c>
      <c r="B254">
        <v>252</v>
      </c>
      <c r="C254" vm="179">
        <v>54.72</v>
      </c>
      <c r="D254">
        <f t="shared" si="3"/>
        <v>55.566199999999995</v>
      </c>
    </row>
    <row r="255" spans="1:4" x14ac:dyDescent="0.25">
      <c r="A255" vm="1001">
        <v>43871</v>
      </c>
      <c r="B255">
        <v>253</v>
      </c>
      <c r="C255" vm="704">
        <v>54.99</v>
      </c>
      <c r="D255">
        <f t="shared" si="3"/>
        <v>55.621299999999998</v>
      </c>
    </row>
    <row r="256" spans="1:4" x14ac:dyDescent="0.25">
      <c r="A256" vm="1003">
        <v>43872</v>
      </c>
      <c r="B256">
        <v>254</v>
      </c>
      <c r="C256" vm="189">
        <v>55.15</v>
      </c>
      <c r="D256">
        <f t="shared" si="3"/>
        <v>55.676400000000001</v>
      </c>
    </row>
    <row r="257" spans="1:4" x14ac:dyDescent="0.25">
      <c r="A257" vm="1008">
        <v>43873</v>
      </c>
      <c r="B257">
        <v>255</v>
      </c>
      <c r="C257" vm="1011">
        <v>55.73</v>
      </c>
      <c r="D257">
        <f t="shared" si="3"/>
        <v>55.731499999999997</v>
      </c>
    </row>
    <row r="258" spans="1:4" x14ac:dyDescent="0.25">
      <c r="A258" vm="1013">
        <v>43874</v>
      </c>
      <c r="B258">
        <v>256</v>
      </c>
      <c r="C258" vm="871">
        <v>55.31</v>
      </c>
      <c r="D258">
        <f t="shared" si="3"/>
        <v>55.7866</v>
      </c>
    </row>
    <row r="259" spans="1:4" x14ac:dyDescent="0.25">
      <c r="A259" vm="1015">
        <v>43875</v>
      </c>
      <c r="B259">
        <v>257</v>
      </c>
      <c r="C259" vm="631">
        <v>55.47</v>
      </c>
      <c r="D259">
        <f t="shared" si="3"/>
        <v>55.841699999999996</v>
      </c>
    </row>
    <row r="260" spans="1:4" x14ac:dyDescent="0.25">
      <c r="A260" vm="1019">
        <v>43879</v>
      </c>
      <c r="B260">
        <v>258</v>
      </c>
      <c r="C260" vm="771">
        <v>55.45</v>
      </c>
      <c r="D260">
        <f t="shared" ref="D260:D323" si="4">$G$1+B260*$G$2</f>
        <v>55.896799999999999</v>
      </c>
    </row>
    <row r="261" spans="1:4" x14ac:dyDescent="0.25">
      <c r="A261" vm="1022">
        <v>43880</v>
      </c>
      <c r="B261">
        <v>259</v>
      </c>
      <c r="C261" vm="1026">
        <v>55.44</v>
      </c>
      <c r="D261">
        <f t="shared" si="4"/>
        <v>55.951899999999995</v>
      </c>
    </row>
    <row r="262" spans="1:4" x14ac:dyDescent="0.25">
      <c r="A262" vm="1028">
        <v>43881</v>
      </c>
      <c r="B262">
        <v>260</v>
      </c>
      <c r="C262" vm="775">
        <v>55.51</v>
      </c>
      <c r="D262">
        <f t="shared" si="4"/>
        <v>56.006999999999998</v>
      </c>
    </row>
    <row r="263" spans="1:4" x14ac:dyDescent="0.25">
      <c r="A263" vm="1032">
        <v>43882</v>
      </c>
      <c r="B263">
        <v>261</v>
      </c>
      <c r="C263" vm="163">
        <v>54.68</v>
      </c>
      <c r="D263">
        <f t="shared" si="4"/>
        <v>56.062100000000001</v>
      </c>
    </row>
    <row r="264" spans="1:4" x14ac:dyDescent="0.25">
      <c r="A264" vm="1035">
        <v>43885</v>
      </c>
      <c r="B264">
        <v>262</v>
      </c>
      <c r="C264" vm="560">
        <v>52.65</v>
      </c>
      <c r="D264">
        <f t="shared" si="4"/>
        <v>56.117199999999997</v>
      </c>
    </row>
    <row r="265" spans="1:4" x14ac:dyDescent="0.25">
      <c r="A265" vm="1038">
        <v>43886</v>
      </c>
      <c r="B265">
        <v>263</v>
      </c>
      <c r="C265" vm="1042">
        <v>50.96</v>
      </c>
      <c r="D265">
        <f t="shared" si="4"/>
        <v>56.1723</v>
      </c>
    </row>
    <row r="266" spans="1:4" x14ac:dyDescent="0.25">
      <c r="A266" vm="1044">
        <v>43887</v>
      </c>
      <c r="B266">
        <v>264</v>
      </c>
      <c r="C266" vm="1046">
        <v>52.05</v>
      </c>
      <c r="D266">
        <f t="shared" si="4"/>
        <v>56.227399999999996</v>
      </c>
    </row>
    <row r="267" spans="1:4" x14ac:dyDescent="0.25">
      <c r="A267" vm="1048">
        <v>43888</v>
      </c>
      <c r="B267">
        <v>265</v>
      </c>
      <c r="C267" vm="1051">
        <v>50.78</v>
      </c>
      <c r="D267">
        <f t="shared" si="4"/>
        <v>56.282499999999999</v>
      </c>
    </row>
    <row r="268" spans="1:4" x14ac:dyDescent="0.25">
      <c r="A268" vm="1053">
        <v>43889</v>
      </c>
      <c r="B268">
        <v>266</v>
      </c>
      <c r="C268" vm="1056">
        <v>49.46</v>
      </c>
      <c r="D268">
        <f t="shared" si="4"/>
        <v>56.337599999999995</v>
      </c>
    </row>
    <row r="269" spans="1:4" x14ac:dyDescent="0.25">
      <c r="A269" vm="1058">
        <v>43892</v>
      </c>
      <c r="B269">
        <v>267</v>
      </c>
      <c r="C269" vm="1060">
        <v>50.9</v>
      </c>
      <c r="D269">
        <f t="shared" si="4"/>
        <v>56.392699999999998</v>
      </c>
    </row>
    <row r="270" spans="1:4" x14ac:dyDescent="0.25">
      <c r="A270" vm="1063">
        <v>43893</v>
      </c>
      <c r="B270">
        <v>268</v>
      </c>
      <c r="C270" vm="1067">
        <v>48.85</v>
      </c>
      <c r="D270">
        <f t="shared" si="4"/>
        <v>56.447800000000001</v>
      </c>
    </row>
    <row r="271" spans="1:4" x14ac:dyDescent="0.25">
      <c r="A271" vm="1069">
        <v>43894</v>
      </c>
      <c r="B271">
        <v>269</v>
      </c>
      <c r="C271" vm="1073">
        <v>50.54</v>
      </c>
      <c r="D271">
        <f t="shared" si="4"/>
        <v>56.502899999999997</v>
      </c>
    </row>
    <row r="272" spans="1:4" x14ac:dyDescent="0.25">
      <c r="A272" vm="1075">
        <v>43895</v>
      </c>
      <c r="B272">
        <v>270</v>
      </c>
      <c r="C272" vm="1079">
        <v>48</v>
      </c>
      <c r="D272">
        <f t="shared" si="4"/>
        <v>56.558</v>
      </c>
    </row>
    <row r="273" spans="1:4" x14ac:dyDescent="0.25">
      <c r="A273" vm="1081">
        <v>43896</v>
      </c>
      <c r="B273">
        <v>271</v>
      </c>
      <c r="C273" vm="1085">
        <v>47.37</v>
      </c>
      <c r="D273">
        <f t="shared" si="4"/>
        <v>56.613099999999996</v>
      </c>
    </row>
    <row r="274" spans="1:4" x14ac:dyDescent="0.25">
      <c r="A274" vm="1087">
        <v>43899</v>
      </c>
      <c r="B274">
        <v>272</v>
      </c>
      <c r="C274" vm="1091">
        <v>46.01</v>
      </c>
      <c r="D274">
        <f t="shared" si="4"/>
        <v>56.668199999999999</v>
      </c>
    </row>
    <row r="275" spans="1:4" x14ac:dyDescent="0.25">
      <c r="A275" vm="1093">
        <v>43900</v>
      </c>
      <c r="B275">
        <v>273</v>
      </c>
      <c r="C275" vm="1097">
        <v>48.58</v>
      </c>
      <c r="D275">
        <f t="shared" si="4"/>
        <v>56.723299999999995</v>
      </c>
    </row>
    <row r="276" spans="1:4" x14ac:dyDescent="0.25">
      <c r="A276" vm="1099">
        <v>43901</v>
      </c>
      <c r="B276">
        <v>274</v>
      </c>
      <c r="C276" vm="1103">
        <v>44.72</v>
      </c>
      <c r="D276">
        <f t="shared" si="4"/>
        <v>56.778399999999998</v>
      </c>
    </row>
    <row r="277" spans="1:4" x14ac:dyDescent="0.25">
      <c r="A277" vm="1105">
        <v>43902</v>
      </c>
      <c r="B277">
        <v>275</v>
      </c>
      <c r="C277" vm="1109">
        <v>39.799999999999997</v>
      </c>
      <c r="D277">
        <f t="shared" si="4"/>
        <v>56.833500000000001</v>
      </c>
    </row>
    <row r="278" spans="1:4" x14ac:dyDescent="0.25">
      <c r="A278" vm="1111">
        <v>43903</v>
      </c>
      <c r="B278">
        <v>276</v>
      </c>
      <c r="C278" vm="1115">
        <v>47.93</v>
      </c>
      <c r="D278">
        <f t="shared" si="4"/>
        <v>56.888599999999997</v>
      </c>
    </row>
    <row r="279" spans="1:4" x14ac:dyDescent="0.25">
      <c r="A279" vm="1117">
        <v>43906</v>
      </c>
      <c r="B279">
        <v>277</v>
      </c>
      <c r="C279" vm="1120">
        <v>42.72</v>
      </c>
      <c r="D279">
        <f t="shared" si="4"/>
        <v>56.9437</v>
      </c>
    </row>
    <row r="280" spans="1:4" x14ac:dyDescent="0.25">
      <c r="A280" vm="1122">
        <v>43907</v>
      </c>
      <c r="B280">
        <v>278</v>
      </c>
      <c r="C280" vm="1126">
        <v>46.86</v>
      </c>
      <c r="D280">
        <f t="shared" si="4"/>
        <v>56.998799999999996</v>
      </c>
    </row>
    <row r="281" spans="1:4" x14ac:dyDescent="0.25">
      <c r="A281" vm="1128">
        <v>43908</v>
      </c>
      <c r="B281">
        <v>279</v>
      </c>
      <c r="C281" vm="1132">
        <v>47.27</v>
      </c>
      <c r="D281">
        <f t="shared" si="4"/>
        <v>57.053899999999999</v>
      </c>
    </row>
    <row r="282" spans="1:4" x14ac:dyDescent="0.25">
      <c r="A282" vm="1134">
        <v>43909</v>
      </c>
      <c r="B282">
        <v>280</v>
      </c>
      <c r="C282" vm="1138">
        <v>45.07</v>
      </c>
      <c r="D282">
        <f t="shared" si="4"/>
        <v>57.108999999999995</v>
      </c>
    </row>
    <row r="283" spans="1:4" x14ac:dyDescent="0.25">
      <c r="A283" vm="1140">
        <v>43910</v>
      </c>
      <c r="B283">
        <v>281</v>
      </c>
      <c r="C283" vm="1144">
        <v>45.65</v>
      </c>
      <c r="D283">
        <f t="shared" si="4"/>
        <v>57.164099999999998</v>
      </c>
    </row>
    <row r="284" spans="1:4" x14ac:dyDescent="0.25">
      <c r="A284" vm="1146">
        <v>43913</v>
      </c>
      <c r="B284">
        <v>282</v>
      </c>
      <c r="C284" vm="1150">
        <v>44.19</v>
      </c>
      <c r="D284">
        <f t="shared" si="4"/>
        <v>57.219200000000001</v>
      </c>
    </row>
    <row r="285" spans="1:4" x14ac:dyDescent="0.25">
      <c r="A285" vm="1152">
        <v>43914</v>
      </c>
      <c r="B285">
        <v>283</v>
      </c>
      <c r="C285" vm="1156">
        <v>47.84</v>
      </c>
      <c r="D285">
        <f t="shared" si="4"/>
        <v>57.274299999999997</v>
      </c>
    </row>
    <row r="286" spans="1:4" x14ac:dyDescent="0.25">
      <c r="A286" vm="1158">
        <v>43915</v>
      </c>
      <c r="B286">
        <v>284</v>
      </c>
      <c r="C286" vm="1162">
        <v>45.94</v>
      </c>
      <c r="D286">
        <f t="shared" si="4"/>
        <v>57.3294</v>
      </c>
    </row>
    <row r="287" spans="1:4" x14ac:dyDescent="0.25">
      <c r="A287" vm="1164">
        <v>43916</v>
      </c>
      <c r="B287">
        <v>285</v>
      </c>
      <c r="C287" vm="1168">
        <v>50.48</v>
      </c>
      <c r="D287">
        <f t="shared" si="4"/>
        <v>57.384499999999996</v>
      </c>
    </row>
    <row r="288" spans="1:4" x14ac:dyDescent="0.25">
      <c r="A288" vm="1170">
        <v>43917</v>
      </c>
      <c r="B288">
        <v>286</v>
      </c>
      <c r="C288" vm="1174">
        <v>49.83</v>
      </c>
      <c r="D288">
        <f t="shared" si="4"/>
        <v>57.439599999999999</v>
      </c>
    </row>
    <row r="289" spans="1:4" x14ac:dyDescent="0.25">
      <c r="A289" vm="1176">
        <v>43920</v>
      </c>
      <c r="B289">
        <v>287</v>
      </c>
      <c r="C289" vm="1180">
        <v>50.36</v>
      </c>
      <c r="D289">
        <f t="shared" si="4"/>
        <v>57.494699999999995</v>
      </c>
    </row>
    <row r="290" spans="1:4" x14ac:dyDescent="0.25">
      <c r="A290" vm="1182">
        <v>43921</v>
      </c>
      <c r="B290">
        <v>288</v>
      </c>
      <c r="C290" vm="1185">
        <v>48.33</v>
      </c>
      <c r="D290">
        <f t="shared" si="4"/>
        <v>57.549799999999998</v>
      </c>
    </row>
    <row r="291" spans="1:4" x14ac:dyDescent="0.25">
      <c r="A291" vm="1187">
        <v>43922</v>
      </c>
      <c r="B291">
        <v>289</v>
      </c>
      <c r="C291" vm="1191">
        <v>48.71</v>
      </c>
      <c r="D291">
        <f t="shared" si="4"/>
        <v>57.604900000000001</v>
      </c>
    </row>
    <row r="292" spans="1:4" x14ac:dyDescent="0.25">
      <c r="A292" vm="1193">
        <v>43923</v>
      </c>
      <c r="B292">
        <v>290</v>
      </c>
      <c r="C292" vm="1196">
        <v>49.8</v>
      </c>
      <c r="D292">
        <f t="shared" si="4"/>
        <v>57.66</v>
      </c>
    </row>
    <row r="293" spans="1:4" x14ac:dyDescent="0.25">
      <c r="A293" vm="1198">
        <v>43924</v>
      </c>
      <c r="B293">
        <v>291</v>
      </c>
      <c r="C293" vm="1202">
        <v>49.4</v>
      </c>
      <c r="D293">
        <f t="shared" si="4"/>
        <v>57.7151</v>
      </c>
    </row>
    <row r="294" spans="1:4" x14ac:dyDescent="0.25">
      <c r="A294" vm="1204">
        <v>43927</v>
      </c>
      <c r="B294">
        <v>292</v>
      </c>
      <c r="C294" vm="1207">
        <v>51.49</v>
      </c>
      <c r="D294">
        <f t="shared" si="4"/>
        <v>57.770200000000003</v>
      </c>
    </row>
    <row r="295" spans="1:4" x14ac:dyDescent="0.25">
      <c r="A295" vm="1209">
        <v>43928</v>
      </c>
      <c r="B295">
        <v>293</v>
      </c>
      <c r="C295" vm="1050">
        <v>50.76</v>
      </c>
      <c r="D295">
        <f t="shared" si="4"/>
        <v>57.825299999999999</v>
      </c>
    </row>
    <row r="296" spans="1:4" x14ac:dyDescent="0.25">
      <c r="A296" vm="1214">
        <v>43929</v>
      </c>
      <c r="B296">
        <v>294</v>
      </c>
      <c r="C296" vm="16">
        <v>52.13</v>
      </c>
      <c r="D296">
        <f t="shared" si="4"/>
        <v>57.880399999999995</v>
      </c>
    </row>
    <row r="297" spans="1:4" x14ac:dyDescent="0.25">
      <c r="A297" vm="1217">
        <v>43930</v>
      </c>
      <c r="B297">
        <v>295</v>
      </c>
      <c r="C297" vm="565">
        <v>53.18</v>
      </c>
      <c r="D297">
        <f t="shared" si="4"/>
        <v>57.935499999999998</v>
      </c>
    </row>
    <row r="298" spans="1:4" x14ac:dyDescent="0.25">
      <c r="A298" vm="1219">
        <v>43934</v>
      </c>
      <c r="B298">
        <v>296</v>
      </c>
      <c r="C298" vm="541">
        <v>52.97</v>
      </c>
      <c r="D298">
        <f t="shared" si="4"/>
        <v>57.990600000000001</v>
      </c>
    </row>
    <row r="299" spans="1:4" x14ac:dyDescent="0.25">
      <c r="A299" vm="1222">
        <v>43935</v>
      </c>
      <c r="B299">
        <v>297</v>
      </c>
      <c r="C299" vm="230">
        <v>54</v>
      </c>
      <c r="D299">
        <f t="shared" si="4"/>
        <v>58.045699999999997</v>
      </c>
    </row>
    <row r="300" spans="1:4" x14ac:dyDescent="0.25">
      <c r="A300" vm="1224">
        <v>43936</v>
      </c>
      <c r="B300">
        <v>298</v>
      </c>
      <c r="C300" vm="624">
        <v>53.16</v>
      </c>
      <c r="D300">
        <f t="shared" si="4"/>
        <v>58.1008</v>
      </c>
    </row>
    <row r="301" spans="1:4" x14ac:dyDescent="0.25">
      <c r="A301" vm="1228">
        <v>43937</v>
      </c>
      <c r="B301">
        <v>299</v>
      </c>
      <c r="C301" vm="892">
        <v>53.7</v>
      </c>
      <c r="D301">
        <f t="shared" si="4"/>
        <v>58.155900000000003</v>
      </c>
    </row>
    <row r="302" spans="1:4" x14ac:dyDescent="0.25">
      <c r="A302" vm="1230">
        <v>43938</v>
      </c>
      <c r="B302">
        <v>300</v>
      </c>
      <c r="C302" vm="175">
        <v>54.62</v>
      </c>
      <c r="D302">
        <f t="shared" si="4"/>
        <v>58.210999999999999</v>
      </c>
    </row>
    <row r="303" spans="1:4" x14ac:dyDescent="0.25">
      <c r="A303" vm="1232">
        <v>43941</v>
      </c>
      <c r="B303">
        <v>301</v>
      </c>
      <c r="C303" vm="257">
        <v>53.91</v>
      </c>
      <c r="D303">
        <f t="shared" si="4"/>
        <v>58.266099999999994</v>
      </c>
    </row>
    <row r="304" spans="1:4" x14ac:dyDescent="0.25">
      <c r="A304" vm="1234">
        <v>43942</v>
      </c>
      <c r="B304">
        <v>302</v>
      </c>
      <c r="C304" vm="1045">
        <v>51.31</v>
      </c>
      <c r="D304">
        <f t="shared" si="4"/>
        <v>58.321199999999997</v>
      </c>
    </row>
    <row r="305" spans="1:4" x14ac:dyDescent="0.25">
      <c r="A305" vm="1236">
        <v>43943</v>
      </c>
      <c r="B305">
        <v>303</v>
      </c>
      <c r="C305" vm="1238">
        <v>52.27</v>
      </c>
      <c r="D305">
        <f t="shared" si="4"/>
        <v>58.376300000000001</v>
      </c>
    </row>
    <row r="306" spans="1:4" x14ac:dyDescent="0.25">
      <c r="A306" vm="1240">
        <v>43944</v>
      </c>
      <c r="B306">
        <v>304</v>
      </c>
      <c r="C306" vm="1243">
        <v>51.97</v>
      </c>
      <c r="D306">
        <f t="shared" si="4"/>
        <v>58.431399999999996</v>
      </c>
    </row>
    <row r="307" spans="1:4" x14ac:dyDescent="0.25">
      <c r="A307" vm="1245">
        <v>43945</v>
      </c>
      <c r="B307">
        <v>305</v>
      </c>
      <c r="C307" vm="567">
        <v>53.01</v>
      </c>
      <c r="D307">
        <f t="shared" si="4"/>
        <v>58.486499999999999</v>
      </c>
    </row>
    <row r="308" spans="1:4" x14ac:dyDescent="0.25">
      <c r="A308" vm="1248">
        <v>43948</v>
      </c>
      <c r="B308">
        <v>306</v>
      </c>
      <c r="C308" vm="556">
        <v>53.37</v>
      </c>
      <c r="D308">
        <f t="shared" si="4"/>
        <v>58.541600000000003</v>
      </c>
    </row>
    <row r="309" spans="1:4" x14ac:dyDescent="0.25">
      <c r="A309" vm="1250">
        <v>43949</v>
      </c>
      <c r="B309">
        <v>307</v>
      </c>
      <c r="C309" vm="647">
        <v>53.2</v>
      </c>
      <c r="D309">
        <f t="shared" si="4"/>
        <v>58.596699999999998</v>
      </c>
    </row>
    <row r="310" spans="1:4" x14ac:dyDescent="0.25">
      <c r="A310" vm="1253">
        <v>43950</v>
      </c>
      <c r="B310">
        <v>308</v>
      </c>
      <c r="C310" vm="79">
        <v>53.88</v>
      </c>
      <c r="D310">
        <f t="shared" si="4"/>
        <v>58.651799999999994</v>
      </c>
    </row>
    <row r="311" spans="1:4" x14ac:dyDescent="0.25">
      <c r="A311" vm="1256">
        <v>43951</v>
      </c>
      <c r="B311">
        <v>309</v>
      </c>
      <c r="C311" vm="541">
        <v>52.97</v>
      </c>
      <c r="D311">
        <f t="shared" si="4"/>
        <v>58.706899999999997</v>
      </c>
    </row>
    <row r="312" spans="1:4" x14ac:dyDescent="0.25">
      <c r="A312" vm="1259">
        <v>43952</v>
      </c>
      <c r="B312">
        <v>310</v>
      </c>
      <c r="C312" vm="1261">
        <v>51.79</v>
      </c>
      <c r="D312">
        <f t="shared" si="4"/>
        <v>58.762</v>
      </c>
    </row>
    <row r="313" spans="1:4" x14ac:dyDescent="0.25">
      <c r="A313" vm="1263">
        <v>43955</v>
      </c>
      <c r="B313">
        <v>311</v>
      </c>
      <c r="C313" vm="290">
        <v>51.75</v>
      </c>
      <c r="D313">
        <f t="shared" si="4"/>
        <v>58.817099999999996</v>
      </c>
    </row>
    <row r="314" spans="1:4" x14ac:dyDescent="0.25">
      <c r="A314" vm="1267">
        <v>43956</v>
      </c>
      <c r="B314">
        <v>312</v>
      </c>
      <c r="C314" vm="1046">
        <v>52.05</v>
      </c>
      <c r="D314">
        <f t="shared" si="4"/>
        <v>58.872199999999999</v>
      </c>
    </row>
    <row r="315" spans="1:4" x14ac:dyDescent="0.25">
      <c r="A315" vm="1270">
        <v>43957</v>
      </c>
      <c r="B315">
        <v>313</v>
      </c>
      <c r="C315" vm="329">
        <v>51.86</v>
      </c>
      <c r="D315">
        <f t="shared" si="4"/>
        <v>58.927300000000002</v>
      </c>
    </row>
    <row r="316" spans="1:4" x14ac:dyDescent="0.25">
      <c r="A316" vm="1274">
        <v>43958</v>
      </c>
      <c r="B316">
        <v>314</v>
      </c>
      <c r="C316" vm="1276">
        <v>52.6</v>
      </c>
      <c r="D316">
        <f t="shared" si="4"/>
        <v>58.982399999999998</v>
      </c>
    </row>
    <row r="317" spans="1:4" x14ac:dyDescent="0.25">
      <c r="A317" vm="1278">
        <v>43959</v>
      </c>
      <c r="B317">
        <v>315</v>
      </c>
      <c r="C317" vm="337">
        <v>53.57</v>
      </c>
      <c r="D317">
        <f t="shared" si="4"/>
        <v>59.037499999999994</v>
      </c>
    </row>
    <row r="318" spans="1:4" x14ac:dyDescent="0.25">
      <c r="A318" vm="1281">
        <v>43962</v>
      </c>
      <c r="B318">
        <v>316</v>
      </c>
      <c r="C318" vm="270">
        <v>53.53</v>
      </c>
      <c r="D318">
        <f t="shared" si="4"/>
        <v>59.092599999999997</v>
      </c>
    </row>
    <row r="319" spans="1:4" x14ac:dyDescent="0.25">
      <c r="A319" vm="1283">
        <v>43963</v>
      </c>
      <c r="B319">
        <v>317</v>
      </c>
      <c r="C319" vm="1238">
        <v>52.27</v>
      </c>
      <c r="D319">
        <f t="shared" si="4"/>
        <v>59.1477</v>
      </c>
    </row>
    <row r="320" spans="1:4" x14ac:dyDescent="0.25">
      <c r="A320" vm="1286">
        <v>43964</v>
      </c>
      <c r="B320">
        <v>318</v>
      </c>
      <c r="C320" vm="1289">
        <v>51.65</v>
      </c>
      <c r="D320">
        <f t="shared" si="4"/>
        <v>59.202799999999996</v>
      </c>
    </row>
    <row r="321" spans="1:4" x14ac:dyDescent="0.25">
      <c r="A321" vm="1291">
        <v>43965</v>
      </c>
      <c r="B321">
        <v>319</v>
      </c>
      <c r="C321" vm="1295">
        <v>52.91</v>
      </c>
      <c r="D321">
        <f t="shared" si="4"/>
        <v>59.257899999999999</v>
      </c>
    </row>
    <row r="322" spans="1:4" x14ac:dyDescent="0.25">
      <c r="A322" vm="1297">
        <v>43966</v>
      </c>
      <c r="B322">
        <v>320</v>
      </c>
      <c r="C322" vm="1275">
        <v>52.92</v>
      </c>
      <c r="D322">
        <f t="shared" si="4"/>
        <v>59.313000000000002</v>
      </c>
    </row>
    <row r="323" spans="1:4" x14ac:dyDescent="0.25">
      <c r="A323" vm="1301">
        <v>43969</v>
      </c>
      <c r="B323">
        <v>321</v>
      </c>
      <c r="C323" vm="689">
        <v>53.15</v>
      </c>
      <c r="D323">
        <f t="shared" si="4"/>
        <v>59.368099999999998</v>
      </c>
    </row>
    <row r="324" spans="1:4" x14ac:dyDescent="0.25">
      <c r="A324" vm="1303">
        <v>43970</v>
      </c>
      <c r="B324">
        <v>322</v>
      </c>
      <c r="C324" vm="1304">
        <v>52.34</v>
      </c>
      <c r="D324">
        <f t="shared" ref="D324:D387" si="5">$G$1+B324*$G$2</f>
        <v>59.423199999999994</v>
      </c>
    </row>
    <row r="325" spans="1:4" x14ac:dyDescent="0.25">
      <c r="A325" vm="1306">
        <v>43971</v>
      </c>
      <c r="B325">
        <v>323</v>
      </c>
      <c r="C325" vm="361">
        <v>52.9</v>
      </c>
      <c r="D325">
        <f t="shared" si="5"/>
        <v>59.478299999999997</v>
      </c>
    </row>
    <row r="326" spans="1:4" x14ac:dyDescent="0.25">
      <c r="A326" vm="1309">
        <v>43972</v>
      </c>
      <c r="B326">
        <v>324</v>
      </c>
      <c r="C326" vm="595">
        <v>52.22</v>
      </c>
      <c r="D326">
        <f t="shared" si="5"/>
        <v>59.5334</v>
      </c>
    </row>
    <row r="327" spans="1:4" x14ac:dyDescent="0.25">
      <c r="A327" vm="1313">
        <v>43973</v>
      </c>
      <c r="B327">
        <v>325</v>
      </c>
      <c r="C327" vm="594">
        <v>52.62</v>
      </c>
      <c r="D327">
        <f t="shared" si="5"/>
        <v>59.588499999999996</v>
      </c>
    </row>
    <row r="328" spans="1:4" x14ac:dyDescent="0.25">
      <c r="A328" vm="1316">
        <v>43977</v>
      </c>
      <c r="B328">
        <v>326</v>
      </c>
      <c r="C328" vm="26">
        <v>52.78</v>
      </c>
      <c r="D328">
        <f t="shared" si="5"/>
        <v>59.643599999999999</v>
      </c>
    </row>
    <row r="329" spans="1:4" x14ac:dyDescent="0.25">
      <c r="A329" vm="1318">
        <v>43978</v>
      </c>
      <c r="B329">
        <v>327</v>
      </c>
      <c r="C329" vm="647">
        <v>53.2</v>
      </c>
      <c r="D329">
        <f t="shared" si="5"/>
        <v>59.698700000000002</v>
      </c>
    </row>
    <row r="330" spans="1:4" x14ac:dyDescent="0.25">
      <c r="A330" vm="1320">
        <v>43979</v>
      </c>
      <c r="B330">
        <v>328</v>
      </c>
      <c r="C330" vm="78">
        <v>53.62</v>
      </c>
      <c r="D330">
        <f t="shared" si="5"/>
        <v>59.753799999999998</v>
      </c>
    </row>
    <row r="331" spans="1:4" x14ac:dyDescent="0.25">
      <c r="A331" vm="1322">
        <v>43980</v>
      </c>
      <c r="B331">
        <v>329</v>
      </c>
      <c r="C331" vm="243">
        <v>53.77</v>
      </c>
      <c r="D331">
        <f t="shared" si="5"/>
        <v>59.808899999999994</v>
      </c>
    </row>
    <row r="332" spans="1:4" x14ac:dyDescent="0.25">
      <c r="A332" vm="1324">
        <v>43983</v>
      </c>
      <c r="B332">
        <v>330</v>
      </c>
      <c r="C332" vm="40">
        <v>53.06</v>
      </c>
      <c r="D332">
        <f t="shared" si="5"/>
        <v>59.863999999999997</v>
      </c>
    </row>
    <row r="333" spans="1:4" x14ac:dyDescent="0.25">
      <c r="A333" vm="1327">
        <v>43984</v>
      </c>
      <c r="B333">
        <v>331</v>
      </c>
      <c r="C333" vm="87">
        <v>53.28</v>
      </c>
      <c r="D333">
        <f t="shared" si="5"/>
        <v>59.9191</v>
      </c>
    </row>
    <row r="334" spans="1:4" x14ac:dyDescent="0.25">
      <c r="A334" vm="1329">
        <v>43985</v>
      </c>
      <c r="B334">
        <v>332</v>
      </c>
      <c r="C334" vm="916">
        <v>53.49</v>
      </c>
      <c r="D334">
        <f t="shared" si="5"/>
        <v>59.974199999999996</v>
      </c>
    </row>
    <row r="335" spans="1:4" x14ac:dyDescent="0.25">
      <c r="A335" vm="1332">
        <v>43986</v>
      </c>
      <c r="B335">
        <v>333</v>
      </c>
      <c r="C335" vm="47">
        <v>52.85</v>
      </c>
      <c r="D335">
        <f t="shared" si="5"/>
        <v>60.029299999999999</v>
      </c>
    </row>
    <row r="336" spans="1:4" x14ac:dyDescent="0.25">
      <c r="A336" vm="1335">
        <v>43987</v>
      </c>
      <c r="B336">
        <v>334</v>
      </c>
      <c r="C336" vm="347">
        <v>53.98</v>
      </c>
      <c r="D336">
        <f t="shared" si="5"/>
        <v>60.084400000000002</v>
      </c>
    </row>
    <row r="337" spans="1:4" x14ac:dyDescent="0.25">
      <c r="A337" vm="1338">
        <v>43990</v>
      </c>
      <c r="B337">
        <v>335</v>
      </c>
      <c r="C337" vm="532">
        <v>55.1</v>
      </c>
      <c r="D337">
        <f t="shared" si="5"/>
        <v>60.139499999999998</v>
      </c>
    </row>
    <row r="338" spans="1:4" x14ac:dyDescent="0.25">
      <c r="A338" vm="1341">
        <v>43991</v>
      </c>
      <c r="B338">
        <v>336</v>
      </c>
      <c r="C338" vm="739">
        <v>54.18</v>
      </c>
      <c r="D338">
        <f t="shared" si="5"/>
        <v>60.194599999999994</v>
      </c>
    </row>
    <row r="339" spans="1:4" x14ac:dyDescent="0.25">
      <c r="A339" vm="1343">
        <v>43992</v>
      </c>
      <c r="B339">
        <v>337</v>
      </c>
      <c r="C339" vm="672">
        <v>54.11</v>
      </c>
      <c r="D339">
        <f t="shared" si="5"/>
        <v>60.249699999999997</v>
      </c>
    </row>
    <row r="340" spans="1:4" x14ac:dyDescent="0.25">
      <c r="A340" vm="1346">
        <v>43993</v>
      </c>
      <c r="B340">
        <v>338</v>
      </c>
      <c r="C340" vm="1045">
        <v>51.31</v>
      </c>
      <c r="D340">
        <f t="shared" si="5"/>
        <v>60.3048</v>
      </c>
    </row>
    <row r="341" spans="1:4" x14ac:dyDescent="0.25">
      <c r="A341" vm="1349">
        <v>43994</v>
      </c>
      <c r="B341">
        <v>339</v>
      </c>
      <c r="C341" vm="329">
        <v>51.86</v>
      </c>
      <c r="D341">
        <f t="shared" si="5"/>
        <v>60.359899999999996</v>
      </c>
    </row>
    <row r="342" spans="1:4" x14ac:dyDescent="0.25">
      <c r="A342" vm="1352">
        <v>43997</v>
      </c>
      <c r="B342">
        <v>340</v>
      </c>
      <c r="C342" vm="101">
        <v>53.25</v>
      </c>
      <c r="D342">
        <f t="shared" si="5"/>
        <v>60.414999999999999</v>
      </c>
    </row>
    <row r="343" spans="1:4" x14ac:dyDescent="0.25">
      <c r="A343" vm="1355">
        <v>43998</v>
      </c>
      <c r="B343">
        <v>341</v>
      </c>
      <c r="C343" vm="160">
        <v>54.59</v>
      </c>
      <c r="D343">
        <f t="shared" si="5"/>
        <v>60.470100000000002</v>
      </c>
    </row>
    <row r="344" spans="1:4" x14ac:dyDescent="0.25">
      <c r="A344" vm="1357">
        <v>43999</v>
      </c>
      <c r="B344">
        <v>342</v>
      </c>
      <c r="C344" vm="1360">
        <v>51.52</v>
      </c>
      <c r="D344">
        <f t="shared" si="5"/>
        <v>60.525199999999998</v>
      </c>
    </row>
    <row r="345" spans="1:4" x14ac:dyDescent="0.25">
      <c r="A345" vm="1362">
        <v>44000</v>
      </c>
      <c r="B345">
        <v>343</v>
      </c>
      <c r="C345" vm="1254">
        <v>53.69</v>
      </c>
      <c r="D345">
        <f t="shared" si="5"/>
        <v>60.580299999999994</v>
      </c>
    </row>
    <row r="346" spans="1:4" x14ac:dyDescent="0.25">
      <c r="A346" vm="1366">
        <v>44001</v>
      </c>
      <c r="B346">
        <v>344</v>
      </c>
      <c r="C346" vm="173">
        <v>54.4</v>
      </c>
      <c r="D346">
        <f t="shared" si="5"/>
        <v>60.635399999999997</v>
      </c>
    </row>
    <row r="347" spans="1:4" x14ac:dyDescent="0.25">
      <c r="A347" vm="1368">
        <v>44004</v>
      </c>
      <c r="B347">
        <v>345</v>
      </c>
      <c r="C347" vm="1371">
        <v>55.12</v>
      </c>
      <c r="D347">
        <f t="shared" si="5"/>
        <v>60.6905</v>
      </c>
    </row>
    <row r="348" spans="1:4" x14ac:dyDescent="0.25">
      <c r="A348" vm="1373">
        <v>44005</v>
      </c>
      <c r="B348">
        <v>346</v>
      </c>
      <c r="C348" vm="1375">
        <v>55.19</v>
      </c>
      <c r="D348">
        <f t="shared" si="5"/>
        <v>60.745599999999996</v>
      </c>
    </row>
    <row r="349" spans="1:4" x14ac:dyDescent="0.25">
      <c r="A349" vm="1377">
        <v>44006</v>
      </c>
      <c r="B349">
        <v>347</v>
      </c>
      <c r="C349" vm="168">
        <v>54.44</v>
      </c>
      <c r="D349">
        <f t="shared" si="5"/>
        <v>60.800699999999999</v>
      </c>
    </row>
    <row r="350" spans="1:4" x14ac:dyDescent="0.25">
      <c r="A350" vm="1380">
        <v>44007</v>
      </c>
      <c r="B350">
        <v>348</v>
      </c>
      <c r="C350" vm="705">
        <v>54.53</v>
      </c>
      <c r="D350">
        <f t="shared" si="5"/>
        <v>60.855800000000002</v>
      </c>
    </row>
    <row r="351" spans="1:4" x14ac:dyDescent="0.25">
      <c r="A351" vm="1382">
        <v>44008</v>
      </c>
      <c r="B351">
        <v>349</v>
      </c>
      <c r="C351" vm="739">
        <v>54.18</v>
      </c>
      <c r="D351">
        <f t="shared" si="5"/>
        <v>60.910899999999998</v>
      </c>
    </row>
    <row r="352" spans="1:4" x14ac:dyDescent="0.25">
      <c r="A352" vm="1386">
        <v>44011</v>
      </c>
      <c r="B352">
        <v>350</v>
      </c>
      <c r="C352" vm="870">
        <v>54.76</v>
      </c>
      <c r="D352">
        <f t="shared" si="5"/>
        <v>60.965999999999994</v>
      </c>
    </row>
    <row r="353" spans="1:4" x14ac:dyDescent="0.25">
      <c r="A353" vm="1389">
        <v>44012</v>
      </c>
      <c r="B353">
        <v>351</v>
      </c>
      <c r="C353" vm="634">
        <v>55.27</v>
      </c>
      <c r="D353">
        <f t="shared" si="5"/>
        <v>61.021099999999997</v>
      </c>
    </row>
    <row r="354" spans="1:4" x14ac:dyDescent="0.25">
      <c r="A354" vm="1392">
        <v>44013</v>
      </c>
      <c r="B354">
        <v>352</v>
      </c>
      <c r="C354" vm="194">
        <v>55.49</v>
      </c>
      <c r="D354">
        <f t="shared" si="5"/>
        <v>61.0762</v>
      </c>
    </row>
    <row r="355" spans="1:4" x14ac:dyDescent="0.25">
      <c r="A355" vm="1395">
        <v>44014</v>
      </c>
      <c r="B355">
        <v>353</v>
      </c>
      <c r="C355" vm="1397">
        <v>55.94</v>
      </c>
      <c r="D355">
        <f t="shared" si="5"/>
        <v>61.131299999999996</v>
      </c>
    </row>
    <row r="356" spans="1:4" x14ac:dyDescent="0.25">
      <c r="A356" vm="1399">
        <v>44018</v>
      </c>
      <c r="B356">
        <v>354</v>
      </c>
      <c r="C356" vm="1403">
        <v>56.6</v>
      </c>
      <c r="D356">
        <f t="shared" si="5"/>
        <v>61.186399999999999</v>
      </c>
    </row>
    <row r="357" spans="1:4" x14ac:dyDescent="0.25">
      <c r="A357" vm="1405">
        <v>44019</v>
      </c>
      <c r="B357">
        <v>355</v>
      </c>
      <c r="C357" vm="883">
        <v>56.31</v>
      </c>
      <c r="D357">
        <f t="shared" si="5"/>
        <v>61.241500000000002</v>
      </c>
    </row>
    <row r="358" spans="1:4" x14ac:dyDescent="0.25">
      <c r="A358" vm="1408">
        <v>44020</v>
      </c>
      <c r="B358">
        <v>356</v>
      </c>
      <c r="C358" vm="393">
        <v>56.66</v>
      </c>
      <c r="D358">
        <f t="shared" si="5"/>
        <v>61.296599999999998</v>
      </c>
    </row>
    <row r="359" spans="1:4" x14ac:dyDescent="0.25">
      <c r="A359" vm="1411">
        <v>44021</v>
      </c>
      <c r="B359">
        <v>357</v>
      </c>
      <c r="C359" vm="1413">
        <v>57.53</v>
      </c>
      <c r="D359">
        <f t="shared" si="5"/>
        <v>61.351699999999994</v>
      </c>
    </row>
    <row r="360" spans="1:4" x14ac:dyDescent="0.25">
      <c r="A360" vm="1415">
        <v>44022</v>
      </c>
      <c r="B360">
        <v>358</v>
      </c>
      <c r="C360" vm="397">
        <v>57.39</v>
      </c>
      <c r="D360">
        <f t="shared" si="5"/>
        <v>61.406799999999997</v>
      </c>
    </row>
    <row r="361" spans="1:4" x14ac:dyDescent="0.25">
      <c r="A361" vm="1418">
        <v>44025</v>
      </c>
      <c r="B361">
        <v>359</v>
      </c>
      <c r="C361" vm="1421">
        <v>57.01</v>
      </c>
      <c r="D361">
        <f t="shared" si="5"/>
        <v>61.4619</v>
      </c>
    </row>
    <row r="362" spans="1:4" x14ac:dyDescent="0.25">
      <c r="A362" vm="1423">
        <v>44026</v>
      </c>
      <c r="B362">
        <v>360</v>
      </c>
      <c r="C362" vm="1427">
        <v>57.2</v>
      </c>
      <c r="D362">
        <f t="shared" si="5"/>
        <v>61.516999999999996</v>
      </c>
    </row>
    <row r="363" spans="1:4" x14ac:dyDescent="0.25">
      <c r="A363" vm="1429">
        <v>44027</v>
      </c>
      <c r="B363">
        <v>361</v>
      </c>
      <c r="C363" vm="827">
        <v>56.62</v>
      </c>
      <c r="D363">
        <f t="shared" si="5"/>
        <v>61.572099999999999</v>
      </c>
    </row>
    <row r="364" spans="1:4" x14ac:dyDescent="0.25">
      <c r="A364" vm="1433">
        <v>44028</v>
      </c>
      <c r="B364">
        <v>362</v>
      </c>
      <c r="C364" vm="877">
        <v>55.82</v>
      </c>
      <c r="D364">
        <f t="shared" si="5"/>
        <v>61.627200000000002</v>
      </c>
    </row>
    <row r="365" spans="1:4" x14ac:dyDescent="0.25">
      <c r="A365" vm="1436">
        <v>44029</v>
      </c>
      <c r="B365">
        <v>363</v>
      </c>
      <c r="C365" vm="859">
        <v>54.9</v>
      </c>
      <c r="D365">
        <f t="shared" si="5"/>
        <v>61.682299999999998</v>
      </c>
    </row>
    <row r="366" spans="1:4" x14ac:dyDescent="0.25">
      <c r="A366" vm="1439">
        <v>44032</v>
      </c>
      <c r="B366">
        <v>364</v>
      </c>
      <c r="C366" vm="874">
        <v>55.4</v>
      </c>
      <c r="D366">
        <f t="shared" si="5"/>
        <v>61.737399999999994</v>
      </c>
    </row>
    <row r="367" spans="1:4" x14ac:dyDescent="0.25">
      <c r="A367" vm="1442">
        <v>44033</v>
      </c>
      <c r="B367">
        <v>365</v>
      </c>
      <c r="C367" vm="1445">
        <v>55.91</v>
      </c>
      <c r="D367">
        <f t="shared" si="5"/>
        <v>61.792499999999997</v>
      </c>
    </row>
    <row r="368" spans="1:4" x14ac:dyDescent="0.25">
      <c r="A368" vm="1447">
        <v>44034</v>
      </c>
      <c r="B368">
        <v>366</v>
      </c>
      <c r="C368" vm="729">
        <v>56.01</v>
      </c>
      <c r="D368">
        <f t="shared" si="5"/>
        <v>61.8476</v>
      </c>
    </row>
    <row r="369" spans="1:4" x14ac:dyDescent="0.25">
      <c r="A369" vm="1450">
        <v>44035</v>
      </c>
      <c r="B369">
        <v>367</v>
      </c>
      <c r="C369" vm="774">
        <v>55.76</v>
      </c>
      <c r="D369">
        <f t="shared" si="5"/>
        <v>61.902699999999996</v>
      </c>
    </row>
    <row r="370" spans="1:4" x14ac:dyDescent="0.25">
      <c r="A370" vm="1453">
        <v>44036</v>
      </c>
      <c r="B370">
        <v>368</v>
      </c>
      <c r="C370" vm="882">
        <v>55.65</v>
      </c>
      <c r="D370">
        <f t="shared" si="5"/>
        <v>61.957799999999999</v>
      </c>
    </row>
    <row r="371" spans="1:4" x14ac:dyDescent="0.25">
      <c r="A371" vm="1456">
        <v>44039</v>
      </c>
      <c r="B371">
        <v>369</v>
      </c>
      <c r="C371" vm="1033">
        <v>55.34</v>
      </c>
      <c r="D371">
        <f t="shared" si="5"/>
        <v>62.012900000000002</v>
      </c>
    </row>
    <row r="372" spans="1:4" x14ac:dyDescent="0.25">
      <c r="A372" vm="1460">
        <v>44040</v>
      </c>
      <c r="B372">
        <v>370</v>
      </c>
      <c r="C372" vm="995">
        <v>55.35</v>
      </c>
      <c r="D372">
        <f t="shared" si="5"/>
        <v>62.067999999999998</v>
      </c>
    </row>
    <row r="373" spans="1:4" x14ac:dyDescent="0.25">
      <c r="A373" vm="1464">
        <v>44041</v>
      </c>
      <c r="B373">
        <v>371</v>
      </c>
      <c r="C373" vm="780">
        <v>55.7</v>
      </c>
      <c r="D373">
        <f t="shared" si="5"/>
        <v>62.123099999999994</v>
      </c>
    </row>
    <row r="374" spans="1:4" x14ac:dyDescent="0.25">
      <c r="A374" vm="1467">
        <v>44042</v>
      </c>
      <c r="B374">
        <v>372</v>
      </c>
      <c r="C374" vm="1010">
        <v>55.25</v>
      </c>
      <c r="D374">
        <f t="shared" si="5"/>
        <v>62.178199999999997</v>
      </c>
    </row>
    <row r="375" spans="1:4" x14ac:dyDescent="0.25">
      <c r="A375" vm="1470">
        <v>44043</v>
      </c>
      <c r="B375">
        <v>373</v>
      </c>
      <c r="C375" vm="771">
        <v>55.45</v>
      </c>
      <c r="D375">
        <f t="shared" si="5"/>
        <v>62.2333</v>
      </c>
    </row>
    <row r="376" spans="1:4" x14ac:dyDescent="0.25">
      <c r="A376" vm="1472">
        <v>44046</v>
      </c>
      <c r="B376">
        <v>374</v>
      </c>
      <c r="C376" vm="368">
        <v>55.98</v>
      </c>
      <c r="D376">
        <f t="shared" si="5"/>
        <v>62.288399999999996</v>
      </c>
    </row>
    <row r="377" spans="1:4" x14ac:dyDescent="0.25">
      <c r="A377" vm="1475">
        <v>44047</v>
      </c>
      <c r="B377">
        <v>375</v>
      </c>
      <c r="C377" vm="1451">
        <v>56</v>
      </c>
      <c r="D377">
        <f t="shared" si="5"/>
        <v>62.343499999999999</v>
      </c>
    </row>
    <row r="378" spans="1:4" x14ac:dyDescent="0.25">
      <c r="A378" vm="1477">
        <v>44048</v>
      </c>
      <c r="B378">
        <v>376</v>
      </c>
      <c r="C378" vm="1480">
        <v>55.5</v>
      </c>
      <c r="D378">
        <f t="shared" si="5"/>
        <v>62.398600000000002</v>
      </c>
    </row>
    <row r="379" spans="1:4" x14ac:dyDescent="0.25">
      <c r="A379" vm="1482">
        <v>44049</v>
      </c>
      <c r="B379">
        <v>377</v>
      </c>
      <c r="C379" vm="679">
        <v>55.28</v>
      </c>
      <c r="D379">
        <f t="shared" si="5"/>
        <v>62.453699999999998</v>
      </c>
    </row>
    <row r="380" spans="1:4" x14ac:dyDescent="0.25">
      <c r="A380" vm="1485">
        <v>44050</v>
      </c>
      <c r="B380">
        <v>378</v>
      </c>
      <c r="C380" vm="876">
        <v>55.23</v>
      </c>
      <c r="D380">
        <f t="shared" si="5"/>
        <v>62.508799999999994</v>
      </c>
    </row>
    <row r="381" spans="1:4" x14ac:dyDescent="0.25">
      <c r="A381" vm="1488">
        <v>44053</v>
      </c>
      <c r="B381">
        <v>379</v>
      </c>
      <c r="C381" vm="180">
        <v>54.94</v>
      </c>
      <c r="D381">
        <f t="shared" si="5"/>
        <v>62.563900000000004</v>
      </c>
    </row>
    <row r="382" spans="1:4" x14ac:dyDescent="0.25">
      <c r="A382" vm="1490">
        <v>44054</v>
      </c>
      <c r="B382">
        <v>380</v>
      </c>
      <c r="C382" vm="275">
        <v>54.27</v>
      </c>
      <c r="D382">
        <f t="shared" si="5"/>
        <v>62.619</v>
      </c>
    </row>
    <row r="383" spans="1:4" x14ac:dyDescent="0.25">
      <c r="A383" vm="1494">
        <v>44055</v>
      </c>
      <c r="B383">
        <v>381</v>
      </c>
      <c r="C383" vm="277">
        <v>54.17</v>
      </c>
      <c r="D383">
        <f t="shared" si="5"/>
        <v>62.674099999999996</v>
      </c>
    </row>
    <row r="384" spans="1:4" x14ac:dyDescent="0.25">
      <c r="A384" vm="1497">
        <v>44056</v>
      </c>
      <c r="B384">
        <v>382</v>
      </c>
      <c r="C384" vm="660">
        <v>54.02</v>
      </c>
      <c r="D384">
        <f t="shared" si="5"/>
        <v>62.729199999999999</v>
      </c>
    </row>
    <row r="385" spans="1:4" x14ac:dyDescent="0.25">
      <c r="A385" vm="1501">
        <v>44057</v>
      </c>
      <c r="B385">
        <v>383</v>
      </c>
      <c r="C385" vm="174">
        <v>54.2</v>
      </c>
      <c r="D385">
        <f t="shared" si="5"/>
        <v>62.784300000000002</v>
      </c>
    </row>
    <row r="386" spans="1:4" x14ac:dyDescent="0.25">
      <c r="A386" vm="1504">
        <v>44060</v>
      </c>
      <c r="B386">
        <v>384</v>
      </c>
      <c r="C386" vm="236">
        <v>53.99</v>
      </c>
      <c r="D386">
        <f t="shared" si="5"/>
        <v>62.839399999999998</v>
      </c>
    </row>
    <row r="387" spans="1:4" x14ac:dyDescent="0.25">
      <c r="A387" vm="1506">
        <v>44061</v>
      </c>
      <c r="B387">
        <v>385</v>
      </c>
      <c r="C387" vm="186">
        <v>55.18</v>
      </c>
      <c r="D387">
        <f t="shared" si="5"/>
        <v>62.894499999999994</v>
      </c>
    </row>
    <row r="388" spans="1:4" x14ac:dyDescent="0.25">
      <c r="A388" vm="1510">
        <v>44062</v>
      </c>
      <c r="B388">
        <v>386</v>
      </c>
      <c r="C388" vm="792">
        <v>56.2</v>
      </c>
      <c r="D388">
        <f t="shared" ref="D388:D451" si="6">$G$1+B388*$G$2</f>
        <v>62.949600000000004</v>
      </c>
    </row>
    <row r="389" spans="1:4" x14ac:dyDescent="0.25">
      <c r="A389" vm="1513">
        <v>44063</v>
      </c>
      <c r="B389">
        <v>387</v>
      </c>
      <c r="C389" vm="738">
        <v>55.26</v>
      </c>
      <c r="D389">
        <f t="shared" si="6"/>
        <v>63.0047</v>
      </c>
    </row>
    <row r="390" spans="1:4" x14ac:dyDescent="0.25">
      <c r="A390" vm="1516">
        <v>44064</v>
      </c>
      <c r="B390">
        <v>388</v>
      </c>
      <c r="C390" vm="1375">
        <v>55.19</v>
      </c>
      <c r="D390">
        <f t="shared" si="6"/>
        <v>63.059799999999996</v>
      </c>
    </row>
    <row r="391" spans="1:4" x14ac:dyDescent="0.25">
      <c r="A391" vm="1519">
        <v>44067</v>
      </c>
      <c r="B391">
        <v>389</v>
      </c>
      <c r="C391" vm="729">
        <v>56.01</v>
      </c>
      <c r="D391">
        <f t="shared" si="6"/>
        <v>63.114899999999999</v>
      </c>
    </row>
    <row r="392" spans="1:4" x14ac:dyDescent="0.25">
      <c r="A392" vm="1522">
        <v>44068</v>
      </c>
      <c r="B392">
        <v>390</v>
      </c>
      <c r="C392" vm="809">
        <v>56.09</v>
      </c>
      <c r="D392">
        <f t="shared" si="6"/>
        <v>63.17</v>
      </c>
    </row>
    <row r="393" spans="1:4" x14ac:dyDescent="0.25">
      <c r="A393" vm="1526">
        <v>44069</v>
      </c>
      <c r="B393">
        <v>391</v>
      </c>
      <c r="C393" vm="516">
        <v>57.49</v>
      </c>
      <c r="D393">
        <f t="shared" si="6"/>
        <v>63.225099999999998</v>
      </c>
    </row>
    <row r="394" spans="1:4" x14ac:dyDescent="0.25">
      <c r="A394" vm="1530">
        <v>44070</v>
      </c>
      <c r="B394">
        <v>392</v>
      </c>
      <c r="C394" vm="386">
        <v>57.18</v>
      </c>
      <c r="D394">
        <f t="shared" si="6"/>
        <v>63.280199999999994</v>
      </c>
    </row>
    <row r="395" spans="1:4" x14ac:dyDescent="0.25">
      <c r="A395" vm="1533">
        <v>44071</v>
      </c>
      <c r="B395">
        <v>393</v>
      </c>
      <c r="C395" vm="413">
        <v>57.88</v>
      </c>
      <c r="D395">
        <f t="shared" si="6"/>
        <v>63.335300000000004</v>
      </c>
    </row>
    <row r="396" spans="1:4" x14ac:dyDescent="0.25">
      <c r="A396" vm="1537">
        <v>44074</v>
      </c>
      <c r="B396">
        <v>394</v>
      </c>
      <c r="C396" vm="1540">
        <v>57.22</v>
      </c>
      <c r="D396">
        <f t="shared" si="6"/>
        <v>63.3904</v>
      </c>
    </row>
    <row r="397" spans="1:4" x14ac:dyDescent="0.25">
      <c r="A397" vm="1542">
        <v>44075</v>
      </c>
      <c r="B397">
        <v>395</v>
      </c>
      <c r="C397" vm="1544">
        <v>57.66</v>
      </c>
      <c r="D397">
        <f t="shared" si="6"/>
        <v>63.445499999999996</v>
      </c>
    </row>
    <row r="398" spans="1:4" x14ac:dyDescent="0.25">
      <c r="A398" vm="1546">
        <v>44076</v>
      </c>
      <c r="B398">
        <v>396</v>
      </c>
      <c r="C398" vm="1549">
        <v>59.03</v>
      </c>
      <c r="D398">
        <f t="shared" si="6"/>
        <v>63.500599999999999</v>
      </c>
    </row>
    <row r="399" spans="1:4" x14ac:dyDescent="0.25">
      <c r="A399" vm="1551">
        <v>44077</v>
      </c>
      <c r="B399">
        <v>397</v>
      </c>
      <c r="C399" vm="1555">
        <v>57.1</v>
      </c>
      <c r="D399">
        <f t="shared" si="6"/>
        <v>63.555700000000002</v>
      </c>
    </row>
    <row r="400" spans="1:4" x14ac:dyDescent="0.25">
      <c r="A400" vm="1557">
        <v>44078</v>
      </c>
      <c r="B400">
        <v>398</v>
      </c>
      <c r="C400" vm="1011">
        <v>55.73</v>
      </c>
      <c r="D400">
        <f t="shared" si="6"/>
        <v>63.610799999999998</v>
      </c>
    </row>
    <row r="401" spans="1:4" x14ac:dyDescent="0.25">
      <c r="A401" vm="1562">
        <v>44082</v>
      </c>
      <c r="B401">
        <v>399</v>
      </c>
      <c r="C401" vm="208">
        <v>55.32</v>
      </c>
      <c r="D401">
        <f t="shared" si="6"/>
        <v>63.665899999999993</v>
      </c>
    </row>
    <row r="402" spans="1:4" x14ac:dyDescent="0.25">
      <c r="A402" vm="1564">
        <v>44083</v>
      </c>
      <c r="B402">
        <v>400</v>
      </c>
      <c r="C402" vm="821">
        <v>56.95</v>
      </c>
      <c r="D402">
        <f t="shared" si="6"/>
        <v>63.721000000000004</v>
      </c>
    </row>
    <row r="403" spans="1:4" x14ac:dyDescent="0.25">
      <c r="A403" vm="1567">
        <v>44084</v>
      </c>
      <c r="B403">
        <v>401</v>
      </c>
      <c r="C403" vm="712">
        <v>57.33</v>
      </c>
      <c r="D403">
        <f t="shared" si="6"/>
        <v>63.7761</v>
      </c>
    </row>
    <row r="404" spans="1:4" x14ac:dyDescent="0.25">
      <c r="A404" vm="1571">
        <v>44085</v>
      </c>
      <c r="B404">
        <v>402</v>
      </c>
      <c r="C404" vm="396">
        <v>57</v>
      </c>
      <c r="D404">
        <f t="shared" si="6"/>
        <v>63.831199999999995</v>
      </c>
    </row>
    <row r="405" spans="1:4" x14ac:dyDescent="0.25">
      <c r="A405" vm="1575">
        <v>44088</v>
      </c>
      <c r="B405">
        <v>403</v>
      </c>
      <c r="C405" vm="1579">
        <v>59.46</v>
      </c>
      <c r="D405">
        <f t="shared" si="6"/>
        <v>63.886299999999999</v>
      </c>
    </row>
    <row r="406" spans="1:4" x14ac:dyDescent="0.25">
      <c r="A406" vm="1581">
        <v>44089</v>
      </c>
      <c r="B406">
        <v>404</v>
      </c>
      <c r="C406" vm="1585">
        <v>60.94</v>
      </c>
      <c r="D406">
        <f t="shared" si="6"/>
        <v>63.941400000000002</v>
      </c>
    </row>
    <row r="407" spans="1:4" x14ac:dyDescent="0.25">
      <c r="A407" vm="1587">
        <v>44090</v>
      </c>
      <c r="B407">
        <v>405</v>
      </c>
      <c r="C407" vm="1591">
        <v>60.43</v>
      </c>
      <c r="D407">
        <f t="shared" si="6"/>
        <v>63.996499999999997</v>
      </c>
    </row>
    <row r="408" spans="1:4" x14ac:dyDescent="0.25">
      <c r="A408" vm="1593">
        <v>44091</v>
      </c>
      <c r="B408">
        <v>406</v>
      </c>
      <c r="C408" vm="448">
        <v>60.18</v>
      </c>
      <c r="D408">
        <f t="shared" si="6"/>
        <v>64.051599999999993</v>
      </c>
    </row>
    <row r="409" spans="1:4" x14ac:dyDescent="0.25">
      <c r="A409" vm="1598">
        <v>44092</v>
      </c>
      <c r="B409">
        <v>407</v>
      </c>
      <c r="C409" vm="444">
        <v>59.75</v>
      </c>
      <c r="D409">
        <f t="shared" si="6"/>
        <v>64.106700000000004</v>
      </c>
    </row>
    <row r="410" spans="1:4" x14ac:dyDescent="0.25">
      <c r="A410" vm="1603">
        <v>44095</v>
      </c>
      <c r="B410">
        <v>408</v>
      </c>
      <c r="C410" vm="1607">
        <v>60.82</v>
      </c>
      <c r="D410">
        <f t="shared" si="6"/>
        <v>64.161799999999999</v>
      </c>
    </row>
    <row r="411" spans="1:4" x14ac:dyDescent="0.25">
      <c r="A411" vm="1609">
        <v>44096</v>
      </c>
      <c r="B411">
        <v>409</v>
      </c>
      <c r="C411" vm="1612">
        <v>60.62</v>
      </c>
      <c r="D411">
        <f t="shared" si="6"/>
        <v>64.216899999999995</v>
      </c>
    </row>
    <row r="412" spans="1:4" x14ac:dyDescent="0.25">
      <c r="A412" vm="1614">
        <v>44097</v>
      </c>
      <c r="B412">
        <v>410</v>
      </c>
      <c r="C412" vm="1618">
        <v>58.96</v>
      </c>
      <c r="D412">
        <f t="shared" si="6"/>
        <v>64.271999999999991</v>
      </c>
    </row>
    <row r="413" spans="1:4" x14ac:dyDescent="0.25">
      <c r="A413" vm="1620">
        <v>44098</v>
      </c>
      <c r="B413">
        <v>411</v>
      </c>
      <c r="C413" vm="455">
        <v>59.3</v>
      </c>
      <c r="D413">
        <f t="shared" si="6"/>
        <v>64.327100000000002</v>
      </c>
    </row>
    <row r="414" spans="1:4" x14ac:dyDescent="0.25">
      <c r="A414" vm="1624">
        <v>44099</v>
      </c>
      <c r="B414">
        <v>412</v>
      </c>
      <c r="C414" vm="1626">
        <v>59.8</v>
      </c>
      <c r="D414">
        <f t="shared" si="6"/>
        <v>64.382199999999997</v>
      </c>
    </row>
    <row r="415" spans="1:4" x14ac:dyDescent="0.25">
      <c r="A415" vm="1628">
        <v>44102</v>
      </c>
      <c r="B415">
        <v>413</v>
      </c>
      <c r="C415" vm="1631">
        <v>59.58</v>
      </c>
      <c r="D415">
        <f t="shared" si="6"/>
        <v>64.437299999999993</v>
      </c>
    </row>
    <row r="416" spans="1:4" x14ac:dyDescent="0.25">
      <c r="A416" vm="1633">
        <v>44103</v>
      </c>
      <c r="B416">
        <v>414</v>
      </c>
      <c r="C416" vm="1630">
        <v>59.47</v>
      </c>
      <c r="D416">
        <f t="shared" si="6"/>
        <v>64.492400000000004</v>
      </c>
    </row>
    <row r="417" spans="1:4" x14ac:dyDescent="0.25">
      <c r="A417" vm="1636">
        <v>44104</v>
      </c>
      <c r="B417">
        <v>415</v>
      </c>
      <c r="C417" vm="1639">
        <v>59.7</v>
      </c>
      <c r="D417">
        <f t="shared" si="6"/>
        <v>64.547499999999999</v>
      </c>
    </row>
    <row r="418" spans="1:4" x14ac:dyDescent="0.25">
      <c r="A418" vm="1641">
        <v>44105</v>
      </c>
      <c r="B418">
        <v>416</v>
      </c>
      <c r="C418" vm="1645">
        <v>59.68</v>
      </c>
      <c r="D418">
        <f t="shared" si="6"/>
        <v>64.602599999999995</v>
      </c>
    </row>
    <row r="419" spans="1:4" x14ac:dyDescent="0.25">
      <c r="A419" vm="1647">
        <v>44106</v>
      </c>
      <c r="B419">
        <v>417</v>
      </c>
      <c r="C419" vm="1650">
        <v>58.83</v>
      </c>
      <c r="D419">
        <f t="shared" si="6"/>
        <v>64.657700000000006</v>
      </c>
    </row>
    <row r="420" spans="1:4" x14ac:dyDescent="0.25">
      <c r="A420" vm="1652">
        <v>44109</v>
      </c>
      <c r="B420">
        <v>418</v>
      </c>
      <c r="C420" vm="1656">
        <v>59.56</v>
      </c>
      <c r="D420">
        <f t="shared" si="6"/>
        <v>64.712800000000001</v>
      </c>
    </row>
    <row r="421" spans="1:4" x14ac:dyDescent="0.25">
      <c r="A421" vm="1658">
        <v>44110</v>
      </c>
      <c r="B421">
        <v>419</v>
      </c>
      <c r="C421" vm="1659">
        <v>59.51</v>
      </c>
      <c r="D421">
        <f t="shared" si="6"/>
        <v>64.767899999999997</v>
      </c>
    </row>
    <row r="422" spans="1:4" x14ac:dyDescent="0.25">
      <c r="A422" vm="1663">
        <v>44111</v>
      </c>
      <c r="B422">
        <v>420</v>
      </c>
      <c r="C422" vm="1667">
        <v>60.59</v>
      </c>
      <c r="D422">
        <f t="shared" si="6"/>
        <v>64.823000000000008</v>
      </c>
    </row>
    <row r="423" spans="1:4" x14ac:dyDescent="0.25">
      <c r="A423" vm="1669">
        <v>44112</v>
      </c>
      <c r="B423">
        <v>421</v>
      </c>
      <c r="C423" vm="1673">
        <v>60.89</v>
      </c>
      <c r="D423">
        <f t="shared" si="6"/>
        <v>64.878100000000003</v>
      </c>
    </row>
    <row r="424" spans="1:4" x14ac:dyDescent="0.25">
      <c r="A424" vm="1675">
        <v>44113</v>
      </c>
      <c r="B424">
        <v>422</v>
      </c>
      <c r="C424" vm="1676">
        <v>61.15</v>
      </c>
      <c r="D424">
        <f t="shared" si="6"/>
        <v>64.933199999999999</v>
      </c>
    </row>
    <row r="425" spans="1:4" x14ac:dyDescent="0.25">
      <c r="A425" vm="1679">
        <v>44116</v>
      </c>
      <c r="B425">
        <v>423</v>
      </c>
      <c r="C425" vm="1683">
        <v>61.46</v>
      </c>
      <c r="D425">
        <f t="shared" si="6"/>
        <v>64.988299999999995</v>
      </c>
    </row>
    <row r="426" spans="1:4" x14ac:dyDescent="0.25">
      <c r="A426" vm="1685">
        <v>44117</v>
      </c>
      <c r="B426">
        <v>424</v>
      </c>
      <c r="C426" vm="1689">
        <v>60.97</v>
      </c>
      <c r="D426">
        <f t="shared" si="6"/>
        <v>65.043399999999991</v>
      </c>
    </row>
    <row r="427" spans="1:4" x14ac:dyDescent="0.25">
      <c r="A427" vm="1691">
        <v>44118</v>
      </c>
      <c r="B427">
        <v>425</v>
      </c>
      <c r="C427" vm="1695">
        <v>60.96</v>
      </c>
      <c r="D427">
        <f t="shared" si="6"/>
        <v>65.098500000000001</v>
      </c>
    </row>
    <row r="428" spans="1:4" x14ac:dyDescent="0.25">
      <c r="A428" vm="1697">
        <v>44119</v>
      </c>
      <c r="B428">
        <v>426</v>
      </c>
      <c r="C428" vm="1700">
        <v>60.52</v>
      </c>
      <c r="D428">
        <f t="shared" si="6"/>
        <v>65.153599999999997</v>
      </c>
    </row>
    <row r="429" spans="1:4" x14ac:dyDescent="0.25">
      <c r="A429" vm="1702">
        <v>44120</v>
      </c>
      <c r="B429">
        <v>427</v>
      </c>
      <c r="C429" vm="1600">
        <v>60.29</v>
      </c>
      <c r="D429">
        <f t="shared" si="6"/>
        <v>65.208699999999993</v>
      </c>
    </row>
    <row r="430" spans="1:4" x14ac:dyDescent="0.25">
      <c r="A430" vm="1706">
        <v>44123</v>
      </c>
      <c r="B430">
        <v>428</v>
      </c>
      <c r="C430" vm="1708">
        <v>59.62</v>
      </c>
      <c r="D430">
        <f t="shared" si="6"/>
        <v>65.263800000000003</v>
      </c>
    </row>
    <row r="431" spans="1:4" x14ac:dyDescent="0.25">
      <c r="A431" vm="1710">
        <v>44124</v>
      </c>
      <c r="B431">
        <v>429</v>
      </c>
      <c r="C431" vm="444">
        <v>59.75</v>
      </c>
      <c r="D431">
        <f t="shared" si="6"/>
        <v>65.318899999999999</v>
      </c>
    </row>
    <row r="432" spans="1:4" x14ac:dyDescent="0.25">
      <c r="A432" vm="1714">
        <v>44125</v>
      </c>
      <c r="B432">
        <v>430</v>
      </c>
      <c r="C432" vm="432">
        <v>59.67</v>
      </c>
      <c r="D432">
        <f t="shared" si="6"/>
        <v>65.373999999999995</v>
      </c>
    </row>
    <row r="433" spans="1:4" x14ac:dyDescent="0.25">
      <c r="A433" vm="1719">
        <v>44126</v>
      </c>
      <c r="B433">
        <v>431</v>
      </c>
      <c r="C433" vm="1722">
        <v>59.69</v>
      </c>
      <c r="D433">
        <f t="shared" si="6"/>
        <v>65.429100000000005</v>
      </c>
    </row>
    <row r="434" spans="1:4" x14ac:dyDescent="0.25">
      <c r="A434" vm="1724">
        <v>44127</v>
      </c>
      <c r="B434">
        <v>432</v>
      </c>
      <c r="C434" vm="1622">
        <v>59.9</v>
      </c>
      <c r="D434">
        <f t="shared" si="6"/>
        <v>65.484200000000001</v>
      </c>
    </row>
    <row r="435" spans="1:4" x14ac:dyDescent="0.25">
      <c r="A435" vm="1727">
        <v>44130</v>
      </c>
      <c r="B435">
        <v>433</v>
      </c>
      <c r="C435" vm="516">
        <v>57.49</v>
      </c>
      <c r="D435">
        <f t="shared" si="6"/>
        <v>65.539299999999997</v>
      </c>
    </row>
    <row r="436" spans="1:4" x14ac:dyDescent="0.25">
      <c r="A436" vm="1732">
        <v>44131</v>
      </c>
      <c r="B436">
        <v>434</v>
      </c>
      <c r="C436" vm="403">
        <v>57.08</v>
      </c>
      <c r="D436">
        <f t="shared" si="6"/>
        <v>65.594400000000007</v>
      </c>
    </row>
    <row r="437" spans="1:4" x14ac:dyDescent="0.25">
      <c r="A437" vm="1737">
        <v>44132</v>
      </c>
      <c r="B437">
        <v>435</v>
      </c>
      <c r="C437" vm="1023">
        <v>55.59</v>
      </c>
      <c r="D437">
        <f t="shared" si="6"/>
        <v>65.649500000000003</v>
      </c>
    </row>
    <row r="438" spans="1:4" x14ac:dyDescent="0.25">
      <c r="A438" vm="1739">
        <v>44133</v>
      </c>
      <c r="B438">
        <v>436</v>
      </c>
      <c r="C438" vm="1524">
        <v>56.02</v>
      </c>
      <c r="D438">
        <f t="shared" si="6"/>
        <v>65.704599999999999</v>
      </c>
    </row>
    <row r="439" spans="1:4" x14ac:dyDescent="0.25">
      <c r="A439" vm="1742">
        <v>44134</v>
      </c>
      <c r="B439">
        <v>437</v>
      </c>
      <c r="C439" vm="1744">
        <v>56.11</v>
      </c>
      <c r="D439">
        <f t="shared" si="6"/>
        <v>65.759699999999995</v>
      </c>
    </row>
    <row r="440" spans="1:4" x14ac:dyDescent="0.25">
      <c r="A440" vm="1746">
        <v>44137</v>
      </c>
      <c r="B440">
        <v>438</v>
      </c>
      <c r="C440" vm="1749">
        <v>56.45</v>
      </c>
      <c r="D440">
        <f t="shared" si="6"/>
        <v>65.814799999999991</v>
      </c>
    </row>
    <row r="441" spans="1:4" x14ac:dyDescent="0.25">
      <c r="A441" vm="1751">
        <v>44138</v>
      </c>
      <c r="B441">
        <v>439</v>
      </c>
      <c r="C441" vm="1511">
        <v>56.8</v>
      </c>
      <c r="D441">
        <f t="shared" si="6"/>
        <v>65.869900000000001</v>
      </c>
    </row>
    <row r="442" spans="1:4" x14ac:dyDescent="0.25">
      <c r="A442" vm="1755">
        <v>44139</v>
      </c>
      <c r="B442">
        <v>440</v>
      </c>
      <c r="C442" vm="788">
        <v>56.49</v>
      </c>
      <c r="D442">
        <f t="shared" si="6"/>
        <v>65.924999999999997</v>
      </c>
    </row>
    <row r="443" spans="1:4" x14ac:dyDescent="0.25">
      <c r="A443" vm="1758">
        <v>44140</v>
      </c>
      <c r="B443">
        <v>441</v>
      </c>
      <c r="C443" vm="393">
        <v>56.66</v>
      </c>
      <c r="D443">
        <f t="shared" si="6"/>
        <v>65.980099999999993</v>
      </c>
    </row>
    <row r="444" spans="1:4" x14ac:dyDescent="0.25">
      <c r="A444" vm="1762">
        <v>44141</v>
      </c>
      <c r="B444">
        <v>442</v>
      </c>
      <c r="C444" vm="1511">
        <v>56.8</v>
      </c>
      <c r="D444">
        <f t="shared" si="6"/>
        <v>66.035200000000003</v>
      </c>
    </row>
    <row r="445" spans="1:4" x14ac:dyDescent="0.25">
      <c r="A445" vm="1765">
        <v>44144</v>
      </c>
      <c r="B445">
        <v>443</v>
      </c>
      <c r="C445" vm="1768">
        <v>56.84</v>
      </c>
      <c r="D445">
        <f t="shared" si="6"/>
        <v>66.090299999999999</v>
      </c>
    </row>
    <row r="446" spans="1:4" x14ac:dyDescent="0.25">
      <c r="A446" vm="1770">
        <v>44145</v>
      </c>
      <c r="B446">
        <v>444</v>
      </c>
      <c r="C446" vm="1424">
        <v>56.67</v>
      </c>
      <c r="D446">
        <f t="shared" si="6"/>
        <v>66.145399999999995</v>
      </c>
    </row>
    <row r="447" spans="1:4" x14ac:dyDescent="0.25">
      <c r="A447" vm="1773">
        <v>44146</v>
      </c>
      <c r="B447">
        <v>445</v>
      </c>
      <c r="C447" vm="1427">
        <v>57.2</v>
      </c>
      <c r="D447">
        <f t="shared" si="6"/>
        <v>66.200500000000005</v>
      </c>
    </row>
    <row r="448" spans="1:4" x14ac:dyDescent="0.25">
      <c r="A448" vm="1777">
        <v>44147</v>
      </c>
      <c r="B448">
        <v>446</v>
      </c>
      <c r="C448" vm="1749">
        <v>56.45</v>
      </c>
      <c r="D448">
        <f t="shared" si="6"/>
        <v>66.255600000000001</v>
      </c>
    </row>
    <row r="449" spans="1:4" x14ac:dyDescent="0.25">
      <c r="A449" vm="1781">
        <v>44148</v>
      </c>
      <c r="B449">
        <v>447</v>
      </c>
      <c r="C449" vm="847">
        <v>56.91</v>
      </c>
      <c r="D449">
        <f t="shared" si="6"/>
        <v>66.310699999999997</v>
      </c>
    </row>
    <row r="450" spans="1:4" x14ac:dyDescent="0.25">
      <c r="A450" vm="1785">
        <v>44151</v>
      </c>
      <c r="B450">
        <v>448</v>
      </c>
      <c r="C450" vm="374">
        <v>57.15</v>
      </c>
      <c r="D450">
        <f t="shared" si="6"/>
        <v>66.365800000000007</v>
      </c>
    </row>
    <row r="451" spans="1:4" x14ac:dyDescent="0.25">
      <c r="A451" vm="1789">
        <v>44152</v>
      </c>
      <c r="B451">
        <v>449</v>
      </c>
      <c r="C451" vm="1791">
        <v>57.12</v>
      </c>
      <c r="D451">
        <f t="shared" si="6"/>
        <v>66.420900000000003</v>
      </c>
    </row>
    <row r="452" spans="1:4" x14ac:dyDescent="0.25">
      <c r="A452" vm="1793">
        <v>44153</v>
      </c>
      <c r="B452">
        <v>450</v>
      </c>
      <c r="C452" vm="379">
        <v>56.25</v>
      </c>
      <c r="D452">
        <f t="shared" ref="D452:D515" si="7">$G$1+B452*$G$2</f>
        <v>66.475999999999999</v>
      </c>
    </row>
    <row r="453" spans="1:4" x14ac:dyDescent="0.25">
      <c r="A453" vm="1795">
        <v>44154</v>
      </c>
      <c r="B453">
        <v>451</v>
      </c>
      <c r="C453" vm="1749">
        <v>56.45</v>
      </c>
      <c r="D453">
        <f t="shared" si="7"/>
        <v>66.531099999999995</v>
      </c>
    </row>
    <row r="454" spans="1:4" x14ac:dyDescent="0.25">
      <c r="A454" vm="1797">
        <v>44155</v>
      </c>
      <c r="B454">
        <v>452</v>
      </c>
      <c r="C454" vm="780">
        <v>55.7</v>
      </c>
      <c r="D454">
        <f t="shared" si="7"/>
        <v>66.586199999999991</v>
      </c>
    </row>
    <row r="455" spans="1:4" x14ac:dyDescent="0.25">
      <c r="A455" vm="1799">
        <v>44158</v>
      </c>
      <c r="B455">
        <v>453</v>
      </c>
      <c r="C455" vm="1437">
        <v>56.08</v>
      </c>
      <c r="D455">
        <f t="shared" si="7"/>
        <v>66.641300000000001</v>
      </c>
    </row>
    <row r="456" spans="1:4" x14ac:dyDescent="0.25">
      <c r="A456" vm="1803">
        <v>44159</v>
      </c>
      <c r="B456">
        <v>454</v>
      </c>
      <c r="C456" vm="1805">
        <v>57.57</v>
      </c>
      <c r="D456">
        <f t="shared" si="7"/>
        <v>66.696399999999997</v>
      </c>
    </row>
    <row r="457" spans="1:4" x14ac:dyDescent="0.25">
      <c r="A457" vm="1807">
        <v>44160</v>
      </c>
      <c r="B457">
        <v>455</v>
      </c>
      <c r="C457" vm="1809">
        <v>57.41</v>
      </c>
      <c r="D457">
        <f t="shared" si="7"/>
        <v>66.751499999999993</v>
      </c>
    </row>
    <row r="458" spans="1:4" x14ac:dyDescent="0.25">
      <c r="A458" vm="1811">
        <v>44162</v>
      </c>
      <c r="B458">
        <v>456</v>
      </c>
      <c r="C458" vm="513">
        <v>57.76</v>
      </c>
      <c r="D458">
        <f t="shared" si="7"/>
        <v>66.806600000000003</v>
      </c>
    </row>
    <row r="459" spans="1:4" x14ac:dyDescent="0.25">
      <c r="A459" vm="1814">
        <v>44165</v>
      </c>
      <c r="B459">
        <v>457</v>
      </c>
      <c r="C459" vm="1547">
        <v>57.72</v>
      </c>
      <c r="D459">
        <f t="shared" si="7"/>
        <v>66.861699999999999</v>
      </c>
    </row>
    <row r="460" spans="1:4" x14ac:dyDescent="0.25">
      <c r="A460" vm="1817">
        <v>44166</v>
      </c>
      <c r="B460">
        <v>458</v>
      </c>
      <c r="C460" vm="1621">
        <v>58.74</v>
      </c>
      <c r="D460">
        <f t="shared" si="7"/>
        <v>66.916799999999995</v>
      </c>
    </row>
    <row r="461" spans="1:4" x14ac:dyDescent="0.25">
      <c r="A461" vm="1819">
        <v>44167</v>
      </c>
      <c r="B461">
        <v>459</v>
      </c>
      <c r="C461" vm="1767">
        <v>59.08</v>
      </c>
      <c r="D461">
        <f t="shared" si="7"/>
        <v>66.971900000000005</v>
      </c>
    </row>
    <row r="462" spans="1:4" x14ac:dyDescent="0.25">
      <c r="A462" vm="1822">
        <v>44168</v>
      </c>
      <c r="B462">
        <v>460</v>
      </c>
      <c r="C462" vm="1625">
        <v>59.27</v>
      </c>
      <c r="D462">
        <f t="shared" si="7"/>
        <v>67.027000000000001</v>
      </c>
    </row>
    <row r="463" spans="1:4" x14ac:dyDescent="0.25">
      <c r="A463" vm="1825">
        <v>44169</v>
      </c>
      <c r="B463">
        <v>461</v>
      </c>
      <c r="C463" vm="1828">
        <v>59.96</v>
      </c>
      <c r="D463">
        <f t="shared" si="7"/>
        <v>67.082099999999997</v>
      </c>
    </row>
    <row r="464" spans="1:4" x14ac:dyDescent="0.25">
      <c r="A464" vm="1830">
        <v>44172</v>
      </c>
      <c r="B464">
        <v>462</v>
      </c>
      <c r="C464" vm="1626">
        <v>59.8</v>
      </c>
      <c r="D464">
        <f t="shared" si="7"/>
        <v>67.137200000000007</v>
      </c>
    </row>
    <row r="465" spans="1:4" x14ac:dyDescent="0.25">
      <c r="A465" vm="1833">
        <v>44173</v>
      </c>
      <c r="B465">
        <v>463</v>
      </c>
      <c r="C465" vm="1549">
        <v>59.03</v>
      </c>
      <c r="D465">
        <f t="shared" si="7"/>
        <v>67.192300000000003</v>
      </c>
    </row>
    <row r="466" spans="1:4" x14ac:dyDescent="0.25">
      <c r="A466" vm="1835">
        <v>44174</v>
      </c>
      <c r="B466">
        <v>464</v>
      </c>
      <c r="C466" vm="1838">
        <v>59.73</v>
      </c>
      <c r="D466">
        <f t="shared" si="7"/>
        <v>67.247399999999999</v>
      </c>
    </row>
    <row r="467" spans="1:4" x14ac:dyDescent="0.25">
      <c r="A467" vm="1840">
        <v>44175</v>
      </c>
      <c r="B467">
        <v>465</v>
      </c>
      <c r="C467" vm="464">
        <v>59.48</v>
      </c>
      <c r="D467">
        <f t="shared" si="7"/>
        <v>67.302499999999995</v>
      </c>
    </row>
    <row r="468" spans="1:4" x14ac:dyDescent="0.25">
      <c r="A468" vm="1843">
        <v>44176</v>
      </c>
      <c r="B468">
        <v>466</v>
      </c>
      <c r="C468" vm="1595">
        <v>60.61</v>
      </c>
      <c r="D468">
        <f t="shared" si="7"/>
        <v>67.357599999999991</v>
      </c>
    </row>
    <row r="469" spans="1:4" x14ac:dyDescent="0.25">
      <c r="A469" vm="1846">
        <v>44179</v>
      </c>
      <c r="B469">
        <v>467</v>
      </c>
      <c r="C469" vm="1850">
        <v>60.76</v>
      </c>
      <c r="D469">
        <f t="shared" si="7"/>
        <v>67.412700000000001</v>
      </c>
    </row>
    <row r="470" spans="1:4" x14ac:dyDescent="0.25">
      <c r="A470" vm="1852">
        <v>44180</v>
      </c>
      <c r="B470">
        <v>468</v>
      </c>
      <c r="C470" vm="1573">
        <v>61.86</v>
      </c>
      <c r="D470">
        <f t="shared" si="7"/>
        <v>67.467799999999997</v>
      </c>
    </row>
    <row r="471" spans="1:4" x14ac:dyDescent="0.25">
      <c r="A471" vm="1857">
        <v>44181</v>
      </c>
      <c r="B471">
        <v>469</v>
      </c>
      <c r="C471" vm="1861">
        <v>62.78</v>
      </c>
      <c r="D471">
        <f t="shared" si="7"/>
        <v>67.522899999999993</v>
      </c>
    </row>
    <row r="472" spans="1:4" x14ac:dyDescent="0.25">
      <c r="A472" vm="1863">
        <v>44182</v>
      </c>
      <c r="B472">
        <v>470</v>
      </c>
      <c r="C472" vm="1867">
        <v>63.61</v>
      </c>
      <c r="D472">
        <f t="shared" si="7"/>
        <v>67.578000000000003</v>
      </c>
    </row>
    <row r="473" spans="1:4" x14ac:dyDescent="0.25">
      <c r="A473" vm="1869">
        <v>44183</v>
      </c>
      <c r="B473">
        <v>471</v>
      </c>
      <c r="C473" vm="1873">
        <v>65.06</v>
      </c>
      <c r="D473">
        <f t="shared" si="7"/>
        <v>67.633099999999999</v>
      </c>
    </row>
    <row r="474" spans="1:4" x14ac:dyDescent="0.25">
      <c r="A474" vm="1875">
        <v>44186</v>
      </c>
      <c r="B474">
        <v>472</v>
      </c>
      <c r="C474" vm="1879">
        <v>64.48</v>
      </c>
      <c r="D474">
        <f t="shared" si="7"/>
        <v>67.688199999999995</v>
      </c>
    </row>
    <row r="475" spans="1:4" x14ac:dyDescent="0.25">
      <c r="A475" vm="1881">
        <v>44187</v>
      </c>
      <c r="B475">
        <v>473</v>
      </c>
      <c r="C475" vm="1885">
        <v>65.150000000000006</v>
      </c>
      <c r="D475">
        <f t="shared" si="7"/>
        <v>67.743300000000005</v>
      </c>
    </row>
    <row r="476" spans="1:4" x14ac:dyDescent="0.25">
      <c r="A476" vm="1887">
        <v>44188</v>
      </c>
      <c r="B476">
        <v>474</v>
      </c>
      <c r="C476" vm="1890">
        <v>65.3</v>
      </c>
      <c r="D476">
        <f t="shared" si="7"/>
        <v>67.798400000000001</v>
      </c>
    </row>
    <row r="477" spans="1:4" x14ac:dyDescent="0.25">
      <c r="A477" vm="1892">
        <v>44189</v>
      </c>
      <c r="B477">
        <v>475</v>
      </c>
      <c r="C477" vm="1896">
        <v>64.959999999999994</v>
      </c>
      <c r="D477">
        <f t="shared" si="7"/>
        <v>67.853499999999997</v>
      </c>
    </row>
    <row r="478" spans="1:4" x14ac:dyDescent="0.25">
      <c r="A478" vm="1898">
        <v>44193</v>
      </c>
      <c r="B478">
        <v>476</v>
      </c>
      <c r="C478" vm="1902">
        <v>64.87</v>
      </c>
      <c r="D478">
        <f t="shared" si="7"/>
        <v>67.908600000000007</v>
      </c>
    </row>
    <row r="479" spans="1:4" x14ac:dyDescent="0.25">
      <c r="A479" vm="1904">
        <v>44194</v>
      </c>
      <c r="B479">
        <v>477</v>
      </c>
      <c r="C479" vm="1908">
        <v>64.459999999999994</v>
      </c>
      <c r="D479">
        <f t="shared" si="7"/>
        <v>67.963700000000003</v>
      </c>
    </row>
    <row r="480" spans="1:4" x14ac:dyDescent="0.25">
      <c r="A480" vm="1910">
        <v>44195</v>
      </c>
      <c r="B480">
        <v>478</v>
      </c>
      <c r="C480" vm="1914">
        <v>64.400000000000006</v>
      </c>
      <c r="D480">
        <f t="shared" si="7"/>
        <v>68.018799999999999</v>
      </c>
    </row>
    <row r="481" spans="1:4" x14ac:dyDescent="0.25">
      <c r="A481" vm="1916">
        <v>44196</v>
      </c>
      <c r="B481">
        <v>479</v>
      </c>
      <c r="C481" vm="1920">
        <v>64.69</v>
      </c>
      <c r="D481">
        <f t="shared" si="7"/>
        <v>68.073899999999995</v>
      </c>
    </row>
    <row r="482" spans="1:4" x14ac:dyDescent="0.25">
      <c r="A482" vm="1922">
        <v>44200</v>
      </c>
      <c r="B482">
        <v>480</v>
      </c>
      <c r="C482" vm="1925">
        <v>63.75</v>
      </c>
      <c r="D482">
        <f t="shared" si="7"/>
        <v>68.128999999999991</v>
      </c>
    </row>
    <row r="483" spans="1:4" x14ac:dyDescent="0.25">
      <c r="A483" vm="1927">
        <v>44201</v>
      </c>
      <c r="B483">
        <v>481</v>
      </c>
      <c r="C483" vm="1931">
        <v>62.96</v>
      </c>
      <c r="D483">
        <f t="shared" si="7"/>
        <v>68.184100000000001</v>
      </c>
    </row>
    <row r="484" spans="1:4" x14ac:dyDescent="0.25">
      <c r="A484" vm="1933">
        <v>44202</v>
      </c>
      <c r="B484">
        <v>482</v>
      </c>
      <c r="C484" vm="1937">
        <v>62.57</v>
      </c>
      <c r="D484">
        <f t="shared" si="7"/>
        <v>68.239199999999997</v>
      </c>
    </row>
    <row r="485" spans="1:4" x14ac:dyDescent="0.25">
      <c r="A485" vm="1939">
        <v>44203</v>
      </c>
      <c r="B485">
        <v>483</v>
      </c>
      <c r="C485" vm="1942">
        <v>63.07</v>
      </c>
      <c r="D485">
        <f t="shared" si="7"/>
        <v>68.294299999999993</v>
      </c>
    </row>
    <row r="486" spans="1:4" x14ac:dyDescent="0.25">
      <c r="A486" vm="1944">
        <v>44204</v>
      </c>
      <c r="B486">
        <v>484</v>
      </c>
      <c r="C486" vm="1948">
        <v>63.38</v>
      </c>
      <c r="D486">
        <f t="shared" si="7"/>
        <v>68.349400000000003</v>
      </c>
    </row>
    <row r="487" spans="1:4" x14ac:dyDescent="0.25">
      <c r="A487" vm="1950">
        <v>44207</v>
      </c>
      <c r="B487">
        <v>485</v>
      </c>
      <c r="C487" vm="1954">
        <v>63.03</v>
      </c>
      <c r="D487">
        <f t="shared" si="7"/>
        <v>68.404499999999999</v>
      </c>
    </row>
    <row r="488" spans="1:4" x14ac:dyDescent="0.25">
      <c r="A488" vm="1956">
        <v>44208</v>
      </c>
      <c r="B488">
        <v>486</v>
      </c>
      <c r="C488" vm="1960">
        <v>62.42</v>
      </c>
      <c r="D488">
        <f t="shared" si="7"/>
        <v>68.459599999999995</v>
      </c>
    </row>
    <row r="489" spans="1:4" x14ac:dyDescent="0.25">
      <c r="A489" vm="1962">
        <v>44209</v>
      </c>
      <c r="B489">
        <v>487</v>
      </c>
      <c r="C489" vm="1966">
        <v>62.06</v>
      </c>
      <c r="D489">
        <f t="shared" si="7"/>
        <v>68.514700000000005</v>
      </c>
    </row>
    <row r="490" spans="1:4" x14ac:dyDescent="0.25">
      <c r="A490" vm="1968">
        <v>44210</v>
      </c>
      <c r="B490">
        <v>488</v>
      </c>
      <c r="C490" vm="1972">
        <v>61.6</v>
      </c>
      <c r="D490">
        <f t="shared" si="7"/>
        <v>68.569800000000001</v>
      </c>
    </row>
    <row r="491" spans="1:4" x14ac:dyDescent="0.25">
      <c r="A491" vm="1974">
        <v>44211</v>
      </c>
      <c r="B491">
        <v>489</v>
      </c>
      <c r="C491" vm="1687">
        <v>61.78</v>
      </c>
      <c r="D491">
        <f t="shared" si="7"/>
        <v>68.624899999999997</v>
      </c>
    </row>
    <row r="492" spans="1:4" x14ac:dyDescent="0.25">
      <c r="A492" vm="1978">
        <v>44215</v>
      </c>
      <c r="B492">
        <v>490</v>
      </c>
      <c r="C492" vm="1982">
        <v>61.29</v>
      </c>
      <c r="D492">
        <f t="shared" si="7"/>
        <v>68.680000000000007</v>
      </c>
    </row>
    <row r="493" spans="1:4" x14ac:dyDescent="0.25">
      <c r="A493" vm="1984">
        <v>44216</v>
      </c>
      <c r="B493">
        <v>491</v>
      </c>
      <c r="C493" vm="1988">
        <v>61.56</v>
      </c>
      <c r="D493">
        <f t="shared" si="7"/>
        <v>68.735100000000003</v>
      </c>
    </row>
    <row r="494" spans="1:4" x14ac:dyDescent="0.25">
      <c r="A494" vm="1990">
        <v>44217</v>
      </c>
      <c r="B494">
        <v>492</v>
      </c>
      <c r="C494" vm="1976">
        <v>61.21</v>
      </c>
      <c r="D494">
        <f t="shared" si="7"/>
        <v>68.790199999999999</v>
      </c>
    </row>
    <row r="495" spans="1:4" x14ac:dyDescent="0.25">
      <c r="A495" vm="1994">
        <v>44218</v>
      </c>
      <c r="B495">
        <v>493</v>
      </c>
      <c r="C495" vm="1996">
        <v>60.36</v>
      </c>
      <c r="D495">
        <f t="shared" si="7"/>
        <v>68.845299999999995</v>
      </c>
    </row>
    <row r="496" spans="1:4" x14ac:dyDescent="0.25">
      <c r="A496" vm="1998">
        <v>44221</v>
      </c>
      <c r="B496">
        <v>494</v>
      </c>
      <c r="C496" vm="1855">
        <v>60.9</v>
      </c>
      <c r="D496">
        <f t="shared" si="7"/>
        <v>68.900399999999991</v>
      </c>
    </row>
    <row r="497" spans="1:4" x14ac:dyDescent="0.25">
      <c r="A497" vm="2001">
        <v>44222</v>
      </c>
      <c r="B497">
        <v>495</v>
      </c>
      <c r="C497" vm="2005">
        <v>61.8</v>
      </c>
      <c r="D497">
        <f t="shared" si="7"/>
        <v>68.955500000000001</v>
      </c>
    </row>
    <row r="498" spans="1:4" x14ac:dyDescent="0.25">
      <c r="A498" vm="2007">
        <v>44223</v>
      </c>
      <c r="B498">
        <v>496</v>
      </c>
      <c r="C498" vm="2009">
        <v>62.55</v>
      </c>
      <c r="D498">
        <f t="shared" si="7"/>
        <v>69.010599999999997</v>
      </c>
    </row>
    <row r="499" spans="1:4" x14ac:dyDescent="0.25">
      <c r="A499" vm="2011">
        <v>44224</v>
      </c>
      <c r="B499">
        <v>497</v>
      </c>
      <c r="C499" vm="2014">
        <v>61.22</v>
      </c>
      <c r="D499">
        <f t="shared" si="7"/>
        <v>69.065699999999993</v>
      </c>
    </row>
    <row r="500" spans="1:4" x14ac:dyDescent="0.25">
      <c r="A500" vm="2016">
        <v>44225</v>
      </c>
      <c r="B500">
        <v>498</v>
      </c>
      <c r="C500" vm="1591">
        <v>60.43</v>
      </c>
      <c r="D500">
        <f t="shared" si="7"/>
        <v>69.120800000000003</v>
      </c>
    </row>
    <row r="501" spans="1:4" x14ac:dyDescent="0.25">
      <c r="A501" vm="2020">
        <v>44228</v>
      </c>
      <c r="B501">
        <v>499</v>
      </c>
      <c r="C501" vm="2022">
        <v>61.51</v>
      </c>
      <c r="D501">
        <f t="shared" si="7"/>
        <v>69.175899999999999</v>
      </c>
    </row>
    <row r="502" spans="1:4" x14ac:dyDescent="0.25">
      <c r="A502" vm="2024">
        <v>44229</v>
      </c>
      <c r="B502">
        <v>500</v>
      </c>
      <c r="C502" vm="2028">
        <v>62.37</v>
      </c>
      <c r="D502">
        <f t="shared" si="7"/>
        <v>69.230999999999995</v>
      </c>
    </row>
    <row r="503" spans="1:4" x14ac:dyDescent="0.25">
      <c r="A503" vm="2030">
        <v>44230</v>
      </c>
      <c r="B503">
        <v>501</v>
      </c>
      <c r="C503" vm="1970">
        <v>62.17</v>
      </c>
      <c r="D503">
        <f t="shared" si="7"/>
        <v>69.286100000000005</v>
      </c>
    </row>
    <row r="504" spans="1:4" x14ac:dyDescent="0.25">
      <c r="A504" vm="2034">
        <v>44231</v>
      </c>
      <c r="B504">
        <v>502</v>
      </c>
      <c r="C504" vm="1935">
        <v>63.35</v>
      </c>
      <c r="D504">
        <f t="shared" si="7"/>
        <v>69.341200000000001</v>
      </c>
    </row>
    <row r="505" spans="1:4" x14ac:dyDescent="0.25">
      <c r="A505" vm="2038">
        <v>44232</v>
      </c>
      <c r="B505">
        <v>503</v>
      </c>
      <c r="C505" vm="2042">
        <v>63.6</v>
      </c>
      <c r="D505">
        <f t="shared" si="7"/>
        <v>69.396299999999997</v>
      </c>
    </row>
    <row r="506" spans="1:4" x14ac:dyDescent="0.25">
      <c r="A506" vm="2044">
        <v>44235</v>
      </c>
      <c r="B506">
        <v>504</v>
      </c>
      <c r="C506" vm="2047">
        <v>63.11</v>
      </c>
      <c r="D506">
        <f t="shared" si="7"/>
        <v>69.451400000000007</v>
      </c>
    </row>
    <row r="507" spans="1:4" x14ac:dyDescent="0.25">
      <c r="A507" vm="2049">
        <v>44236</v>
      </c>
      <c r="B507">
        <v>505</v>
      </c>
      <c r="C507" vm="2053">
        <v>63.67</v>
      </c>
      <c r="D507">
        <f t="shared" si="7"/>
        <v>69.506500000000003</v>
      </c>
    </row>
    <row r="508" spans="1:4" x14ac:dyDescent="0.25">
      <c r="A508" vm="2055">
        <v>44237</v>
      </c>
      <c r="B508">
        <v>506</v>
      </c>
      <c r="C508" vm="2059">
        <v>63.27</v>
      </c>
      <c r="D508">
        <f t="shared" si="7"/>
        <v>69.561599999999999</v>
      </c>
    </row>
    <row r="509" spans="1:4" x14ac:dyDescent="0.25">
      <c r="A509" vm="2061">
        <v>44238</v>
      </c>
      <c r="B509">
        <v>507</v>
      </c>
      <c r="C509" vm="2065">
        <v>62.7</v>
      </c>
      <c r="D509">
        <f t="shared" si="7"/>
        <v>69.616699999999994</v>
      </c>
    </row>
    <row r="510" spans="1:4" x14ac:dyDescent="0.25">
      <c r="A510" vm="2067">
        <v>44239</v>
      </c>
      <c r="B510">
        <v>508</v>
      </c>
      <c r="C510" vm="2050">
        <v>63.08</v>
      </c>
      <c r="D510">
        <f t="shared" si="7"/>
        <v>69.67179999999999</v>
      </c>
    </row>
    <row r="511" spans="1:4" x14ac:dyDescent="0.25">
      <c r="A511" vm="2071">
        <v>44243</v>
      </c>
      <c r="B511">
        <v>509</v>
      </c>
      <c r="C511" vm="2073">
        <v>62.14</v>
      </c>
      <c r="D511">
        <f t="shared" si="7"/>
        <v>69.726900000000001</v>
      </c>
    </row>
    <row r="512" spans="1:4" x14ac:dyDescent="0.25">
      <c r="A512" vm="2075">
        <v>44244</v>
      </c>
      <c r="B512">
        <v>510</v>
      </c>
      <c r="C512" vm="2078">
        <v>62.09</v>
      </c>
      <c r="D512">
        <f t="shared" si="7"/>
        <v>69.781999999999996</v>
      </c>
    </row>
    <row r="513" spans="1:4" x14ac:dyDescent="0.25">
      <c r="A513" vm="2080">
        <v>44245</v>
      </c>
      <c r="B513">
        <v>511</v>
      </c>
      <c r="C513" vm="1969">
        <v>62.07</v>
      </c>
      <c r="D513">
        <f t="shared" si="7"/>
        <v>69.837099999999992</v>
      </c>
    </row>
    <row r="514" spans="1:4" x14ac:dyDescent="0.25">
      <c r="A514" vm="2085">
        <v>44246</v>
      </c>
      <c r="B514">
        <v>512</v>
      </c>
      <c r="C514" vm="2089">
        <v>61.13</v>
      </c>
      <c r="D514">
        <f t="shared" si="7"/>
        <v>69.892200000000003</v>
      </c>
    </row>
    <row r="515" spans="1:4" x14ac:dyDescent="0.25">
      <c r="A515" vm="2091">
        <v>44249</v>
      </c>
      <c r="B515">
        <v>513</v>
      </c>
      <c r="C515" vm="2093">
        <v>64.45</v>
      </c>
      <c r="D515">
        <f t="shared" si="7"/>
        <v>69.947299999999998</v>
      </c>
    </row>
    <row r="516" spans="1:4" x14ac:dyDescent="0.25">
      <c r="A516" vm="2095">
        <v>44250</v>
      </c>
      <c r="B516">
        <v>514</v>
      </c>
      <c r="C516" vm="2098">
        <v>64.5</v>
      </c>
      <c r="D516">
        <f t="shared" ref="D516:D579" si="8">$G$1+B516*$G$2</f>
        <v>70.002399999999994</v>
      </c>
    </row>
    <row r="517" spans="1:4" x14ac:dyDescent="0.25">
      <c r="A517" vm="2100">
        <v>44251</v>
      </c>
      <c r="B517">
        <v>515</v>
      </c>
      <c r="C517" vm="1923">
        <v>64.7</v>
      </c>
      <c r="D517">
        <f t="shared" si="8"/>
        <v>70.057500000000005</v>
      </c>
    </row>
    <row r="518" spans="1:4" x14ac:dyDescent="0.25">
      <c r="A518" vm="2104">
        <v>44252</v>
      </c>
      <c r="B518">
        <v>516</v>
      </c>
      <c r="C518" vm="1890">
        <v>65.3</v>
      </c>
      <c r="D518">
        <f t="shared" si="8"/>
        <v>70.1126</v>
      </c>
    </row>
    <row r="519" spans="1:4" x14ac:dyDescent="0.25">
      <c r="A519" vm="2109">
        <v>44253</v>
      </c>
      <c r="B519">
        <v>517</v>
      </c>
      <c r="C519" vm="2112">
        <v>64.510000000000005</v>
      </c>
      <c r="D519">
        <f t="shared" si="8"/>
        <v>70.167699999999996</v>
      </c>
    </row>
    <row r="520" spans="1:4" x14ac:dyDescent="0.25">
      <c r="A520" vm="2114">
        <v>44256</v>
      </c>
      <c r="B520">
        <v>518</v>
      </c>
      <c r="C520" vm="2117">
        <v>66.17</v>
      </c>
      <c r="D520">
        <f t="shared" si="8"/>
        <v>70.222800000000007</v>
      </c>
    </row>
    <row r="521" spans="1:4" x14ac:dyDescent="0.25">
      <c r="A521" vm="2119">
        <v>44257</v>
      </c>
      <c r="B521">
        <v>519</v>
      </c>
      <c r="C521" vm="2122">
        <v>66.66</v>
      </c>
      <c r="D521">
        <f t="shared" si="8"/>
        <v>70.277900000000002</v>
      </c>
    </row>
    <row r="522" spans="1:4" x14ac:dyDescent="0.25">
      <c r="A522" vm="2124">
        <v>44258</v>
      </c>
      <c r="B522">
        <v>520</v>
      </c>
      <c r="C522" vm="2127">
        <v>66.91</v>
      </c>
      <c r="D522">
        <f t="shared" si="8"/>
        <v>70.332999999999998</v>
      </c>
    </row>
    <row r="523" spans="1:4" x14ac:dyDescent="0.25">
      <c r="A523" vm="2129">
        <v>44259</v>
      </c>
      <c r="B523">
        <v>521</v>
      </c>
      <c r="C523" vm="2133">
        <v>65.61</v>
      </c>
      <c r="D523">
        <f t="shared" si="8"/>
        <v>70.388099999999994</v>
      </c>
    </row>
    <row r="524" spans="1:4" x14ac:dyDescent="0.25">
      <c r="A524" vm="2135">
        <v>44260</v>
      </c>
      <c r="B524">
        <v>522</v>
      </c>
      <c r="C524" vm="2138">
        <v>69.97</v>
      </c>
      <c r="D524">
        <f t="shared" si="8"/>
        <v>70.44319999999999</v>
      </c>
    </row>
    <row r="525" spans="1:4" x14ac:dyDescent="0.25">
      <c r="A525" vm="2140">
        <v>44263</v>
      </c>
      <c r="B525">
        <v>523</v>
      </c>
      <c r="C525" vm="2144">
        <v>72.16</v>
      </c>
      <c r="D525">
        <f t="shared" si="8"/>
        <v>70.4983</v>
      </c>
    </row>
    <row r="526" spans="1:4" x14ac:dyDescent="0.25">
      <c r="A526" vm="2146">
        <v>44264</v>
      </c>
      <c r="B526">
        <v>524</v>
      </c>
      <c r="C526" vm="2150">
        <v>72.64</v>
      </c>
      <c r="D526">
        <f t="shared" si="8"/>
        <v>70.553399999999996</v>
      </c>
    </row>
    <row r="527" spans="1:4" x14ac:dyDescent="0.25">
      <c r="A527" vm="2152">
        <v>44265</v>
      </c>
      <c r="B527">
        <v>525</v>
      </c>
      <c r="C527" vm="2156">
        <v>72.12</v>
      </c>
      <c r="D527">
        <f t="shared" si="8"/>
        <v>70.608499999999992</v>
      </c>
    </row>
    <row r="528" spans="1:4" x14ac:dyDescent="0.25">
      <c r="A528" vm="2158">
        <v>44266</v>
      </c>
      <c r="B528">
        <v>526</v>
      </c>
      <c r="C528" vm="2162">
        <v>67.41</v>
      </c>
      <c r="D528">
        <f t="shared" si="8"/>
        <v>70.663600000000002</v>
      </c>
    </row>
    <row r="529" spans="1:4" x14ac:dyDescent="0.25">
      <c r="A529" vm="2164">
        <v>44267</v>
      </c>
      <c r="B529">
        <v>527</v>
      </c>
      <c r="C529" vm="2168">
        <v>67.16</v>
      </c>
      <c r="D529">
        <f t="shared" si="8"/>
        <v>70.718699999999998</v>
      </c>
    </row>
    <row r="530" spans="1:4" x14ac:dyDescent="0.25">
      <c r="A530" vm="2170">
        <v>44270</v>
      </c>
      <c r="B530">
        <v>528</v>
      </c>
      <c r="C530" vm="2174">
        <v>67.73</v>
      </c>
      <c r="D530">
        <f t="shared" si="8"/>
        <v>70.773799999999994</v>
      </c>
    </row>
    <row r="531" spans="1:4" x14ac:dyDescent="0.25">
      <c r="A531" vm="2176">
        <v>44271</v>
      </c>
      <c r="B531">
        <v>529</v>
      </c>
      <c r="C531" vm="2180">
        <v>66.849999999999994</v>
      </c>
      <c r="D531">
        <f t="shared" si="8"/>
        <v>70.828900000000004</v>
      </c>
    </row>
    <row r="532" spans="1:4" x14ac:dyDescent="0.25">
      <c r="A532" vm="2182">
        <v>44272</v>
      </c>
      <c r="B532">
        <v>530</v>
      </c>
      <c r="C532" vm="2185">
        <v>66.22</v>
      </c>
      <c r="D532">
        <f t="shared" si="8"/>
        <v>70.884</v>
      </c>
    </row>
    <row r="533" spans="1:4" x14ac:dyDescent="0.25">
      <c r="A533" vm="2187">
        <v>44273</v>
      </c>
      <c r="B533">
        <v>531</v>
      </c>
      <c r="C533" vm="2191">
        <v>66.739999999999995</v>
      </c>
      <c r="D533">
        <f t="shared" si="8"/>
        <v>70.939099999999996</v>
      </c>
    </row>
    <row r="534" spans="1:4" x14ac:dyDescent="0.25">
      <c r="A534" vm="2193">
        <v>44274</v>
      </c>
      <c r="B534">
        <v>532</v>
      </c>
      <c r="C534" vm="2197">
        <v>66.260000000000005</v>
      </c>
      <c r="D534">
        <f t="shared" si="8"/>
        <v>70.994200000000006</v>
      </c>
    </row>
    <row r="535" spans="1:4" x14ac:dyDescent="0.25">
      <c r="A535" vm="2199">
        <v>44277</v>
      </c>
      <c r="B535">
        <v>533</v>
      </c>
      <c r="C535" vm="2202">
        <v>66.319999999999993</v>
      </c>
      <c r="D535">
        <f t="shared" si="8"/>
        <v>71.049300000000002</v>
      </c>
    </row>
    <row r="536" spans="1:4" x14ac:dyDescent="0.25">
      <c r="A536" vm="2204">
        <v>44278</v>
      </c>
      <c r="B536">
        <v>534</v>
      </c>
      <c r="C536" vm="2207">
        <v>67.27</v>
      </c>
      <c r="D536">
        <f t="shared" si="8"/>
        <v>71.104399999999998</v>
      </c>
    </row>
    <row r="537" spans="1:4" x14ac:dyDescent="0.25">
      <c r="A537" vm="2209">
        <v>44279</v>
      </c>
      <c r="B537">
        <v>535</v>
      </c>
      <c r="C537" vm="2212">
        <v>66.83</v>
      </c>
      <c r="D537">
        <f t="shared" si="8"/>
        <v>71.159499999999994</v>
      </c>
    </row>
    <row r="538" spans="1:4" x14ac:dyDescent="0.25">
      <c r="A538" vm="2214">
        <v>44280</v>
      </c>
      <c r="B538">
        <v>536</v>
      </c>
      <c r="C538" vm="2217">
        <v>68.63</v>
      </c>
      <c r="D538">
        <f t="shared" si="8"/>
        <v>71.214600000000004</v>
      </c>
    </row>
    <row r="539" spans="1:4" x14ac:dyDescent="0.25">
      <c r="A539" vm="2219">
        <v>44281</v>
      </c>
      <c r="B539">
        <v>537</v>
      </c>
      <c r="C539" vm="2223">
        <v>70.25</v>
      </c>
      <c r="D539">
        <f t="shared" si="8"/>
        <v>71.2697</v>
      </c>
    </row>
    <row r="540" spans="1:4" x14ac:dyDescent="0.25">
      <c r="A540" vm="2225">
        <v>44284</v>
      </c>
      <c r="B540">
        <v>538</v>
      </c>
      <c r="C540" vm="2229">
        <v>71.13</v>
      </c>
      <c r="D540">
        <f t="shared" si="8"/>
        <v>71.324799999999996</v>
      </c>
    </row>
    <row r="541" spans="1:4" x14ac:dyDescent="0.25">
      <c r="A541" vm="2231">
        <v>44285</v>
      </c>
      <c r="B541">
        <v>539</v>
      </c>
      <c r="C541" vm="2235">
        <v>70.55</v>
      </c>
      <c r="D541">
        <f t="shared" si="8"/>
        <v>71.379899999999992</v>
      </c>
    </row>
    <row r="542" spans="1:4" x14ac:dyDescent="0.25">
      <c r="A542" vm="2237">
        <v>44286</v>
      </c>
      <c r="B542">
        <v>540</v>
      </c>
      <c r="C542" vm="2228">
        <v>70.17</v>
      </c>
      <c r="D542">
        <f t="shared" si="8"/>
        <v>71.435000000000002</v>
      </c>
    </row>
    <row r="543" spans="1:4" x14ac:dyDescent="0.25">
      <c r="A543" vm="2242">
        <v>44287</v>
      </c>
      <c r="B543">
        <v>541</v>
      </c>
      <c r="C543" vm="2246">
        <v>71.81</v>
      </c>
      <c r="D543">
        <f t="shared" si="8"/>
        <v>71.490099999999998</v>
      </c>
    </row>
    <row r="544" spans="1:4" x14ac:dyDescent="0.25">
      <c r="A544" vm="2248">
        <v>44291</v>
      </c>
      <c r="B544">
        <v>542</v>
      </c>
      <c r="C544" vm="2252">
        <v>74.16</v>
      </c>
      <c r="D544">
        <f t="shared" si="8"/>
        <v>71.545199999999994</v>
      </c>
    </row>
    <row r="545" spans="1:4" x14ac:dyDescent="0.25">
      <c r="A545" vm="2254">
        <v>44292</v>
      </c>
      <c r="B545">
        <v>543</v>
      </c>
      <c r="C545" vm="2257">
        <v>74.28</v>
      </c>
      <c r="D545">
        <f t="shared" si="8"/>
        <v>71.600300000000004</v>
      </c>
    </row>
    <row r="546" spans="1:4" x14ac:dyDescent="0.25">
      <c r="A546" vm="2259">
        <v>44293</v>
      </c>
      <c r="B546">
        <v>544</v>
      </c>
      <c r="C546" vm="2263">
        <v>74.069999999999993</v>
      </c>
      <c r="D546">
        <f t="shared" si="8"/>
        <v>71.6554</v>
      </c>
    </row>
    <row r="547" spans="1:4" x14ac:dyDescent="0.25">
      <c r="A547" vm="2265">
        <v>44294</v>
      </c>
      <c r="B547">
        <v>545</v>
      </c>
      <c r="C547" vm="2269">
        <v>75.28</v>
      </c>
      <c r="D547">
        <f t="shared" si="8"/>
        <v>71.710499999999996</v>
      </c>
    </row>
    <row r="548" spans="1:4" x14ac:dyDescent="0.25">
      <c r="A548" vm="2271">
        <v>44295</v>
      </c>
      <c r="B548">
        <v>546</v>
      </c>
      <c r="C548" vm="2275">
        <v>75.58</v>
      </c>
      <c r="D548">
        <f t="shared" si="8"/>
        <v>71.765600000000006</v>
      </c>
    </row>
    <row r="549" spans="1:4" x14ac:dyDescent="0.25">
      <c r="A549" vm="2277">
        <v>44298</v>
      </c>
      <c r="B549">
        <v>547</v>
      </c>
      <c r="C549" vm="2281">
        <v>76.12</v>
      </c>
      <c r="D549">
        <f t="shared" si="8"/>
        <v>71.820700000000002</v>
      </c>
    </row>
    <row r="550" spans="1:4" x14ac:dyDescent="0.25">
      <c r="A550" vm="2283">
        <v>44299</v>
      </c>
      <c r="B550">
        <v>548</v>
      </c>
      <c r="C550" vm="2287">
        <v>76.67</v>
      </c>
      <c r="D550">
        <f t="shared" si="8"/>
        <v>71.875799999999998</v>
      </c>
    </row>
    <row r="551" spans="1:4" x14ac:dyDescent="0.25">
      <c r="A551" vm="2289">
        <v>44300</v>
      </c>
      <c r="B551">
        <v>549</v>
      </c>
      <c r="C551" vm="2293">
        <v>76.819999999999993</v>
      </c>
      <c r="D551">
        <f t="shared" si="8"/>
        <v>71.930899999999994</v>
      </c>
    </row>
    <row r="552" spans="1:4" x14ac:dyDescent="0.25">
      <c r="A552" vm="2295">
        <v>44301</v>
      </c>
      <c r="B552">
        <v>550</v>
      </c>
      <c r="C552" vm="2299">
        <v>78.290000000000006</v>
      </c>
      <c r="D552">
        <f t="shared" si="8"/>
        <v>71.986000000000004</v>
      </c>
    </row>
    <row r="553" spans="1:4" x14ac:dyDescent="0.25">
      <c r="A553" vm="2301">
        <v>44302</v>
      </c>
      <c r="B553">
        <v>551</v>
      </c>
      <c r="C553" vm="2305">
        <v>78.95</v>
      </c>
      <c r="D553">
        <f t="shared" si="8"/>
        <v>72.0411</v>
      </c>
    </row>
    <row r="554" spans="1:4" x14ac:dyDescent="0.25">
      <c r="A554" vm="2307">
        <v>44305</v>
      </c>
      <c r="B554">
        <v>552</v>
      </c>
      <c r="C554" vm="2311">
        <v>78.75</v>
      </c>
      <c r="D554">
        <f t="shared" si="8"/>
        <v>72.096199999999996</v>
      </c>
    </row>
    <row r="555" spans="1:4" x14ac:dyDescent="0.25">
      <c r="A555" vm="2313">
        <v>44306</v>
      </c>
      <c r="B555">
        <v>553</v>
      </c>
      <c r="C555" vm="2317">
        <v>79.239999999999995</v>
      </c>
      <c r="D555">
        <f t="shared" si="8"/>
        <v>72.151299999999992</v>
      </c>
    </row>
    <row r="556" spans="1:4" x14ac:dyDescent="0.25">
      <c r="A556" vm="2319">
        <v>44307</v>
      </c>
      <c r="B556">
        <v>554</v>
      </c>
      <c r="C556" vm="2322">
        <v>76.66</v>
      </c>
      <c r="D556">
        <f t="shared" si="8"/>
        <v>72.206400000000002</v>
      </c>
    </row>
    <row r="557" spans="1:4" x14ac:dyDescent="0.25">
      <c r="A557" vm="2324">
        <v>44308</v>
      </c>
      <c r="B557">
        <v>555</v>
      </c>
      <c r="C557" vm="2328">
        <v>74.87</v>
      </c>
      <c r="D557">
        <f t="shared" si="8"/>
        <v>72.261499999999998</v>
      </c>
    </row>
    <row r="558" spans="1:4" x14ac:dyDescent="0.25">
      <c r="A558" vm="2330">
        <v>44309</v>
      </c>
      <c r="B558">
        <v>556</v>
      </c>
      <c r="C558" vm="2334">
        <v>74.97</v>
      </c>
      <c r="D558">
        <f t="shared" si="8"/>
        <v>72.316599999999994</v>
      </c>
    </row>
    <row r="559" spans="1:4" x14ac:dyDescent="0.25">
      <c r="A559" vm="2336">
        <v>44312</v>
      </c>
      <c r="B559">
        <v>557</v>
      </c>
      <c r="C559" vm="2339">
        <v>74.5</v>
      </c>
      <c r="D559">
        <f t="shared" si="8"/>
        <v>72.371700000000004</v>
      </c>
    </row>
    <row r="560" spans="1:4" x14ac:dyDescent="0.25">
      <c r="A560" vm="2341">
        <v>44313</v>
      </c>
      <c r="B560">
        <v>558</v>
      </c>
      <c r="C560" vm="2345">
        <v>75.22</v>
      </c>
      <c r="D560">
        <f t="shared" si="8"/>
        <v>72.4268</v>
      </c>
    </row>
    <row r="561" spans="1:4" x14ac:dyDescent="0.25">
      <c r="A561" vm="2347">
        <v>44314</v>
      </c>
      <c r="B561">
        <v>559</v>
      </c>
      <c r="C561" vm="2351">
        <v>74.77</v>
      </c>
      <c r="D561">
        <f t="shared" si="8"/>
        <v>72.481899999999996</v>
      </c>
    </row>
    <row r="562" spans="1:4" x14ac:dyDescent="0.25">
      <c r="A562" vm="2353">
        <v>44315</v>
      </c>
      <c r="B562">
        <v>560</v>
      </c>
      <c r="C562" vm="2356">
        <v>75.87</v>
      </c>
      <c r="D562">
        <f t="shared" si="8"/>
        <v>72.537000000000006</v>
      </c>
    </row>
    <row r="563" spans="1:4" x14ac:dyDescent="0.25">
      <c r="A563" vm="2358">
        <v>44316</v>
      </c>
      <c r="B563">
        <v>561</v>
      </c>
      <c r="C563" vm="2362">
        <v>75.790000000000006</v>
      </c>
      <c r="D563">
        <f t="shared" si="8"/>
        <v>72.592100000000002</v>
      </c>
    </row>
    <row r="564" spans="1:4" x14ac:dyDescent="0.25">
      <c r="A564" vm="2364">
        <v>44319</v>
      </c>
      <c r="B564">
        <v>562</v>
      </c>
      <c r="C564" vm="2368">
        <v>77.33</v>
      </c>
      <c r="D564">
        <f t="shared" si="8"/>
        <v>72.647199999999998</v>
      </c>
    </row>
    <row r="565" spans="1:4" x14ac:dyDescent="0.25">
      <c r="A565" vm="2370">
        <v>44320</v>
      </c>
      <c r="B565">
        <v>563</v>
      </c>
      <c r="C565" vm="2373">
        <v>78.53</v>
      </c>
      <c r="D565">
        <f t="shared" si="8"/>
        <v>72.702299999999994</v>
      </c>
    </row>
    <row r="566" spans="1:4" x14ac:dyDescent="0.25">
      <c r="A566" vm="2375">
        <v>44321</v>
      </c>
      <c r="B566">
        <v>564</v>
      </c>
      <c r="C566" vm="2379">
        <v>79.19</v>
      </c>
      <c r="D566">
        <f t="shared" si="8"/>
        <v>72.757400000000004</v>
      </c>
    </row>
    <row r="567" spans="1:4" x14ac:dyDescent="0.25">
      <c r="A567" vm="2381">
        <v>44322</v>
      </c>
      <c r="B567">
        <v>565</v>
      </c>
      <c r="C567" vm="2385">
        <v>79.739999999999995</v>
      </c>
      <c r="D567">
        <f t="shared" si="8"/>
        <v>72.8125</v>
      </c>
    </row>
    <row r="568" spans="1:4" x14ac:dyDescent="0.25">
      <c r="A568" vm="2387">
        <v>44323</v>
      </c>
      <c r="B568">
        <v>566</v>
      </c>
      <c r="C568" vm="2391">
        <v>80.400000000000006</v>
      </c>
      <c r="D568">
        <f t="shared" si="8"/>
        <v>72.867599999999996</v>
      </c>
    </row>
    <row r="569" spans="1:4" x14ac:dyDescent="0.25">
      <c r="A569" vm="2393">
        <v>44326</v>
      </c>
      <c r="B569">
        <v>567</v>
      </c>
      <c r="C569" vm="2397">
        <v>80.150000000000006</v>
      </c>
      <c r="D569">
        <f t="shared" si="8"/>
        <v>72.922699999999992</v>
      </c>
    </row>
    <row r="570" spans="1:4" x14ac:dyDescent="0.25">
      <c r="A570" vm="2399">
        <v>44327</v>
      </c>
      <c r="B570">
        <v>568</v>
      </c>
      <c r="C570" vm="2403">
        <v>77.69</v>
      </c>
      <c r="D570">
        <f t="shared" si="8"/>
        <v>72.977800000000002</v>
      </c>
    </row>
    <row r="571" spans="1:4" x14ac:dyDescent="0.25">
      <c r="A571" vm="2405">
        <v>44328</v>
      </c>
      <c r="B571">
        <v>569</v>
      </c>
      <c r="C571" vm="2408">
        <v>76.75</v>
      </c>
      <c r="D571">
        <f t="shared" si="8"/>
        <v>73.032899999999998</v>
      </c>
    </row>
    <row r="572" spans="1:4" x14ac:dyDescent="0.25">
      <c r="A572" vm="2410">
        <v>44329</v>
      </c>
      <c r="B572">
        <v>570</v>
      </c>
      <c r="C572" vm="2414">
        <v>78.14</v>
      </c>
      <c r="D572">
        <f t="shared" si="8"/>
        <v>73.087999999999994</v>
      </c>
    </row>
    <row r="573" spans="1:4" x14ac:dyDescent="0.25">
      <c r="A573" vm="2416">
        <v>44330</v>
      </c>
      <c r="B573">
        <v>571</v>
      </c>
      <c r="C573" vm="2419">
        <v>78.89</v>
      </c>
      <c r="D573">
        <f t="shared" si="8"/>
        <v>73.143100000000004</v>
      </c>
    </row>
    <row r="574" spans="1:4" x14ac:dyDescent="0.25">
      <c r="A574" vm="2421">
        <v>44333</v>
      </c>
      <c r="B574">
        <v>572</v>
      </c>
      <c r="C574" vm="2425">
        <v>79.08</v>
      </c>
      <c r="D574">
        <f t="shared" si="8"/>
        <v>73.1982</v>
      </c>
    </row>
    <row r="575" spans="1:4" x14ac:dyDescent="0.25">
      <c r="A575" vm="2427">
        <v>44334</v>
      </c>
      <c r="B575">
        <v>573</v>
      </c>
      <c r="C575" vm="2431">
        <v>78.69</v>
      </c>
      <c r="D575">
        <f t="shared" si="8"/>
        <v>73.253299999999996</v>
      </c>
    </row>
    <row r="576" spans="1:4" x14ac:dyDescent="0.25">
      <c r="A576" vm="2433">
        <v>44335</v>
      </c>
      <c r="B576">
        <v>574</v>
      </c>
      <c r="C576" vm="2436">
        <v>78.739999999999995</v>
      </c>
      <c r="D576">
        <f t="shared" si="8"/>
        <v>73.308400000000006</v>
      </c>
    </row>
    <row r="577" spans="1:4" x14ac:dyDescent="0.25">
      <c r="A577" vm="2438">
        <v>44336</v>
      </c>
      <c r="B577">
        <v>575</v>
      </c>
      <c r="C577" vm="2441">
        <v>78.72</v>
      </c>
      <c r="D577">
        <f t="shared" si="8"/>
        <v>73.363500000000002</v>
      </c>
    </row>
    <row r="578" spans="1:4" x14ac:dyDescent="0.25">
      <c r="A578" vm="2443">
        <v>44337</v>
      </c>
      <c r="B578">
        <v>576</v>
      </c>
      <c r="C578" vm="2446">
        <v>79.03</v>
      </c>
      <c r="D578">
        <f t="shared" si="8"/>
        <v>73.418599999999998</v>
      </c>
    </row>
    <row r="579" spans="1:4" x14ac:dyDescent="0.25">
      <c r="A579" vm="2448">
        <v>44340</v>
      </c>
      <c r="B579">
        <v>577</v>
      </c>
      <c r="C579" vm="2452">
        <v>79.38</v>
      </c>
      <c r="D579">
        <f t="shared" si="8"/>
        <v>73.473700000000008</v>
      </c>
    </row>
    <row r="580" spans="1:4" x14ac:dyDescent="0.25">
      <c r="A580" vm="2454">
        <v>44341</v>
      </c>
      <c r="B580">
        <v>578</v>
      </c>
      <c r="C580" vm="2457">
        <v>78.83</v>
      </c>
      <c r="D580">
        <f t="shared" ref="D580:D643" si="9">$G$1+B580*$G$2</f>
        <v>73.528800000000004</v>
      </c>
    </row>
    <row r="581" spans="1:4" x14ac:dyDescent="0.25">
      <c r="A581" vm="2459">
        <v>44342</v>
      </c>
      <c r="B581">
        <v>579</v>
      </c>
      <c r="C581" vm="2463">
        <v>79.260000000000005</v>
      </c>
      <c r="D581">
        <f t="shared" si="9"/>
        <v>73.5839</v>
      </c>
    </row>
    <row r="582" spans="1:4" x14ac:dyDescent="0.25">
      <c r="A582" vm="2465">
        <v>44343</v>
      </c>
      <c r="B582">
        <v>580</v>
      </c>
      <c r="C582" vm="2445">
        <v>78.98</v>
      </c>
      <c r="D582">
        <f t="shared" si="9"/>
        <v>73.638999999999996</v>
      </c>
    </row>
    <row r="583" spans="1:4" x14ac:dyDescent="0.25">
      <c r="A583" vm="2470">
        <v>44344</v>
      </c>
      <c r="B583">
        <v>581</v>
      </c>
      <c r="C583" vm="2436">
        <v>78.739999999999995</v>
      </c>
      <c r="D583">
        <f t="shared" si="9"/>
        <v>73.694099999999992</v>
      </c>
    </row>
    <row r="584" spans="1:4" x14ac:dyDescent="0.25">
      <c r="A584" vm="2474">
        <v>44348</v>
      </c>
      <c r="B584">
        <v>582</v>
      </c>
      <c r="C584" vm="2477">
        <v>79.569999999999993</v>
      </c>
      <c r="D584">
        <f t="shared" si="9"/>
        <v>73.749200000000002</v>
      </c>
    </row>
    <row r="585" spans="1:4" x14ac:dyDescent="0.25">
      <c r="A585" vm="2479">
        <v>44349</v>
      </c>
      <c r="B585">
        <v>583</v>
      </c>
      <c r="C585" vm="2483">
        <v>80.27</v>
      </c>
      <c r="D585">
        <f t="shared" si="9"/>
        <v>73.804299999999998</v>
      </c>
    </row>
    <row r="586" spans="1:4" x14ac:dyDescent="0.25">
      <c r="A586" vm="2485">
        <v>44350</v>
      </c>
      <c r="B586">
        <v>584</v>
      </c>
      <c r="C586" vm="2489">
        <v>81.09</v>
      </c>
      <c r="D586">
        <f t="shared" si="9"/>
        <v>73.859399999999994</v>
      </c>
    </row>
    <row r="587" spans="1:4" x14ac:dyDescent="0.25">
      <c r="A587" vm="2491">
        <v>44351</v>
      </c>
      <c r="B587">
        <v>585</v>
      </c>
      <c r="C587" vm="2495">
        <v>82.89</v>
      </c>
      <c r="D587">
        <f t="shared" si="9"/>
        <v>73.914500000000004</v>
      </c>
    </row>
    <row r="588" spans="1:4" x14ac:dyDescent="0.25">
      <c r="A588" vm="2497">
        <v>44354</v>
      </c>
      <c r="B588">
        <v>586</v>
      </c>
      <c r="C588" vm="2501">
        <v>83.94</v>
      </c>
      <c r="D588">
        <f t="shared" si="9"/>
        <v>73.9696</v>
      </c>
    </row>
    <row r="589" spans="1:4" x14ac:dyDescent="0.25">
      <c r="A589" vm="2503">
        <v>44355</v>
      </c>
      <c r="B589">
        <v>587</v>
      </c>
      <c r="C589" vm="2507">
        <v>84.61</v>
      </c>
      <c r="D589">
        <f t="shared" si="9"/>
        <v>74.024699999999996</v>
      </c>
    </row>
    <row r="590" spans="1:4" x14ac:dyDescent="0.25">
      <c r="A590" vm="2509">
        <v>44356</v>
      </c>
      <c r="B590">
        <v>588</v>
      </c>
      <c r="C590" vm="2512">
        <v>84.52</v>
      </c>
      <c r="D590">
        <f t="shared" si="9"/>
        <v>74.079800000000006</v>
      </c>
    </row>
    <row r="591" spans="1:4" x14ac:dyDescent="0.25">
      <c r="A591" vm="2514">
        <v>44357</v>
      </c>
      <c r="B591">
        <v>589</v>
      </c>
      <c r="C591" vm="2518">
        <v>82.3</v>
      </c>
      <c r="D591">
        <f t="shared" si="9"/>
        <v>74.134900000000002</v>
      </c>
    </row>
    <row r="592" spans="1:4" x14ac:dyDescent="0.25">
      <c r="A592" vm="2520">
        <v>44358</v>
      </c>
      <c r="B592">
        <v>590</v>
      </c>
      <c r="C592" vm="2524">
        <v>82.9</v>
      </c>
      <c r="D592">
        <f t="shared" si="9"/>
        <v>74.19</v>
      </c>
    </row>
    <row r="593" spans="1:4" x14ac:dyDescent="0.25">
      <c r="A593" vm="2526">
        <v>44361</v>
      </c>
      <c r="B593">
        <v>591</v>
      </c>
      <c r="C593" vm="2530">
        <v>82.62</v>
      </c>
      <c r="D593">
        <f t="shared" si="9"/>
        <v>74.245100000000008</v>
      </c>
    </row>
    <row r="594" spans="1:4" x14ac:dyDescent="0.25">
      <c r="A594" vm="2532">
        <v>44362</v>
      </c>
      <c r="B594">
        <v>592</v>
      </c>
      <c r="C594" vm="2536">
        <v>81.64</v>
      </c>
      <c r="D594">
        <f t="shared" si="9"/>
        <v>74.30019999999999</v>
      </c>
    </row>
    <row r="595" spans="1:4" x14ac:dyDescent="0.25">
      <c r="A595" vm="2538">
        <v>44363</v>
      </c>
      <c r="B595">
        <v>593</v>
      </c>
      <c r="C595" vm="2540">
        <v>77.08</v>
      </c>
      <c r="D595">
        <f t="shared" si="9"/>
        <v>74.3553</v>
      </c>
    </row>
    <row r="596" spans="1:4" x14ac:dyDescent="0.25">
      <c r="A596" vm="2542">
        <v>44364</v>
      </c>
      <c r="B596">
        <v>594</v>
      </c>
      <c r="C596" vm="2546">
        <v>77.56</v>
      </c>
      <c r="D596">
        <f t="shared" si="9"/>
        <v>74.41040000000001</v>
      </c>
    </row>
    <row r="597" spans="1:4" x14ac:dyDescent="0.25">
      <c r="A597" vm="2548">
        <v>44365</v>
      </c>
      <c r="B597">
        <v>595</v>
      </c>
      <c r="C597" vm="2552">
        <v>76.23</v>
      </c>
      <c r="D597">
        <f t="shared" si="9"/>
        <v>74.465499999999992</v>
      </c>
    </row>
    <row r="598" spans="1:4" x14ac:dyDescent="0.25">
      <c r="A598" vm="2554">
        <v>44368</v>
      </c>
      <c r="B598">
        <v>596</v>
      </c>
      <c r="C598" vm="2539">
        <v>77.989999999999995</v>
      </c>
      <c r="D598">
        <f t="shared" si="9"/>
        <v>74.520600000000002</v>
      </c>
    </row>
    <row r="599" spans="1:4" x14ac:dyDescent="0.25">
      <c r="A599" vm="2559">
        <v>44369</v>
      </c>
      <c r="B599">
        <v>597</v>
      </c>
      <c r="C599" vm="2440">
        <v>78.680000000000007</v>
      </c>
      <c r="D599">
        <f t="shared" si="9"/>
        <v>74.575699999999998</v>
      </c>
    </row>
    <row r="600" spans="1:4" x14ac:dyDescent="0.25">
      <c r="A600" vm="2563">
        <v>44370</v>
      </c>
      <c r="B600">
        <v>598</v>
      </c>
      <c r="C600" vm="2556">
        <v>78.099999999999994</v>
      </c>
      <c r="D600">
        <f t="shared" si="9"/>
        <v>74.630799999999994</v>
      </c>
    </row>
    <row r="601" spans="1:4" x14ac:dyDescent="0.25">
      <c r="A601" vm="2567">
        <v>44371</v>
      </c>
      <c r="B601">
        <v>599</v>
      </c>
      <c r="C601" vm="2544">
        <v>77.739999999999995</v>
      </c>
      <c r="D601">
        <f t="shared" si="9"/>
        <v>74.685900000000004</v>
      </c>
    </row>
    <row r="602" spans="1:4" x14ac:dyDescent="0.25">
      <c r="A602" vm="2571">
        <v>44372</v>
      </c>
      <c r="B602">
        <v>600</v>
      </c>
      <c r="C602" vm="2575">
        <v>78.459999999999994</v>
      </c>
      <c r="D602">
        <f t="shared" si="9"/>
        <v>74.741</v>
      </c>
    </row>
    <row r="603" spans="1:4" x14ac:dyDescent="0.25">
      <c r="A603" vm="2577">
        <v>44375</v>
      </c>
      <c r="B603">
        <v>601</v>
      </c>
      <c r="C603" vm="2581">
        <v>78.5</v>
      </c>
      <c r="D603">
        <f t="shared" si="9"/>
        <v>74.796099999999996</v>
      </c>
    </row>
    <row r="604" spans="1:4" x14ac:dyDescent="0.25">
      <c r="A604" vm="2583">
        <v>44376</v>
      </c>
      <c r="B604">
        <v>602</v>
      </c>
      <c r="C604" vm="2556">
        <v>78.099999999999994</v>
      </c>
      <c r="D604">
        <f t="shared" si="9"/>
        <v>74.851200000000006</v>
      </c>
    </row>
    <row r="605" spans="1:4" x14ac:dyDescent="0.25">
      <c r="A605" vm="2587">
        <v>44377</v>
      </c>
      <c r="B605">
        <v>603</v>
      </c>
      <c r="C605" vm="2591">
        <v>77.84</v>
      </c>
      <c r="D605">
        <f t="shared" si="9"/>
        <v>74.906300000000002</v>
      </c>
    </row>
    <row r="606" spans="1:4" x14ac:dyDescent="0.25">
      <c r="A606" vm="2593">
        <v>44378</v>
      </c>
      <c r="B606">
        <v>604</v>
      </c>
      <c r="C606" vm="2597">
        <v>79.540000000000006</v>
      </c>
      <c r="D606">
        <f t="shared" si="9"/>
        <v>74.961399999999998</v>
      </c>
    </row>
    <row r="607" spans="1:4" x14ac:dyDescent="0.25">
      <c r="A607" vm="2599">
        <v>44379</v>
      </c>
      <c r="B607">
        <v>605</v>
      </c>
      <c r="C607" vm="2603">
        <v>81.819999999999993</v>
      </c>
      <c r="D607">
        <f t="shared" si="9"/>
        <v>75.016500000000008</v>
      </c>
    </row>
    <row r="608" spans="1:4" x14ac:dyDescent="0.25">
      <c r="A608" vm="2605">
        <v>44383</v>
      </c>
      <c r="B608">
        <v>606</v>
      </c>
      <c r="C608" vm="2609">
        <v>83.08</v>
      </c>
      <c r="D608">
        <f t="shared" si="9"/>
        <v>75.071599999999989</v>
      </c>
    </row>
    <row r="609" spans="1:4" x14ac:dyDescent="0.25">
      <c r="A609" vm="2611">
        <v>44384</v>
      </c>
      <c r="B609">
        <v>607</v>
      </c>
      <c r="C609" vm="2615">
        <v>86.09</v>
      </c>
      <c r="D609">
        <f t="shared" si="9"/>
        <v>75.1267</v>
      </c>
    </row>
    <row r="610" spans="1:4" x14ac:dyDescent="0.25">
      <c r="A610" vm="2617">
        <v>44385</v>
      </c>
      <c r="B610">
        <v>608</v>
      </c>
      <c r="C610" vm="2621">
        <v>85.59</v>
      </c>
      <c r="D610">
        <f t="shared" si="9"/>
        <v>75.18180000000001</v>
      </c>
    </row>
    <row r="611" spans="1:4" x14ac:dyDescent="0.25">
      <c r="A611" vm="2623">
        <v>44386</v>
      </c>
      <c r="B611">
        <v>609</v>
      </c>
      <c r="C611" vm="2627">
        <v>87.76</v>
      </c>
      <c r="D611">
        <f t="shared" si="9"/>
        <v>75.236899999999991</v>
      </c>
    </row>
    <row r="612" spans="1:4" x14ac:dyDescent="0.25">
      <c r="A612" vm="2629">
        <v>44389</v>
      </c>
      <c r="B612">
        <v>610</v>
      </c>
      <c r="C612" vm="2633">
        <v>87.08</v>
      </c>
      <c r="D612">
        <f t="shared" si="9"/>
        <v>75.292000000000002</v>
      </c>
    </row>
    <row r="613" spans="1:4" x14ac:dyDescent="0.25">
      <c r="A613" vm="2635">
        <v>44390</v>
      </c>
      <c r="B613">
        <v>611</v>
      </c>
      <c r="C613" vm="2639">
        <v>87.07</v>
      </c>
      <c r="D613">
        <f t="shared" si="9"/>
        <v>75.347099999999998</v>
      </c>
    </row>
    <row r="614" spans="1:4" x14ac:dyDescent="0.25">
      <c r="A614" vm="2641">
        <v>44391</v>
      </c>
      <c r="B614">
        <v>612</v>
      </c>
      <c r="C614" vm="2644">
        <v>88.28</v>
      </c>
      <c r="D614">
        <f t="shared" si="9"/>
        <v>75.402199999999993</v>
      </c>
    </row>
    <row r="615" spans="1:4" x14ac:dyDescent="0.25">
      <c r="A615" vm="2646">
        <v>44392</v>
      </c>
      <c r="B615">
        <v>613</v>
      </c>
      <c r="C615" vm="2650">
        <v>86.24</v>
      </c>
      <c r="D615">
        <f t="shared" si="9"/>
        <v>75.457300000000004</v>
      </c>
    </row>
    <row r="616" spans="1:4" x14ac:dyDescent="0.25">
      <c r="A616" vm="2652">
        <v>44393</v>
      </c>
      <c r="B616">
        <v>614</v>
      </c>
      <c r="C616" vm="2656">
        <v>87.49</v>
      </c>
      <c r="D616">
        <f t="shared" si="9"/>
        <v>75.5124</v>
      </c>
    </row>
    <row r="617" spans="1:4" x14ac:dyDescent="0.25">
      <c r="A617" vm="2658">
        <v>44396</v>
      </c>
      <c r="B617">
        <v>615</v>
      </c>
      <c r="C617" vm="2662">
        <v>86.98</v>
      </c>
      <c r="D617">
        <f t="shared" si="9"/>
        <v>75.567499999999995</v>
      </c>
    </row>
    <row r="618" spans="1:4" x14ac:dyDescent="0.25">
      <c r="A618" vm="2664">
        <v>44397</v>
      </c>
      <c r="B618">
        <v>616</v>
      </c>
      <c r="C618" vm="2668">
        <v>88.66</v>
      </c>
      <c r="D618">
        <f t="shared" si="9"/>
        <v>75.622600000000006</v>
      </c>
    </row>
    <row r="619" spans="1:4" x14ac:dyDescent="0.25">
      <c r="A619" vm="2670">
        <v>44398</v>
      </c>
      <c r="B619">
        <v>617</v>
      </c>
      <c r="C619" vm="2674">
        <v>89.69</v>
      </c>
      <c r="D619">
        <f t="shared" si="9"/>
        <v>75.677700000000002</v>
      </c>
    </row>
    <row r="620" spans="1:4" x14ac:dyDescent="0.25">
      <c r="A620" vm="2676">
        <v>44399</v>
      </c>
      <c r="B620">
        <v>618</v>
      </c>
      <c r="C620" vm="2680">
        <v>90.69</v>
      </c>
      <c r="D620">
        <f t="shared" si="9"/>
        <v>75.732799999999997</v>
      </c>
    </row>
    <row r="621" spans="1:4" x14ac:dyDescent="0.25">
      <c r="A621" vm="2682">
        <v>44400</v>
      </c>
      <c r="B621">
        <v>619</v>
      </c>
      <c r="C621" vm="2686">
        <v>87.69</v>
      </c>
      <c r="D621">
        <f t="shared" si="9"/>
        <v>75.787900000000008</v>
      </c>
    </row>
    <row r="622" spans="1:4" x14ac:dyDescent="0.25">
      <c r="A622" vm="2688">
        <v>44403</v>
      </c>
      <c r="B622">
        <v>620</v>
      </c>
      <c r="C622" vm="2691">
        <v>87.86</v>
      </c>
      <c r="D622">
        <f t="shared" si="9"/>
        <v>75.842999999999989</v>
      </c>
    </row>
    <row r="623" spans="1:4" x14ac:dyDescent="0.25">
      <c r="A623" vm="2693">
        <v>44404</v>
      </c>
      <c r="B623">
        <v>621</v>
      </c>
      <c r="C623" vm="2696">
        <v>87.8</v>
      </c>
      <c r="D623">
        <f t="shared" si="9"/>
        <v>75.898099999999999</v>
      </c>
    </row>
    <row r="624" spans="1:4" x14ac:dyDescent="0.25">
      <c r="A624" vm="2698">
        <v>44405</v>
      </c>
      <c r="B624">
        <v>622</v>
      </c>
      <c r="C624" vm="2701">
        <v>87.18</v>
      </c>
      <c r="D624">
        <f t="shared" si="9"/>
        <v>75.95320000000001</v>
      </c>
    </row>
    <row r="625" spans="1:4" x14ac:dyDescent="0.25">
      <c r="A625" vm="2703">
        <v>44406</v>
      </c>
      <c r="B625">
        <v>623</v>
      </c>
      <c r="C625" vm="2707">
        <v>87.63</v>
      </c>
      <c r="D625">
        <f t="shared" si="9"/>
        <v>76.008299999999991</v>
      </c>
    </row>
    <row r="626" spans="1:4" x14ac:dyDescent="0.25">
      <c r="A626" vm="2709">
        <v>44407</v>
      </c>
      <c r="B626">
        <v>624</v>
      </c>
      <c r="C626" vm="2713">
        <v>87.14</v>
      </c>
      <c r="D626">
        <f t="shared" si="9"/>
        <v>76.063400000000001</v>
      </c>
    </row>
    <row r="627" spans="1:4" x14ac:dyDescent="0.25">
      <c r="A627" vm="2715">
        <v>44410</v>
      </c>
      <c r="B627">
        <v>625</v>
      </c>
      <c r="C627" vm="2718">
        <v>87.6</v>
      </c>
      <c r="D627">
        <f t="shared" si="9"/>
        <v>76.118499999999997</v>
      </c>
    </row>
    <row r="628" spans="1:4" x14ac:dyDescent="0.25">
      <c r="A628" vm="2720">
        <v>44411</v>
      </c>
      <c r="B628">
        <v>626</v>
      </c>
      <c r="C628" vm="2724">
        <v>89.74</v>
      </c>
      <c r="D628">
        <f t="shared" si="9"/>
        <v>76.173599999999993</v>
      </c>
    </row>
    <row r="629" spans="1:4" x14ac:dyDescent="0.25">
      <c r="A629" vm="2726">
        <v>44412</v>
      </c>
      <c r="B629">
        <v>627</v>
      </c>
      <c r="C629" vm="2730">
        <v>90.05</v>
      </c>
      <c r="D629">
        <f t="shared" si="9"/>
        <v>76.228700000000003</v>
      </c>
    </row>
    <row r="630" spans="1:4" x14ac:dyDescent="0.25">
      <c r="A630" vm="2732">
        <v>44413</v>
      </c>
      <c r="B630">
        <v>628</v>
      </c>
      <c r="C630" vm="2736">
        <v>89.43</v>
      </c>
      <c r="D630">
        <f t="shared" si="9"/>
        <v>76.283799999999999</v>
      </c>
    </row>
    <row r="631" spans="1:4" x14ac:dyDescent="0.25">
      <c r="A631" vm="2738">
        <v>44414</v>
      </c>
      <c r="B631">
        <v>629</v>
      </c>
      <c r="C631" vm="2742">
        <v>89.52</v>
      </c>
      <c r="D631">
        <f t="shared" si="9"/>
        <v>76.338899999999995</v>
      </c>
    </row>
    <row r="632" spans="1:4" x14ac:dyDescent="0.25">
      <c r="A632" vm="2744">
        <v>44417</v>
      </c>
      <c r="B632">
        <v>630</v>
      </c>
      <c r="C632" vm="2748">
        <v>89.9</v>
      </c>
      <c r="D632">
        <f t="shared" si="9"/>
        <v>76.394000000000005</v>
      </c>
    </row>
    <row r="633" spans="1:4" x14ac:dyDescent="0.25">
      <c r="A633" vm="2750">
        <v>44418</v>
      </c>
      <c r="B633">
        <v>631</v>
      </c>
      <c r="C633" vm="2753">
        <v>89.64</v>
      </c>
      <c r="D633">
        <f t="shared" si="9"/>
        <v>76.449100000000001</v>
      </c>
    </row>
    <row r="634" spans="1:4" x14ac:dyDescent="0.25">
      <c r="A634" vm="2755">
        <v>44419</v>
      </c>
      <c r="B634">
        <v>632</v>
      </c>
      <c r="C634" vm="2758">
        <v>89.63</v>
      </c>
      <c r="D634">
        <f t="shared" si="9"/>
        <v>76.504199999999997</v>
      </c>
    </row>
    <row r="635" spans="1:4" x14ac:dyDescent="0.25">
      <c r="A635" vm="2760">
        <v>44420</v>
      </c>
      <c r="B635">
        <v>633</v>
      </c>
      <c r="C635" vm="2763">
        <v>89.81</v>
      </c>
      <c r="D635">
        <f t="shared" si="9"/>
        <v>76.559300000000007</v>
      </c>
    </row>
    <row r="636" spans="1:4" x14ac:dyDescent="0.25">
      <c r="A636" vm="2765">
        <v>44421</v>
      </c>
      <c r="B636">
        <v>634</v>
      </c>
      <c r="C636" vm="2769">
        <v>90.38</v>
      </c>
      <c r="D636">
        <f t="shared" si="9"/>
        <v>76.614399999999989</v>
      </c>
    </row>
    <row r="637" spans="1:4" x14ac:dyDescent="0.25">
      <c r="A637" vm="2771">
        <v>44424</v>
      </c>
      <c r="B637">
        <v>635</v>
      </c>
      <c r="C637" vm="2775">
        <v>90.82</v>
      </c>
      <c r="D637">
        <f t="shared" si="9"/>
        <v>76.669499999999999</v>
      </c>
    </row>
    <row r="638" spans="1:4" x14ac:dyDescent="0.25">
      <c r="A638" vm="2777">
        <v>44425</v>
      </c>
      <c r="B638">
        <v>636</v>
      </c>
      <c r="C638" vm="2780">
        <v>90.95</v>
      </c>
      <c r="D638">
        <f t="shared" si="9"/>
        <v>76.724600000000009</v>
      </c>
    </row>
    <row r="639" spans="1:4" x14ac:dyDescent="0.25">
      <c r="A639" vm="2782">
        <v>44426</v>
      </c>
      <c r="B639">
        <v>637</v>
      </c>
      <c r="C639" vm="2786">
        <v>88.94</v>
      </c>
      <c r="D639">
        <f t="shared" si="9"/>
        <v>76.779699999999991</v>
      </c>
    </row>
    <row r="640" spans="1:4" x14ac:dyDescent="0.25">
      <c r="A640" vm="2788">
        <v>44427</v>
      </c>
      <c r="B640">
        <v>638</v>
      </c>
      <c r="C640" vm="2792">
        <v>88.71</v>
      </c>
      <c r="D640">
        <f t="shared" si="9"/>
        <v>76.834800000000001</v>
      </c>
    </row>
    <row r="641" spans="1:4" x14ac:dyDescent="0.25">
      <c r="A641" vm="2794">
        <v>44428</v>
      </c>
      <c r="B641">
        <v>639</v>
      </c>
      <c r="C641" vm="2786">
        <v>88.94</v>
      </c>
      <c r="D641">
        <f t="shared" si="9"/>
        <v>76.889899999999997</v>
      </c>
    </row>
    <row r="642" spans="1:4" x14ac:dyDescent="0.25">
      <c r="A642" vm="2799">
        <v>44431</v>
      </c>
      <c r="B642">
        <v>640</v>
      </c>
      <c r="C642" vm="2802">
        <v>89.12</v>
      </c>
      <c r="D642">
        <f t="shared" si="9"/>
        <v>76.944999999999993</v>
      </c>
    </row>
    <row r="643" spans="1:4" x14ac:dyDescent="0.25">
      <c r="A643" vm="2804">
        <v>44432</v>
      </c>
      <c r="B643">
        <v>641</v>
      </c>
      <c r="C643" vm="2808">
        <v>88.55</v>
      </c>
      <c r="D643">
        <f t="shared" si="9"/>
        <v>77.000100000000003</v>
      </c>
    </row>
    <row r="644" spans="1:4" x14ac:dyDescent="0.25">
      <c r="A644" vm="2810">
        <v>44433</v>
      </c>
      <c r="B644">
        <v>642</v>
      </c>
      <c r="C644" vm="2813">
        <v>88.62</v>
      </c>
      <c r="D644">
        <f t="shared" ref="D644:D707" si="10">$G$1+B644*$G$2</f>
        <v>77.055199999999999</v>
      </c>
    </row>
    <row r="645" spans="1:4" x14ac:dyDescent="0.25">
      <c r="A645" vm="2815">
        <v>44434</v>
      </c>
      <c r="B645">
        <v>643</v>
      </c>
      <c r="C645" vm="2819">
        <v>88.72</v>
      </c>
      <c r="D645">
        <f t="shared" si="10"/>
        <v>77.110299999999995</v>
      </c>
    </row>
    <row r="646" spans="1:4" x14ac:dyDescent="0.25">
      <c r="A646" vm="2821">
        <v>44435</v>
      </c>
      <c r="B646">
        <v>644</v>
      </c>
      <c r="C646" vm="2824">
        <v>89.35</v>
      </c>
      <c r="D646">
        <f t="shared" si="10"/>
        <v>77.165400000000005</v>
      </c>
    </row>
    <row r="647" spans="1:4" x14ac:dyDescent="0.25">
      <c r="A647" vm="2826">
        <v>44438</v>
      </c>
      <c r="B647">
        <v>645</v>
      </c>
      <c r="C647" vm="2829">
        <v>89.45</v>
      </c>
      <c r="D647">
        <f t="shared" si="10"/>
        <v>77.220500000000001</v>
      </c>
    </row>
    <row r="648" spans="1:4" x14ac:dyDescent="0.25">
      <c r="A648" vm="2831">
        <v>44439</v>
      </c>
      <c r="B648">
        <v>646</v>
      </c>
      <c r="C648" vm="2834">
        <v>89.13</v>
      </c>
      <c r="D648">
        <f t="shared" si="10"/>
        <v>77.275599999999997</v>
      </c>
    </row>
    <row r="649" spans="1:4" x14ac:dyDescent="0.25">
      <c r="A649" vm="2836">
        <v>44440</v>
      </c>
      <c r="B649">
        <v>647</v>
      </c>
      <c r="C649" vm="2768">
        <v>89.95</v>
      </c>
      <c r="D649">
        <f t="shared" si="10"/>
        <v>77.330700000000007</v>
      </c>
    </row>
    <row r="650" spans="1:4" x14ac:dyDescent="0.25">
      <c r="A650" vm="2841">
        <v>44441</v>
      </c>
      <c r="B650">
        <v>648</v>
      </c>
      <c r="C650" vm="2844">
        <v>89.8</v>
      </c>
      <c r="D650">
        <f t="shared" si="10"/>
        <v>77.385799999999989</v>
      </c>
    </row>
    <row r="651" spans="1:4" x14ac:dyDescent="0.25">
      <c r="A651" vm="2846">
        <v>44442</v>
      </c>
      <c r="B651">
        <v>649</v>
      </c>
      <c r="C651" vm="2677">
        <v>90</v>
      </c>
      <c r="D651">
        <f t="shared" si="10"/>
        <v>77.440899999999999</v>
      </c>
    </row>
    <row r="652" spans="1:4" x14ac:dyDescent="0.25">
      <c r="A652" vm="2850">
        <v>44446</v>
      </c>
      <c r="B652">
        <v>650</v>
      </c>
      <c r="C652" vm="2819">
        <v>88.72</v>
      </c>
      <c r="D652">
        <f t="shared" si="10"/>
        <v>77.496000000000009</v>
      </c>
    </row>
    <row r="653" spans="1:4" x14ac:dyDescent="0.25">
      <c r="A653" vm="2855">
        <v>44447</v>
      </c>
      <c r="B653">
        <v>651</v>
      </c>
      <c r="C653" vm="2859">
        <v>89.47</v>
      </c>
      <c r="D653">
        <f t="shared" si="10"/>
        <v>77.551099999999991</v>
      </c>
    </row>
    <row r="654" spans="1:4" x14ac:dyDescent="0.25">
      <c r="A654" vm="2861">
        <v>44448</v>
      </c>
      <c r="B654">
        <v>652</v>
      </c>
      <c r="C654" vm="2863">
        <v>89.54</v>
      </c>
      <c r="D654">
        <f t="shared" si="10"/>
        <v>77.606200000000001</v>
      </c>
    </row>
    <row r="655" spans="1:4" x14ac:dyDescent="0.25">
      <c r="A655" vm="2865">
        <v>44449</v>
      </c>
      <c r="B655">
        <v>653</v>
      </c>
      <c r="C655" vm="2679">
        <v>89.68</v>
      </c>
      <c r="D655">
        <f t="shared" si="10"/>
        <v>77.661299999999997</v>
      </c>
    </row>
    <row r="656" spans="1:4" x14ac:dyDescent="0.25">
      <c r="A656" vm="2868">
        <v>44452</v>
      </c>
      <c r="B656">
        <v>654</v>
      </c>
      <c r="C656" vm="2671">
        <v>88.89</v>
      </c>
      <c r="D656">
        <f t="shared" si="10"/>
        <v>77.716399999999993</v>
      </c>
    </row>
    <row r="657" spans="1:4" x14ac:dyDescent="0.25">
      <c r="A657" vm="2873">
        <v>44453</v>
      </c>
      <c r="B657">
        <v>655</v>
      </c>
      <c r="C657" vm="2877">
        <v>86.39</v>
      </c>
      <c r="D657">
        <f t="shared" si="10"/>
        <v>77.771500000000003</v>
      </c>
    </row>
    <row r="658" spans="1:4" x14ac:dyDescent="0.25">
      <c r="A658" vm="2879">
        <v>44454</v>
      </c>
      <c r="B658">
        <v>656</v>
      </c>
      <c r="C658" vm="2716">
        <v>87.73</v>
      </c>
      <c r="D658">
        <f t="shared" si="10"/>
        <v>77.826599999999999</v>
      </c>
    </row>
    <row r="659" spans="1:4" x14ac:dyDescent="0.25">
      <c r="A659" vm="2884">
        <v>44455</v>
      </c>
      <c r="B659">
        <v>657</v>
      </c>
      <c r="C659" vm="2886">
        <v>87.25</v>
      </c>
      <c r="D659">
        <f t="shared" si="10"/>
        <v>77.881699999999995</v>
      </c>
    </row>
    <row r="660" spans="1:4" x14ac:dyDescent="0.25">
      <c r="A660" vm="2888">
        <v>44456</v>
      </c>
      <c r="B660">
        <v>658</v>
      </c>
      <c r="C660" vm="2877">
        <v>86.39</v>
      </c>
      <c r="D660">
        <f t="shared" si="10"/>
        <v>77.936800000000005</v>
      </c>
    </row>
    <row r="661" spans="1:4" x14ac:dyDescent="0.25">
      <c r="A661" vm="2893">
        <v>44459</v>
      </c>
      <c r="B661">
        <v>659</v>
      </c>
      <c r="C661" vm="2882">
        <v>86.17</v>
      </c>
      <c r="D661">
        <f t="shared" si="10"/>
        <v>77.991900000000001</v>
      </c>
    </row>
    <row r="662" spans="1:4" x14ac:dyDescent="0.25">
      <c r="A662" vm="2896">
        <v>44460</v>
      </c>
      <c r="B662">
        <v>660</v>
      </c>
      <c r="C662" vm="2900">
        <v>86.92</v>
      </c>
      <c r="D662">
        <f t="shared" si="10"/>
        <v>78.046999999999997</v>
      </c>
    </row>
    <row r="663" spans="1:4" x14ac:dyDescent="0.25">
      <c r="A663" vm="2902">
        <v>44461</v>
      </c>
      <c r="B663">
        <v>661</v>
      </c>
      <c r="C663" vm="2906">
        <v>88.44</v>
      </c>
      <c r="D663">
        <f t="shared" si="10"/>
        <v>78.102100000000007</v>
      </c>
    </row>
    <row r="664" spans="1:4" x14ac:dyDescent="0.25">
      <c r="A664" vm="2908">
        <v>44462</v>
      </c>
      <c r="B664">
        <v>662</v>
      </c>
      <c r="C664" vm="2910">
        <v>89.42</v>
      </c>
      <c r="D664">
        <f t="shared" si="10"/>
        <v>78.157199999999989</v>
      </c>
    </row>
    <row r="665" spans="1:4" x14ac:dyDescent="0.25">
      <c r="A665" vm="2912">
        <v>44463</v>
      </c>
      <c r="B665">
        <v>663</v>
      </c>
      <c r="C665" vm="2914">
        <v>89.94</v>
      </c>
      <c r="D665">
        <f t="shared" si="10"/>
        <v>78.212299999999999</v>
      </c>
    </row>
    <row r="666" spans="1:4" x14ac:dyDescent="0.25">
      <c r="A666" vm="2916">
        <v>44466</v>
      </c>
      <c r="B666">
        <v>664</v>
      </c>
      <c r="C666" vm="2920">
        <v>91.04</v>
      </c>
      <c r="D666">
        <f t="shared" si="10"/>
        <v>78.267400000000009</v>
      </c>
    </row>
    <row r="667" spans="1:4" x14ac:dyDescent="0.25">
      <c r="A667" vm="2922">
        <v>44467</v>
      </c>
      <c r="B667">
        <v>665</v>
      </c>
      <c r="C667" vm="2783">
        <v>90.49</v>
      </c>
      <c r="D667">
        <f t="shared" si="10"/>
        <v>78.322499999999991</v>
      </c>
    </row>
    <row r="668" spans="1:4" x14ac:dyDescent="0.25">
      <c r="A668" vm="2927">
        <v>44468</v>
      </c>
      <c r="B668">
        <v>666</v>
      </c>
      <c r="C668" vm="2931">
        <v>91.25</v>
      </c>
      <c r="D668">
        <f t="shared" si="10"/>
        <v>78.377600000000001</v>
      </c>
    </row>
    <row r="669" spans="1:4" x14ac:dyDescent="0.25">
      <c r="A669" vm="2933">
        <v>44469</v>
      </c>
      <c r="B669">
        <v>667</v>
      </c>
      <c r="C669" vm="2935">
        <v>87.13</v>
      </c>
      <c r="D669">
        <f t="shared" si="10"/>
        <v>78.432699999999997</v>
      </c>
    </row>
    <row r="670" spans="1:4" x14ac:dyDescent="0.25">
      <c r="A670" vm="2937">
        <v>44470</v>
      </c>
      <c r="B670">
        <v>668</v>
      </c>
      <c r="C670" vm="2724">
        <v>89.74</v>
      </c>
      <c r="D670">
        <f t="shared" si="10"/>
        <v>78.487799999999993</v>
      </c>
    </row>
    <row r="671" spans="1:4" x14ac:dyDescent="0.25">
      <c r="A671" vm="2941">
        <v>44473</v>
      </c>
      <c r="B671">
        <v>669</v>
      </c>
      <c r="C671" vm="2837">
        <v>89.26</v>
      </c>
      <c r="D671">
        <f t="shared" si="10"/>
        <v>78.542900000000003</v>
      </c>
    </row>
    <row r="672" spans="1:4" x14ac:dyDescent="0.25">
      <c r="A672" vm="2946">
        <v>44474</v>
      </c>
      <c r="B672">
        <v>670</v>
      </c>
      <c r="C672" vm="2949">
        <v>91.49</v>
      </c>
      <c r="D672">
        <f t="shared" si="10"/>
        <v>78.597999999999999</v>
      </c>
    </row>
    <row r="673" spans="1:4" x14ac:dyDescent="0.25">
      <c r="A673" vm="2951">
        <v>44475</v>
      </c>
      <c r="B673">
        <v>671</v>
      </c>
      <c r="C673" vm="2767">
        <v>91.34</v>
      </c>
      <c r="D673">
        <f t="shared" si="10"/>
        <v>78.653099999999995</v>
      </c>
    </row>
    <row r="674" spans="1:4" x14ac:dyDescent="0.25">
      <c r="A674" vm="2954">
        <v>44476</v>
      </c>
      <c r="B674">
        <v>672</v>
      </c>
      <c r="C674" vm="2958">
        <v>92.31</v>
      </c>
      <c r="D674">
        <f t="shared" si="10"/>
        <v>78.708200000000005</v>
      </c>
    </row>
    <row r="675" spans="1:4" x14ac:dyDescent="0.25">
      <c r="A675" vm="2960">
        <v>44477</v>
      </c>
      <c r="B675">
        <v>673</v>
      </c>
      <c r="C675" vm="2964">
        <v>94.39</v>
      </c>
      <c r="D675">
        <f t="shared" si="10"/>
        <v>78.763300000000001</v>
      </c>
    </row>
    <row r="676" spans="1:4" x14ac:dyDescent="0.25">
      <c r="A676" vm="2966">
        <v>44480</v>
      </c>
      <c r="B676">
        <v>674</v>
      </c>
      <c r="C676" vm="2970">
        <v>95.29</v>
      </c>
      <c r="D676">
        <f t="shared" si="10"/>
        <v>78.818399999999997</v>
      </c>
    </row>
    <row r="677" spans="1:4" x14ac:dyDescent="0.25">
      <c r="A677" vm="2972">
        <v>44481</v>
      </c>
      <c r="B677">
        <v>675</v>
      </c>
      <c r="C677" vm="2976">
        <v>95.57</v>
      </c>
      <c r="D677">
        <f t="shared" si="10"/>
        <v>78.873500000000007</v>
      </c>
    </row>
    <row r="678" spans="1:4" x14ac:dyDescent="0.25">
      <c r="A678" vm="2978">
        <v>44482</v>
      </c>
      <c r="B678">
        <v>676</v>
      </c>
      <c r="C678" vm="2982">
        <v>96.4</v>
      </c>
      <c r="D678">
        <f t="shared" si="10"/>
        <v>78.928600000000003</v>
      </c>
    </row>
    <row r="679" spans="1:4" x14ac:dyDescent="0.25">
      <c r="A679" vm="2984">
        <v>44483</v>
      </c>
      <c r="B679">
        <v>677</v>
      </c>
      <c r="C679" vm="2987">
        <v>95.28</v>
      </c>
      <c r="D679">
        <f t="shared" si="10"/>
        <v>78.983699999999999</v>
      </c>
    </row>
    <row r="680" spans="1:4" x14ac:dyDescent="0.25">
      <c r="A680" vm="2989">
        <v>44484</v>
      </c>
      <c r="B680">
        <v>678</v>
      </c>
      <c r="C680" vm="2993">
        <v>95.33</v>
      </c>
      <c r="D680">
        <f t="shared" si="10"/>
        <v>79.038800000000009</v>
      </c>
    </row>
    <row r="681" spans="1:4" x14ac:dyDescent="0.25">
      <c r="A681" vm="2995">
        <v>44487</v>
      </c>
      <c r="B681">
        <v>679</v>
      </c>
      <c r="C681" vm="2999">
        <v>96.51</v>
      </c>
      <c r="D681">
        <f t="shared" si="10"/>
        <v>79.093899999999991</v>
      </c>
    </row>
    <row r="682" spans="1:4" x14ac:dyDescent="0.25">
      <c r="A682" vm="3001">
        <v>44488</v>
      </c>
      <c r="B682">
        <v>680</v>
      </c>
      <c r="C682" vm="3005">
        <v>97.06</v>
      </c>
      <c r="D682">
        <f t="shared" si="10"/>
        <v>79.149000000000001</v>
      </c>
    </row>
    <row r="683" spans="1:4" x14ac:dyDescent="0.25">
      <c r="A683" vm="3007">
        <v>44489</v>
      </c>
      <c r="B683">
        <v>681</v>
      </c>
      <c r="C683" vm="3011">
        <v>96.64</v>
      </c>
      <c r="D683">
        <f t="shared" si="10"/>
        <v>79.204099999999997</v>
      </c>
    </row>
    <row r="684" spans="1:4" x14ac:dyDescent="0.25">
      <c r="A684" vm="3013">
        <v>44490</v>
      </c>
      <c r="B684">
        <v>682</v>
      </c>
      <c r="C684" vm="3017">
        <v>96.3</v>
      </c>
      <c r="D684">
        <f t="shared" si="10"/>
        <v>79.259199999999993</v>
      </c>
    </row>
    <row r="685" spans="1:4" x14ac:dyDescent="0.25">
      <c r="A685" vm="3019">
        <v>44491</v>
      </c>
      <c r="B685">
        <v>683</v>
      </c>
      <c r="C685" vm="3023">
        <v>98.25</v>
      </c>
      <c r="D685">
        <f t="shared" si="10"/>
        <v>79.314300000000003</v>
      </c>
    </row>
    <row r="686" spans="1:4" x14ac:dyDescent="0.25">
      <c r="A686" vm="3025">
        <v>44494</v>
      </c>
      <c r="B686">
        <v>684</v>
      </c>
      <c r="C686" vm="3029">
        <v>97.89</v>
      </c>
      <c r="D686">
        <f t="shared" si="10"/>
        <v>79.369399999999999</v>
      </c>
    </row>
    <row r="687" spans="1:4" x14ac:dyDescent="0.25">
      <c r="A687" vm="3031">
        <v>44495</v>
      </c>
      <c r="B687">
        <v>685</v>
      </c>
      <c r="C687" vm="3035">
        <v>96.98</v>
      </c>
      <c r="D687">
        <f t="shared" si="10"/>
        <v>79.424499999999995</v>
      </c>
    </row>
    <row r="688" spans="1:4" x14ac:dyDescent="0.25">
      <c r="A688" vm="3037">
        <v>44496</v>
      </c>
      <c r="B688">
        <v>686</v>
      </c>
      <c r="C688" vm="3041">
        <v>96.03</v>
      </c>
      <c r="D688">
        <f t="shared" si="10"/>
        <v>79.479600000000005</v>
      </c>
    </row>
    <row r="689" spans="1:4" x14ac:dyDescent="0.25">
      <c r="A689" vm="3043">
        <v>44497</v>
      </c>
      <c r="B689">
        <v>687</v>
      </c>
      <c r="C689" vm="3046">
        <v>96.23</v>
      </c>
      <c r="D689">
        <f t="shared" si="10"/>
        <v>79.534700000000001</v>
      </c>
    </row>
    <row r="690" spans="1:4" x14ac:dyDescent="0.25">
      <c r="A690" vm="3048">
        <v>44498</v>
      </c>
      <c r="B690">
        <v>688</v>
      </c>
      <c r="C690" vm="3052">
        <v>95.94</v>
      </c>
      <c r="D690">
        <f t="shared" si="10"/>
        <v>79.589799999999997</v>
      </c>
    </row>
    <row r="691" spans="1:4" x14ac:dyDescent="0.25">
      <c r="A691" vm="3054">
        <v>44501</v>
      </c>
      <c r="B691">
        <v>689</v>
      </c>
      <c r="C691" vm="3056">
        <v>94.38</v>
      </c>
      <c r="D691">
        <f t="shared" si="10"/>
        <v>79.644900000000007</v>
      </c>
    </row>
    <row r="692" spans="1:4" x14ac:dyDescent="0.25">
      <c r="A692" vm="3058">
        <v>44502</v>
      </c>
      <c r="B692">
        <v>690</v>
      </c>
      <c r="C692" vm="3062">
        <v>95.87</v>
      </c>
      <c r="D692">
        <f t="shared" si="10"/>
        <v>79.7</v>
      </c>
    </row>
    <row r="693" spans="1:4" x14ac:dyDescent="0.25">
      <c r="A693" vm="3064">
        <v>44503</v>
      </c>
      <c r="B693">
        <v>691</v>
      </c>
      <c r="C693" vm="3068">
        <v>96.15</v>
      </c>
      <c r="D693">
        <f t="shared" si="10"/>
        <v>79.755099999999999</v>
      </c>
    </row>
    <row r="694" spans="1:4" x14ac:dyDescent="0.25">
      <c r="A694" vm="3070">
        <v>44504</v>
      </c>
      <c r="B694">
        <v>692</v>
      </c>
      <c r="C694" vm="3073">
        <v>95.63</v>
      </c>
      <c r="D694">
        <f t="shared" si="10"/>
        <v>79.810200000000009</v>
      </c>
    </row>
    <row r="695" spans="1:4" x14ac:dyDescent="0.25">
      <c r="A695" vm="3075">
        <v>44505</v>
      </c>
      <c r="B695">
        <v>693</v>
      </c>
      <c r="C695" vm="3079">
        <v>94.95</v>
      </c>
      <c r="D695">
        <f t="shared" si="10"/>
        <v>79.865299999999991</v>
      </c>
    </row>
    <row r="696" spans="1:4" x14ac:dyDescent="0.25">
      <c r="A696" vm="3081">
        <v>44508</v>
      </c>
      <c r="B696">
        <v>694</v>
      </c>
      <c r="C696" vm="3084">
        <v>95.14</v>
      </c>
      <c r="D696">
        <f t="shared" si="10"/>
        <v>79.920400000000001</v>
      </c>
    </row>
    <row r="697" spans="1:4" x14ac:dyDescent="0.25">
      <c r="A697" vm="3086">
        <v>44509</v>
      </c>
      <c r="B697">
        <v>695</v>
      </c>
      <c r="C697" vm="3090">
        <v>94.59</v>
      </c>
      <c r="D697">
        <f t="shared" si="10"/>
        <v>79.975499999999997</v>
      </c>
    </row>
    <row r="698" spans="1:4" x14ac:dyDescent="0.25">
      <c r="A698" vm="3092">
        <v>44510</v>
      </c>
      <c r="B698">
        <v>696</v>
      </c>
      <c r="C698" vm="3095">
        <v>93.83</v>
      </c>
      <c r="D698">
        <f t="shared" si="10"/>
        <v>80.030599999999993</v>
      </c>
    </row>
    <row r="699" spans="1:4" x14ac:dyDescent="0.25">
      <c r="A699" vm="3097">
        <v>44511</v>
      </c>
      <c r="B699">
        <v>697</v>
      </c>
      <c r="C699" vm="3101">
        <v>94.04</v>
      </c>
      <c r="D699">
        <f t="shared" si="10"/>
        <v>80.085700000000003</v>
      </c>
    </row>
    <row r="700" spans="1:4" x14ac:dyDescent="0.25">
      <c r="A700" vm="3103">
        <v>44512</v>
      </c>
      <c r="B700">
        <v>698</v>
      </c>
      <c r="C700" vm="3106">
        <v>93.54</v>
      </c>
      <c r="D700">
        <f t="shared" si="10"/>
        <v>80.140799999999999</v>
      </c>
    </row>
    <row r="701" spans="1:4" x14ac:dyDescent="0.25">
      <c r="A701" vm="3108">
        <v>44515</v>
      </c>
      <c r="B701">
        <v>699</v>
      </c>
      <c r="C701" vm="3112">
        <v>94.02</v>
      </c>
      <c r="D701">
        <f t="shared" si="10"/>
        <v>80.195899999999995</v>
      </c>
    </row>
    <row r="702" spans="1:4" x14ac:dyDescent="0.25">
      <c r="A702" vm="3114">
        <v>44516</v>
      </c>
      <c r="B702">
        <v>700</v>
      </c>
      <c r="C702" vm="3088">
        <v>95.61</v>
      </c>
      <c r="D702">
        <f t="shared" si="10"/>
        <v>80.251000000000005</v>
      </c>
    </row>
    <row r="703" spans="1:4" x14ac:dyDescent="0.25">
      <c r="A703" vm="3118">
        <v>44517</v>
      </c>
      <c r="B703">
        <v>701</v>
      </c>
      <c r="C703" vm="2993">
        <v>95.33</v>
      </c>
      <c r="D703">
        <f t="shared" si="10"/>
        <v>80.306100000000001</v>
      </c>
    </row>
    <row r="704" spans="1:4" x14ac:dyDescent="0.25">
      <c r="A704" vm="3123">
        <v>44518</v>
      </c>
      <c r="B704">
        <v>702</v>
      </c>
      <c r="C704" vm="3125">
        <v>94.66</v>
      </c>
      <c r="D704">
        <f t="shared" si="10"/>
        <v>80.361199999999997</v>
      </c>
    </row>
    <row r="705" spans="1:4" x14ac:dyDescent="0.25">
      <c r="A705" vm="3127">
        <v>44519</v>
      </c>
      <c r="B705">
        <v>703</v>
      </c>
      <c r="C705" vm="3131">
        <v>93.97</v>
      </c>
      <c r="D705">
        <f t="shared" si="10"/>
        <v>80.416300000000007</v>
      </c>
    </row>
    <row r="706" spans="1:4" x14ac:dyDescent="0.25">
      <c r="A706" vm="3133">
        <v>44522</v>
      </c>
      <c r="B706">
        <v>704</v>
      </c>
      <c r="C706" vm="3136">
        <v>94.61</v>
      </c>
      <c r="D706">
        <f t="shared" si="10"/>
        <v>80.471400000000003</v>
      </c>
    </row>
    <row r="707" spans="1:4" x14ac:dyDescent="0.25">
      <c r="A707" vm="3138">
        <v>44523</v>
      </c>
      <c r="B707">
        <v>705</v>
      </c>
      <c r="C707" vm="3141">
        <v>92.94</v>
      </c>
      <c r="D707">
        <f t="shared" si="10"/>
        <v>80.526499999999999</v>
      </c>
    </row>
    <row r="708" spans="1:4" x14ac:dyDescent="0.25">
      <c r="A708" vm="3143">
        <v>44524</v>
      </c>
      <c r="B708">
        <v>706</v>
      </c>
      <c r="C708" vm="3147">
        <v>93.58</v>
      </c>
      <c r="D708">
        <f t="shared" ref="D708:D771" si="11">$G$1+B708*$G$2</f>
        <v>80.581600000000009</v>
      </c>
    </row>
    <row r="709" spans="1:4" x14ac:dyDescent="0.25">
      <c r="A709" vm="3149">
        <v>44526</v>
      </c>
      <c r="B709">
        <v>707</v>
      </c>
      <c r="C709" vm="3153">
        <v>92.33</v>
      </c>
      <c r="D709">
        <f t="shared" si="11"/>
        <v>80.63669999999999</v>
      </c>
    </row>
    <row r="710" spans="1:4" x14ac:dyDescent="0.25">
      <c r="A710" vm="3155">
        <v>44529</v>
      </c>
      <c r="B710">
        <v>708</v>
      </c>
      <c r="C710" vm="3141">
        <v>92.94</v>
      </c>
      <c r="D710">
        <f t="shared" si="11"/>
        <v>80.691800000000001</v>
      </c>
    </row>
    <row r="711" spans="1:4" x14ac:dyDescent="0.25">
      <c r="A711" vm="3160">
        <v>44530</v>
      </c>
      <c r="B711">
        <v>709</v>
      </c>
      <c r="C711" vm="3164">
        <v>90.74</v>
      </c>
      <c r="D711">
        <f t="shared" si="11"/>
        <v>80.746899999999997</v>
      </c>
    </row>
    <row r="712" spans="1:4" x14ac:dyDescent="0.25">
      <c r="A712" vm="3166">
        <v>44531</v>
      </c>
      <c r="B712">
        <v>710</v>
      </c>
      <c r="C712" vm="3170">
        <v>89.75</v>
      </c>
      <c r="D712">
        <f t="shared" si="11"/>
        <v>80.801999999999992</v>
      </c>
    </row>
    <row r="713" spans="1:4" x14ac:dyDescent="0.25">
      <c r="A713" vm="3172">
        <v>44532</v>
      </c>
      <c r="B713">
        <v>711</v>
      </c>
      <c r="C713" vm="3174">
        <v>89.99</v>
      </c>
      <c r="D713">
        <f t="shared" si="11"/>
        <v>80.857100000000003</v>
      </c>
    </row>
    <row r="714" spans="1:4" x14ac:dyDescent="0.25">
      <c r="A714" vm="3176">
        <v>44533</v>
      </c>
      <c r="B714">
        <v>712</v>
      </c>
      <c r="C714" vm="3180">
        <v>88.24</v>
      </c>
      <c r="D714">
        <f t="shared" si="11"/>
        <v>80.912199999999999</v>
      </c>
    </row>
    <row r="715" spans="1:4" x14ac:dyDescent="0.25">
      <c r="A715" vm="3182">
        <v>44536</v>
      </c>
      <c r="B715">
        <v>713</v>
      </c>
      <c r="C715" vm="2786">
        <v>88.94</v>
      </c>
      <c r="D715">
        <f t="shared" si="11"/>
        <v>80.967299999999994</v>
      </c>
    </row>
    <row r="716" spans="1:4" x14ac:dyDescent="0.25">
      <c r="A716" vm="3187">
        <v>44537</v>
      </c>
      <c r="B716">
        <v>714</v>
      </c>
      <c r="C716" vm="2730">
        <v>90.05</v>
      </c>
      <c r="D716">
        <f t="shared" si="11"/>
        <v>81.022400000000005</v>
      </c>
    </row>
    <row r="717" spans="1:4" x14ac:dyDescent="0.25">
      <c r="A717" vm="3190">
        <v>44538</v>
      </c>
      <c r="B717">
        <v>715</v>
      </c>
      <c r="C717" vm="2786">
        <v>88.94</v>
      </c>
      <c r="D717">
        <f t="shared" si="11"/>
        <v>81.077500000000001</v>
      </c>
    </row>
    <row r="718" spans="1:4" x14ac:dyDescent="0.25">
      <c r="A718" vm="3193">
        <v>44539</v>
      </c>
      <c r="B718">
        <v>716</v>
      </c>
      <c r="C718" vm="2648">
        <v>88.77</v>
      </c>
      <c r="D718">
        <f t="shared" si="11"/>
        <v>81.132599999999996</v>
      </c>
    </row>
    <row r="719" spans="1:4" x14ac:dyDescent="0.25">
      <c r="A719" vm="3195">
        <v>44540</v>
      </c>
      <c r="B719">
        <v>717</v>
      </c>
      <c r="C719" vm="3199">
        <v>102.63</v>
      </c>
      <c r="D719">
        <f t="shared" si="11"/>
        <v>81.187700000000007</v>
      </c>
    </row>
    <row r="720" spans="1:4" x14ac:dyDescent="0.25">
      <c r="A720" vm="3201">
        <v>44543</v>
      </c>
      <c r="B720">
        <v>718</v>
      </c>
      <c r="C720" vm="3205">
        <v>100.89</v>
      </c>
      <c r="D720">
        <f t="shared" si="11"/>
        <v>81.242800000000003</v>
      </c>
    </row>
    <row r="721" spans="1:4" x14ac:dyDescent="0.25">
      <c r="A721" vm="3207">
        <v>44544</v>
      </c>
      <c r="B721">
        <v>719</v>
      </c>
      <c r="C721" vm="3211">
        <v>99.89</v>
      </c>
      <c r="D721">
        <f t="shared" si="11"/>
        <v>81.297899999999998</v>
      </c>
    </row>
    <row r="722" spans="1:4" x14ac:dyDescent="0.25">
      <c r="A722" vm="3213">
        <v>44545</v>
      </c>
      <c r="B722">
        <v>720</v>
      </c>
      <c r="C722" vm="3217">
        <v>103.65</v>
      </c>
      <c r="D722">
        <f t="shared" si="11"/>
        <v>81.353000000000009</v>
      </c>
    </row>
    <row r="723" spans="1:4" x14ac:dyDescent="0.25">
      <c r="A723" vm="3219">
        <v>44546</v>
      </c>
      <c r="B723">
        <v>721</v>
      </c>
      <c r="C723" vm="3223">
        <v>103.22</v>
      </c>
      <c r="D723">
        <f t="shared" si="11"/>
        <v>81.40809999999999</v>
      </c>
    </row>
    <row r="724" spans="1:4" x14ac:dyDescent="0.25">
      <c r="A724" vm="3225">
        <v>44547</v>
      </c>
      <c r="B724">
        <v>722</v>
      </c>
      <c r="C724" vm="3229">
        <v>96.62</v>
      </c>
      <c r="D724">
        <f t="shared" si="11"/>
        <v>81.463200000000001</v>
      </c>
    </row>
    <row r="725" spans="1:4" x14ac:dyDescent="0.25">
      <c r="A725" vm="3231">
        <v>44550</v>
      </c>
      <c r="B725">
        <v>723</v>
      </c>
      <c r="C725" vm="3234">
        <v>91.64</v>
      </c>
      <c r="D725">
        <f t="shared" si="11"/>
        <v>81.518299999999996</v>
      </c>
    </row>
    <row r="726" spans="1:4" x14ac:dyDescent="0.25">
      <c r="A726" vm="3236">
        <v>44551</v>
      </c>
      <c r="B726">
        <v>724</v>
      </c>
      <c r="C726" vm="3240">
        <v>91.51</v>
      </c>
      <c r="D726">
        <f t="shared" si="11"/>
        <v>81.573399999999992</v>
      </c>
    </row>
    <row r="727" spans="1:4" x14ac:dyDescent="0.25">
      <c r="A727" vm="3242">
        <v>44552</v>
      </c>
      <c r="B727">
        <v>725</v>
      </c>
      <c r="C727" vm="2772">
        <v>89.86</v>
      </c>
      <c r="D727">
        <f t="shared" si="11"/>
        <v>81.628500000000003</v>
      </c>
    </row>
    <row r="728" spans="1:4" x14ac:dyDescent="0.25">
      <c r="A728" vm="3246">
        <v>44553</v>
      </c>
      <c r="B728">
        <v>726</v>
      </c>
      <c r="C728" vm="3250">
        <v>89.72</v>
      </c>
      <c r="D728">
        <f t="shared" si="11"/>
        <v>81.683599999999998</v>
      </c>
    </row>
    <row r="729" spans="1:4" x14ac:dyDescent="0.25">
      <c r="A729" vm="3252">
        <v>44557</v>
      </c>
      <c r="B729">
        <v>727</v>
      </c>
      <c r="C729" vm="2863">
        <v>89.54</v>
      </c>
      <c r="D729">
        <f t="shared" si="11"/>
        <v>81.738699999999994</v>
      </c>
    </row>
    <row r="730" spans="1:4" x14ac:dyDescent="0.25">
      <c r="A730" vm="3257">
        <v>44558</v>
      </c>
      <c r="B730">
        <v>728</v>
      </c>
      <c r="C730" vm="3259">
        <v>88.65</v>
      </c>
      <c r="D730">
        <f t="shared" si="11"/>
        <v>81.793800000000005</v>
      </c>
    </row>
    <row r="731" spans="1:4" x14ac:dyDescent="0.25">
      <c r="A731" vm="3261">
        <v>44559</v>
      </c>
      <c r="B731">
        <v>729</v>
      </c>
      <c r="C731" vm="3265">
        <v>88.21</v>
      </c>
      <c r="D731">
        <f t="shared" si="11"/>
        <v>81.8489</v>
      </c>
    </row>
    <row r="732" spans="1:4" x14ac:dyDescent="0.25">
      <c r="A732" vm="3267">
        <v>44560</v>
      </c>
      <c r="B732">
        <v>730</v>
      </c>
      <c r="C732" vm="3270">
        <v>88.01</v>
      </c>
      <c r="D732">
        <f t="shared" si="11"/>
        <v>81.903999999999996</v>
      </c>
    </row>
    <row r="733" spans="1:4" x14ac:dyDescent="0.25">
      <c r="A733" vm="3272">
        <v>44561</v>
      </c>
      <c r="B733">
        <v>731</v>
      </c>
      <c r="C733" vm="3273">
        <v>87.21</v>
      </c>
      <c r="D733">
        <f t="shared" si="11"/>
        <v>81.959100000000007</v>
      </c>
    </row>
    <row r="734" spans="1:4" x14ac:dyDescent="0.25">
      <c r="A734" vm="3275">
        <v>44564</v>
      </c>
      <c r="B734">
        <v>732</v>
      </c>
      <c r="C734" vm="2699">
        <v>87.9</v>
      </c>
      <c r="D734">
        <f t="shared" si="11"/>
        <v>82.014200000000002</v>
      </c>
    </row>
    <row r="735" spans="1:4" x14ac:dyDescent="0.25">
      <c r="A735" vm="3280">
        <v>44565</v>
      </c>
      <c r="B735">
        <v>733</v>
      </c>
      <c r="C735" vm="3282">
        <v>88.84</v>
      </c>
      <c r="D735">
        <f t="shared" si="11"/>
        <v>82.069299999999998</v>
      </c>
    </row>
    <row r="736" spans="1:4" x14ac:dyDescent="0.25">
      <c r="A736" vm="3284">
        <v>44566</v>
      </c>
      <c r="B736">
        <v>734</v>
      </c>
      <c r="C736" vm="3286">
        <v>86.46</v>
      </c>
      <c r="D736">
        <f t="shared" si="11"/>
        <v>82.124400000000009</v>
      </c>
    </row>
    <row r="737" spans="1:4" x14ac:dyDescent="0.25">
      <c r="A737" vm="3288">
        <v>44567</v>
      </c>
      <c r="B737">
        <v>735</v>
      </c>
      <c r="C737" vm="3292">
        <v>86.34</v>
      </c>
      <c r="D737">
        <f t="shared" si="11"/>
        <v>82.17949999999999</v>
      </c>
    </row>
    <row r="738" spans="1:4" x14ac:dyDescent="0.25">
      <c r="A738" vm="3294">
        <v>44568</v>
      </c>
      <c r="B738">
        <v>736</v>
      </c>
      <c r="C738" vm="3298">
        <v>87.51</v>
      </c>
      <c r="D738">
        <f t="shared" si="11"/>
        <v>82.2346</v>
      </c>
    </row>
    <row r="739" spans="1:4" x14ac:dyDescent="0.25">
      <c r="A739" vm="3300">
        <v>44571</v>
      </c>
      <c r="B739">
        <v>737</v>
      </c>
      <c r="C739" vm="2729">
        <v>89.28</v>
      </c>
      <c r="D739">
        <f t="shared" si="11"/>
        <v>82.289699999999996</v>
      </c>
    </row>
    <row r="740" spans="1:4" x14ac:dyDescent="0.25">
      <c r="A740" vm="3305">
        <v>44572</v>
      </c>
      <c r="B740">
        <v>738</v>
      </c>
      <c r="C740" vm="3308">
        <v>88.48</v>
      </c>
      <c r="D740">
        <f t="shared" si="11"/>
        <v>82.344799999999992</v>
      </c>
    </row>
    <row r="741" spans="1:4" x14ac:dyDescent="0.25">
      <c r="A741" vm="3310">
        <v>44573</v>
      </c>
      <c r="B741">
        <v>739</v>
      </c>
      <c r="C741" vm="3311">
        <v>88.31</v>
      </c>
      <c r="D741">
        <f t="shared" si="11"/>
        <v>82.399900000000002</v>
      </c>
    </row>
    <row r="742" spans="1:4" x14ac:dyDescent="0.25">
      <c r="A742" vm="3313">
        <v>44574</v>
      </c>
      <c r="B742">
        <v>740</v>
      </c>
      <c r="C742" vm="3317">
        <v>87.79</v>
      </c>
      <c r="D742">
        <f t="shared" si="11"/>
        <v>82.454999999999998</v>
      </c>
    </row>
    <row r="743" spans="1:4" x14ac:dyDescent="0.25">
      <c r="A743" vm="3319">
        <v>44575</v>
      </c>
      <c r="B743">
        <v>741</v>
      </c>
      <c r="C743" vm="2686">
        <v>87.69</v>
      </c>
      <c r="D743">
        <f t="shared" si="11"/>
        <v>82.510099999999994</v>
      </c>
    </row>
    <row r="744" spans="1:4" x14ac:dyDescent="0.25">
      <c r="A744" vm="3322">
        <v>44579</v>
      </c>
      <c r="B744">
        <v>742</v>
      </c>
      <c r="C744" vm="3291">
        <v>85.55</v>
      </c>
      <c r="D744">
        <f t="shared" si="11"/>
        <v>82.565200000000004</v>
      </c>
    </row>
    <row r="745" spans="1:4" x14ac:dyDescent="0.25">
      <c r="A745" vm="3325">
        <v>44580</v>
      </c>
      <c r="B745">
        <v>743</v>
      </c>
      <c r="C745" vm="3329">
        <v>83.38</v>
      </c>
      <c r="D745">
        <f t="shared" si="11"/>
        <v>82.6203</v>
      </c>
    </row>
    <row r="746" spans="1:4" x14ac:dyDescent="0.25">
      <c r="A746" vm="3331">
        <v>44581</v>
      </c>
      <c r="B746">
        <v>744</v>
      </c>
      <c r="C746" vm="3335">
        <v>82.72</v>
      </c>
      <c r="D746">
        <f t="shared" si="11"/>
        <v>82.675399999999996</v>
      </c>
    </row>
    <row r="747" spans="1:4" x14ac:dyDescent="0.25">
      <c r="A747" vm="3337">
        <v>44582</v>
      </c>
      <c r="B747">
        <v>745</v>
      </c>
      <c r="C747" vm="3341">
        <v>82.22</v>
      </c>
      <c r="D747">
        <f t="shared" si="11"/>
        <v>82.730500000000006</v>
      </c>
    </row>
    <row r="748" spans="1:4" x14ac:dyDescent="0.25">
      <c r="A748" vm="3343">
        <v>44585</v>
      </c>
      <c r="B748">
        <v>746</v>
      </c>
      <c r="C748" vm="3345">
        <v>82.42</v>
      </c>
      <c r="D748">
        <f t="shared" si="11"/>
        <v>82.785600000000002</v>
      </c>
    </row>
    <row r="749" spans="1:4" x14ac:dyDescent="0.25">
      <c r="A749" vm="3348">
        <v>44586</v>
      </c>
      <c r="B749">
        <v>747</v>
      </c>
      <c r="C749" vm="3352">
        <v>81.069999999999993</v>
      </c>
      <c r="D749">
        <f t="shared" si="11"/>
        <v>82.840699999999998</v>
      </c>
    </row>
    <row r="750" spans="1:4" x14ac:dyDescent="0.25">
      <c r="A750" vm="3354">
        <v>44587</v>
      </c>
      <c r="B750">
        <v>748</v>
      </c>
      <c r="C750" vm="3346">
        <v>79.59</v>
      </c>
      <c r="D750">
        <f t="shared" si="11"/>
        <v>82.895800000000008</v>
      </c>
    </row>
    <row r="751" spans="1:4" x14ac:dyDescent="0.25">
      <c r="A751" vm="3358">
        <v>44588</v>
      </c>
      <c r="B751">
        <v>749</v>
      </c>
      <c r="C751" vm="3362">
        <v>79.78</v>
      </c>
      <c r="D751">
        <f t="shared" si="11"/>
        <v>82.95089999999999</v>
      </c>
    </row>
    <row r="752" spans="1:4" x14ac:dyDescent="0.25">
      <c r="A752" vm="3364">
        <v>44589</v>
      </c>
      <c r="B752">
        <v>750</v>
      </c>
      <c r="C752" vm="3368">
        <v>80.48</v>
      </c>
      <c r="D752">
        <f t="shared" si="11"/>
        <v>83.006</v>
      </c>
    </row>
    <row r="753" spans="1:4" x14ac:dyDescent="0.25">
      <c r="A753" vm="3370">
        <v>44592</v>
      </c>
      <c r="B753">
        <v>751</v>
      </c>
      <c r="C753" vm="3373">
        <v>81.16</v>
      </c>
      <c r="D753">
        <f t="shared" si="11"/>
        <v>83.06110000000001</v>
      </c>
    </row>
    <row r="754" spans="1:4" x14ac:dyDescent="0.25">
      <c r="A754" vm="3375">
        <v>44593</v>
      </c>
      <c r="B754">
        <v>752</v>
      </c>
      <c r="C754" vm="3378">
        <v>81.040000000000006</v>
      </c>
      <c r="D754">
        <f t="shared" si="11"/>
        <v>83.116199999999992</v>
      </c>
    </row>
    <row r="755" spans="1:4" x14ac:dyDescent="0.25">
      <c r="A755" vm="3380">
        <v>44594</v>
      </c>
      <c r="B755">
        <v>753</v>
      </c>
      <c r="C755" vm="3383">
        <v>82.5</v>
      </c>
      <c r="D755">
        <f t="shared" si="11"/>
        <v>83.171300000000002</v>
      </c>
    </row>
    <row r="756" spans="1:4" x14ac:dyDescent="0.25">
      <c r="A756" vm="3385">
        <v>44595</v>
      </c>
      <c r="B756">
        <v>754</v>
      </c>
      <c r="C756" vm="3388">
        <v>81.94</v>
      </c>
      <c r="D756">
        <f t="shared" si="11"/>
        <v>83.226399999999998</v>
      </c>
    </row>
    <row r="757" spans="1:4" x14ac:dyDescent="0.25">
      <c r="A757" vm="3390">
        <v>44596</v>
      </c>
      <c r="B757">
        <v>755</v>
      </c>
      <c r="C757" vm="3393">
        <v>82.11</v>
      </c>
      <c r="D757">
        <f t="shared" si="11"/>
        <v>83.281499999999994</v>
      </c>
    </row>
    <row r="758" spans="1:4" x14ac:dyDescent="0.25">
      <c r="A758" vm="3395">
        <v>44599</v>
      </c>
      <c r="B758">
        <v>756</v>
      </c>
      <c r="C758" vm="3399">
        <v>80.739999999999995</v>
      </c>
      <c r="D758">
        <f t="shared" si="11"/>
        <v>83.336600000000004</v>
      </c>
    </row>
    <row r="759" spans="1:4" x14ac:dyDescent="0.25">
      <c r="A759" vm="3401">
        <v>44600</v>
      </c>
      <c r="B759">
        <v>757</v>
      </c>
      <c r="C759" vm="3405">
        <v>80.790000000000006</v>
      </c>
      <c r="D759">
        <f t="shared" si="11"/>
        <v>83.3917</v>
      </c>
    </row>
    <row r="760" spans="1:4" x14ac:dyDescent="0.25">
      <c r="A760" vm="3407">
        <v>44601</v>
      </c>
      <c r="B760">
        <v>758</v>
      </c>
      <c r="C760" vm="3411">
        <v>83.45</v>
      </c>
      <c r="D760">
        <f t="shared" si="11"/>
        <v>83.446799999999996</v>
      </c>
    </row>
    <row r="761" spans="1:4" x14ac:dyDescent="0.25">
      <c r="A761" vm="3413">
        <v>44602</v>
      </c>
      <c r="B761">
        <v>759</v>
      </c>
      <c r="C761" vm="3417">
        <v>81.849999999999994</v>
      </c>
      <c r="D761">
        <f t="shared" si="11"/>
        <v>83.501900000000006</v>
      </c>
    </row>
    <row r="762" spans="1:4" x14ac:dyDescent="0.25">
      <c r="A762" vm="3419">
        <v>44603</v>
      </c>
      <c r="B762">
        <v>760</v>
      </c>
      <c r="C762" vm="2400">
        <v>79.75</v>
      </c>
      <c r="D762">
        <f t="shared" si="11"/>
        <v>83.557000000000002</v>
      </c>
    </row>
    <row r="763" spans="1:4" x14ac:dyDescent="0.25">
      <c r="A763" vm="3423">
        <v>44606</v>
      </c>
      <c r="B763">
        <v>761</v>
      </c>
      <c r="C763" vm="2305">
        <v>78.95</v>
      </c>
      <c r="D763">
        <f t="shared" si="11"/>
        <v>83.612099999999998</v>
      </c>
    </row>
    <row r="764" spans="1:4" x14ac:dyDescent="0.25">
      <c r="A764" vm="3426">
        <v>44607</v>
      </c>
      <c r="B764">
        <v>762</v>
      </c>
      <c r="C764" vm="3430">
        <v>79.77</v>
      </c>
      <c r="D764">
        <f t="shared" si="11"/>
        <v>83.667200000000008</v>
      </c>
    </row>
    <row r="765" spans="1:4" x14ac:dyDescent="0.25">
      <c r="A765" vm="3432">
        <v>44608</v>
      </c>
      <c r="B765">
        <v>763</v>
      </c>
      <c r="C765" vm="2379">
        <v>79.19</v>
      </c>
      <c r="D765">
        <f t="shared" si="11"/>
        <v>83.72229999999999</v>
      </c>
    </row>
    <row r="766" spans="1:4" x14ac:dyDescent="0.25">
      <c r="A766" vm="3436">
        <v>44609</v>
      </c>
      <c r="B766">
        <v>764</v>
      </c>
      <c r="C766" vm="2267">
        <v>75.53</v>
      </c>
      <c r="D766">
        <f t="shared" si="11"/>
        <v>83.7774</v>
      </c>
    </row>
    <row r="767" spans="1:4" x14ac:dyDescent="0.25">
      <c r="A767" vm="3439">
        <v>44610</v>
      </c>
      <c r="B767">
        <v>765</v>
      </c>
      <c r="C767" vm="3442">
        <v>74.569999999999993</v>
      </c>
      <c r="D767">
        <f t="shared" si="11"/>
        <v>83.83250000000001</v>
      </c>
    </row>
    <row r="768" spans="1:4" x14ac:dyDescent="0.25">
      <c r="A768" vm="3444">
        <v>44614</v>
      </c>
      <c r="B768">
        <v>766</v>
      </c>
      <c r="C768" vm="3447">
        <v>74.12</v>
      </c>
      <c r="D768">
        <f t="shared" si="11"/>
        <v>83.887599999999992</v>
      </c>
    </row>
    <row r="769" spans="1:4" x14ac:dyDescent="0.25">
      <c r="A769" vm="3449">
        <v>44615</v>
      </c>
      <c r="B769">
        <v>767</v>
      </c>
      <c r="C769" vm="3452">
        <v>72.47</v>
      </c>
      <c r="D769">
        <f t="shared" si="11"/>
        <v>83.942700000000002</v>
      </c>
    </row>
    <row r="770" spans="1:4" x14ac:dyDescent="0.25">
      <c r="A770" vm="3454">
        <v>44616</v>
      </c>
      <c r="B770">
        <v>768</v>
      </c>
      <c r="C770" vm="3458">
        <v>74.81</v>
      </c>
      <c r="D770">
        <f t="shared" si="11"/>
        <v>83.997799999999998</v>
      </c>
    </row>
    <row r="771" spans="1:4" x14ac:dyDescent="0.25">
      <c r="A771" vm="3460">
        <v>44617</v>
      </c>
      <c r="B771">
        <v>769</v>
      </c>
      <c r="C771" vm="3463">
        <v>76.349999999999994</v>
      </c>
      <c r="D771">
        <f t="shared" si="11"/>
        <v>84.052899999999994</v>
      </c>
    </row>
    <row r="772" spans="1:4" x14ac:dyDescent="0.25">
      <c r="A772" vm="3465">
        <v>44620</v>
      </c>
      <c r="B772">
        <v>770</v>
      </c>
      <c r="C772" vm="3469">
        <v>75.97</v>
      </c>
      <c r="D772">
        <f t="shared" ref="D772:D835" si="12">$G$1+B772*$G$2</f>
        <v>84.108000000000004</v>
      </c>
    </row>
    <row r="773" spans="1:4" x14ac:dyDescent="0.25">
      <c r="A773" vm="3471">
        <v>44621</v>
      </c>
      <c r="B773">
        <v>771</v>
      </c>
      <c r="C773" vm="3475">
        <v>76.010000000000005</v>
      </c>
      <c r="D773">
        <f t="shared" si="12"/>
        <v>84.1631</v>
      </c>
    </row>
    <row r="774" spans="1:4" x14ac:dyDescent="0.25">
      <c r="A774" vm="3477">
        <v>44622</v>
      </c>
      <c r="B774">
        <v>772</v>
      </c>
      <c r="C774" vm="3481">
        <v>78.28</v>
      </c>
      <c r="D774">
        <f t="shared" si="12"/>
        <v>84.218199999999996</v>
      </c>
    </row>
    <row r="775" spans="1:4" x14ac:dyDescent="0.25">
      <c r="A775" vm="3483">
        <v>44623</v>
      </c>
      <c r="B775">
        <v>773</v>
      </c>
      <c r="C775" vm="3486">
        <v>78.25</v>
      </c>
      <c r="D775">
        <f t="shared" si="12"/>
        <v>84.273300000000006</v>
      </c>
    </row>
    <row r="776" spans="1:4" x14ac:dyDescent="0.25">
      <c r="A776" vm="3488">
        <v>44624</v>
      </c>
      <c r="B776">
        <v>774</v>
      </c>
      <c r="C776" vm="3491">
        <v>76.489999999999995</v>
      </c>
      <c r="D776">
        <f t="shared" si="12"/>
        <v>84.328400000000002</v>
      </c>
    </row>
    <row r="777" spans="1:4" x14ac:dyDescent="0.25">
      <c r="A777" vm="3493">
        <v>44627</v>
      </c>
      <c r="B777">
        <v>775</v>
      </c>
      <c r="C777" vm="3462">
        <v>74.319999999999993</v>
      </c>
      <c r="D777">
        <f t="shared" si="12"/>
        <v>84.383499999999998</v>
      </c>
    </row>
    <row r="778" spans="1:4" x14ac:dyDescent="0.25">
      <c r="A778" vm="3498">
        <v>44628</v>
      </c>
      <c r="B778">
        <v>776</v>
      </c>
      <c r="C778" vm="3502">
        <v>73.33</v>
      </c>
      <c r="D778">
        <f t="shared" si="12"/>
        <v>84.438600000000008</v>
      </c>
    </row>
    <row r="779" spans="1:4" x14ac:dyDescent="0.25">
      <c r="A779" vm="3504">
        <v>44629</v>
      </c>
      <c r="B779">
        <v>777</v>
      </c>
      <c r="C779" vm="3508">
        <v>76.099999999999994</v>
      </c>
      <c r="D779">
        <f t="shared" si="12"/>
        <v>84.49369999999999</v>
      </c>
    </row>
    <row r="780" spans="1:4" x14ac:dyDescent="0.25">
      <c r="A780" vm="3510">
        <v>44630</v>
      </c>
      <c r="B780">
        <v>778</v>
      </c>
      <c r="C780" vm="3514">
        <v>76.650000000000006</v>
      </c>
      <c r="D780">
        <f t="shared" si="12"/>
        <v>84.5488</v>
      </c>
    </row>
    <row r="781" spans="1:4" x14ac:dyDescent="0.25">
      <c r="A781" vm="3516">
        <v>44631</v>
      </c>
      <c r="B781">
        <v>779</v>
      </c>
      <c r="C781" vm="2585">
        <v>77.819999999999993</v>
      </c>
      <c r="D781">
        <f t="shared" si="12"/>
        <v>84.60390000000001</v>
      </c>
    </row>
    <row r="782" spans="1:4" x14ac:dyDescent="0.25">
      <c r="A782" vm="3520">
        <v>44634</v>
      </c>
      <c r="B782">
        <v>780</v>
      </c>
      <c r="C782" vm="2371">
        <v>77.069999999999993</v>
      </c>
      <c r="D782">
        <f t="shared" si="12"/>
        <v>84.658999999999992</v>
      </c>
    </row>
    <row r="783" spans="1:4" x14ac:dyDescent="0.25">
      <c r="A783" vm="3524">
        <v>44635</v>
      </c>
      <c r="B783">
        <v>781</v>
      </c>
      <c r="C783" vm="3527">
        <v>80.599999999999994</v>
      </c>
      <c r="D783">
        <f t="shared" si="12"/>
        <v>84.714100000000002</v>
      </c>
    </row>
    <row r="784" spans="1:4" x14ac:dyDescent="0.25">
      <c r="A784" vm="3529">
        <v>44636</v>
      </c>
      <c r="B784">
        <v>782</v>
      </c>
      <c r="C784" vm="3533">
        <v>79.959999999999994</v>
      </c>
      <c r="D784">
        <f t="shared" si="12"/>
        <v>84.769199999999998</v>
      </c>
    </row>
    <row r="785" spans="1:4" x14ac:dyDescent="0.25">
      <c r="A785" vm="3535">
        <v>44637</v>
      </c>
      <c r="B785">
        <v>783</v>
      </c>
      <c r="C785" vm="3527">
        <v>80.599999999999994</v>
      </c>
      <c r="D785">
        <f t="shared" si="12"/>
        <v>84.824299999999994</v>
      </c>
    </row>
    <row r="786" spans="1:4" x14ac:dyDescent="0.25">
      <c r="A786" vm="3538">
        <v>44638</v>
      </c>
      <c r="B786">
        <v>784</v>
      </c>
      <c r="C786" vm="3541">
        <v>81.680000000000007</v>
      </c>
      <c r="D786">
        <f t="shared" si="12"/>
        <v>84.879400000000004</v>
      </c>
    </row>
    <row r="787" spans="1:4" x14ac:dyDescent="0.25">
      <c r="A787" vm="3543">
        <v>44641</v>
      </c>
      <c r="B787">
        <v>785</v>
      </c>
      <c r="C787" vm="3545">
        <v>80.959999999999994</v>
      </c>
      <c r="D787">
        <f t="shared" si="12"/>
        <v>84.9345</v>
      </c>
    </row>
    <row r="788" spans="1:4" x14ac:dyDescent="0.25">
      <c r="A788" vm="3547">
        <v>44642</v>
      </c>
      <c r="B788">
        <v>786</v>
      </c>
      <c r="C788" vm="3550">
        <v>81.8</v>
      </c>
      <c r="D788">
        <f t="shared" si="12"/>
        <v>84.989599999999996</v>
      </c>
    </row>
    <row r="789" spans="1:4" x14ac:dyDescent="0.25">
      <c r="A789" vm="3552">
        <v>44643</v>
      </c>
      <c r="B789">
        <v>787</v>
      </c>
      <c r="C789" vm="3556">
        <v>80.39</v>
      </c>
      <c r="D789">
        <f t="shared" si="12"/>
        <v>85.044700000000006</v>
      </c>
    </row>
    <row r="790" spans="1:4" x14ac:dyDescent="0.25">
      <c r="A790" vm="3558">
        <v>44644</v>
      </c>
      <c r="B790">
        <v>788</v>
      </c>
      <c r="C790" vm="3561">
        <v>82.24</v>
      </c>
      <c r="D790">
        <f t="shared" si="12"/>
        <v>85.099800000000002</v>
      </c>
    </row>
    <row r="791" spans="1:4" x14ac:dyDescent="0.25">
      <c r="A791" vm="3563">
        <v>44645</v>
      </c>
      <c r="B791">
        <v>789</v>
      </c>
      <c r="C791" vm="3566">
        <v>81.73</v>
      </c>
      <c r="D791">
        <f t="shared" si="12"/>
        <v>85.154899999999998</v>
      </c>
    </row>
    <row r="792" spans="1:4" x14ac:dyDescent="0.25">
      <c r="A792" vm="3568">
        <v>44648</v>
      </c>
      <c r="B792">
        <v>790</v>
      </c>
      <c r="C792" vm="3571">
        <v>83.6</v>
      </c>
      <c r="D792">
        <f t="shared" si="12"/>
        <v>85.210000000000008</v>
      </c>
    </row>
    <row r="793" spans="1:4" x14ac:dyDescent="0.25">
      <c r="A793" vm="3573">
        <v>44649</v>
      </c>
      <c r="B793">
        <v>791</v>
      </c>
      <c r="C793" vm="3577">
        <v>84.29</v>
      </c>
      <c r="D793">
        <f t="shared" si="12"/>
        <v>85.26509999999999</v>
      </c>
    </row>
    <row r="794" spans="1:4" x14ac:dyDescent="0.25">
      <c r="A794" vm="3579">
        <v>44650</v>
      </c>
      <c r="B794">
        <v>792</v>
      </c>
      <c r="C794" vm="3338">
        <v>83.36</v>
      </c>
      <c r="D794">
        <f t="shared" si="12"/>
        <v>85.3202</v>
      </c>
    </row>
    <row r="795" spans="1:4" x14ac:dyDescent="0.25">
      <c r="A795" vm="3583">
        <v>44651</v>
      </c>
      <c r="B795">
        <v>793</v>
      </c>
      <c r="C795" vm="3587">
        <v>82.73</v>
      </c>
      <c r="D795">
        <f t="shared" si="12"/>
        <v>85.37530000000001</v>
      </c>
    </row>
    <row r="796" spans="1:4" x14ac:dyDescent="0.25">
      <c r="A796" vm="3589">
        <v>44652</v>
      </c>
      <c r="B796">
        <v>794</v>
      </c>
      <c r="C796" vm="3592">
        <v>82.01</v>
      </c>
      <c r="D796">
        <f t="shared" si="12"/>
        <v>85.430399999999992</v>
      </c>
    </row>
    <row r="797" spans="1:4" x14ac:dyDescent="0.25">
      <c r="A797" vm="3594">
        <v>44655</v>
      </c>
      <c r="B797">
        <v>795</v>
      </c>
      <c r="C797" vm="3596">
        <v>84.07</v>
      </c>
      <c r="D797">
        <f t="shared" si="12"/>
        <v>85.485500000000002</v>
      </c>
    </row>
    <row r="798" spans="1:4" x14ac:dyDescent="0.25">
      <c r="A798" vm="3598">
        <v>44656</v>
      </c>
      <c r="B798">
        <v>796</v>
      </c>
      <c r="C798" vm="2498">
        <v>82.94</v>
      </c>
      <c r="D798">
        <f t="shared" si="12"/>
        <v>85.540599999999998</v>
      </c>
    </row>
    <row r="799" spans="1:4" x14ac:dyDescent="0.25">
      <c r="A799" vm="3602">
        <v>44657</v>
      </c>
      <c r="B799">
        <v>797</v>
      </c>
      <c r="C799" vm="3606">
        <v>82.12</v>
      </c>
      <c r="D799">
        <f t="shared" si="12"/>
        <v>85.595699999999994</v>
      </c>
    </row>
    <row r="800" spans="1:4" x14ac:dyDescent="0.25">
      <c r="A800" vm="3608">
        <v>44658</v>
      </c>
      <c r="B800">
        <v>798</v>
      </c>
      <c r="C800" vm="3526">
        <v>81.540000000000006</v>
      </c>
      <c r="D800">
        <f t="shared" si="12"/>
        <v>85.650800000000004</v>
      </c>
    </row>
    <row r="801" spans="1:4" x14ac:dyDescent="0.25">
      <c r="A801" vm="3611">
        <v>44659</v>
      </c>
      <c r="B801">
        <v>799</v>
      </c>
      <c r="C801" vm="3614">
        <v>80.94</v>
      </c>
      <c r="D801">
        <f t="shared" si="12"/>
        <v>85.7059</v>
      </c>
    </row>
    <row r="802" spans="1:4" x14ac:dyDescent="0.25">
      <c r="A802" vm="3616">
        <v>44662</v>
      </c>
      <c r="B802">
        <v>800</v>
      </c>
      <c r="C802" vm="3619">
        <v>79.760000000000005</v>
      </c>
      <c r="D802">
        <f t="shared" si="12"/>
        <v>85.760999999999996</v>
      </c>
    </row>
    <row r="803" spans="1:4" x14ac:dyDescent="0.25">
      <c r="A803" vm="3621">
        <v>44663</v>
      </c>
      <c r="B803">
        <v>801</v>
      </c>
      <c r="C803" vm="3625">
        <v>79.33</v>
      </c>
      <c r="D803">
        <f t="shared" si="12"/>
        <v>85.816100000000006</v>
      </c>
    </row>
    <row r="804" spans="1:4" x14ac:dyDescent="0.25">
      <c r="A804" vm="3627">
        <v>44664</v>
      </c>
      <c r="B804">
        <v>802</v>
      </c>
      <c r="C804" vm="2400">
        <v>79.75</v>
      </c>
      <c r="D804">
        <f t="shared" si="12"/>
        <v>85.871200000000002</v>
      </c>
    </row>
    <row r="805" spans="1:4" x14ac:dyDescent="0.25">
      <c r="A805" vm="3630">
        <v>44665</v>
      </c>
      <c r="B805">
        <v>803</v>
      </c>
      <c r="C805" vm="2600">
        <v>79.45</v>
      </c>
      <c r="D805">
        <f t="shared" si="12"/>
        <v>85.926299999999998</v>
      </c>
    </row>
    <row r="806" spans="1:4" x14ac:dyDescent="0.25">
      <c r="A806" vm="3633">
        <v>44669</v>
      </c>
      <c r="B806">
        <v>804</v>
      </c>
      <c r="C806" vm="3434">
        <v>78.22</v>
      </c>
      <c r="D806">
        <f t="shared" si="12"/>
        <v>85.981400000000008</v>
      </c>
    </row>
    <row r="807" spans="1:4" x14ac:dyDescent="0.25">
      <c r="A807" vm="3637">
        <v>44670</v>
      </c>
      <c r="B807">
        <v>805</v>
      </c>
      <c r="C807" vm="3639">
        <v>79.56</v>
      </c>
      <c r="D807">
        <f t="shared" si="12"/>
        <v>86.03649999999999</v>
      </c>
    </row>
    <row r="808" spans="1:4" x14ac:dyDescent="0.25">
      <c r="A808" vm="3641">
        <v>44671</v>
      </c>
      <c r="B808">
        <v>806</v>
      </c>
      <c r="C808" vm="3402">
        <v>80.290000000000006</v>
      </c>
      <c r="D808">
        <f t="shared" si="12"/>
        <v>86.0916</v>
      </c>
    </row>
    <row r="809" spans="1:4" x14ac:dyDescent="0.25">
      <c r="A809" vm="3645">
        <v>44672</v>
      </c>
      <c r="B809">
        <v>807</v>
      </c>
      <c r="C809" vm="3647">
        <v>79.48</v>
      </c>
      <c r="D809">
        <f t="shared" si="12"/>
        <v>86.14670000000001</v>
      </c>
    </row>
    <row r="810" spans="1:4" x14ac:dyDescent="0.25">
      <c r="A810" vm="3649">
        <v>44673</v>
      </c>
      <c r="B810">
        <v>808</v>
      </c>
      <c r="C810" vm="3651">
        <v>76.209999999999994</v>
      </c>
      <c r="D810">
        <f t="shared" si="12"/>
        <v>86.201799999999992</v>
      </c>
    </row>
    <row r="811" spans="1:4" x14ac:dyDescent="0.25">
      <c r="A811" vm="3653">
        <v>44676</v>
      </c>
      <c r="B811">
        <v>809</v>
      </c>
      <c r="C811" vm="3657">
        <v>76.98</v>
      </c>
      <c r="D811">
        <f t="shared" si="12"/>
        <v>86.256900000000002</v>
      </c>
    </row>
    <row r="812" spans="1:4" x14ac:dyDescent="0.25">
      <c r="A812" vm="3659">
        <v>44677</v>
      </c>
      <c r="B812">
        <v>810</v>
      </c>
      <c r="C812" vm="3661">
        <v>74.510000000000005</v>
      </c>
      <c r="D812">
        <f t="shared" si="12"/>
        <v>86.311999999999998</v>
      </c>
    </row>
    <row r="813" spans="1:4" x14ac:dyDescent="0.25">
      <c r="A813" vm="3663">
        <v>44678</v>
      </c>
      <c r="B813">
        <v>811</v>
      </c>
      <c r="C813" vm="3667">
        <v>74.760000000000005</v>
      </c>
      <c r="D813">
        <f t="shared" si="12"/>
        <v>86.367099999999994</v>
      </c>
    </row>
    <row r="814" spans="1:4" x14ac:dyDescent="0.25">
      <c r="A814" vm="3669">
        <v>44679</v>
      </c>
      <c r="B814">
        <v>812</v>
      </c>
      <c r="C814" vm="3673">
        <v>76.14</v>
      </c>
      <c r="D814">
        <f t="shared" si="12"/>
        <v>86.422200000000004</v>
      </c>
    </row>
    <row r="815" spans="1:4" x14ac:dyDescent="0.25">
      <c r="A815" vm="3675">
        <v>44680</v>
      </c>
      <c r="B815">
        <v>813</v>
      </c>
      <c r="C815" vm="3678">
        <v>73.400000000000006</v>
      </c>
      <c r="D815">
        <f t="shared" si="12"/>
        <v>86.4773</v>
      </c>
    </row>
    <row r="816" spans="1:4" x14ac:dyDescent="0.25">
      <c r="A816" vm="3680">
        <v>44683</v>
      </c>
      <c r="B816">
        <v>814</v>
      </c>
      <c r="C816" vm="3518">
        <v>74</v>
      </c>
      <c r="D816">
        <f t="shared" si="12"/>
        <v>86.532399999999996</v>
      </c>
    </row>
    <row r="817" spans="1:4" x14ac:dyDescent="0.25">
      <c r="A817" vm="3684">
        <v>44684</v>
      </c>
      <c r="B817">
        <v>815</v>
      </c>
      <c r="C817" vm="3687">
        <v>73.290000000000006</v>
      </c>
      <c r="D817">
        <f t="shared" si="12"/>
        <v>86.587500000000006</v>
      </c>
    </row>
    <row r="818" spans="1:4" x14ac:dyDescent="0.25">
      <c r="A818" vm="3689">
        <v>44685</v>
      </c>
      <c r="B818">
        <v>816</v>
      </c>
      <c r="C818" vm="3692">
        <v>75.209999999999994</v>
      </c>
      <c r="D818">
        <f t="shared" si="12"/>
        <v>86.642600000000002</v>
      </c>
    </row>
    <row r="819" spans="1:4" x14ac:dyDescent="0.25">
      <c r="A819" vm="3694">
        <v>44686</v>
      </c>
      <c r="B819">
        <v>817</v>
      </c>
      <c r="C819" vm="3697">
        <v>72.8</v>
      </c>
      <c r="D819">
        <f t="shared" si="12"/>
        <v>86.697699999999998</v>
      </c>
    </row>
    <row r="820" spans="1:4" x14ac:dyDescent="0.25">
      <c r="A820" vm="3699">
        <v>44687</v>
      </c>
      <c r="B820">
        <v>818</v>
      </c>
      <c r="C820" vm="3703">
        <v>72.489999999999995</v>
      </c>
      <c r="D820">
        <f t="shared" si="12"/>
        <v>86.752800000000008</v>
      </c>
    </row>
    <row r="821" spans="1:4" x14ac:dyDescent="0.25">
      <c r="A821" vm="3705">
        <v>44690</v>
      </c>
      <c r="B821">
        <v>819</v>
      </c>
      <c r="C821" vm="3709">
        <v>71.540000000000006</v>
      </c>
      <c r="D821">
        <f t="shared" si="12"/>
        <v>86.807899999999989</v>
      </c>
    </row>
    <row r="822" spans="1:4" x14ac:dyDescent="0.25">
      <c r="A822" vm="3711">
        <v>44691</v>
      </c>
      <c r="B822">
        <v>820</v>
      </c>
      <c r="C822" vm="3714">
        <v>72.53</v>
      </c>
      <c r="D822">
        <f t="shared" si="12"/>
        <v>86.863</v>
      </c>
    </row>
    <row r="823" spans="1:4" x14ac:dyDescent="0.25">
      <c r="A823" vm="3716">
        <v>44692</v>
      </c>
      <c r="B823">
        <v>821</v>
      </c>
      <c r="C823" vm="3720">
        <v>71.03</v>
      </c>
      <c r="D823">
        <f t="shared" si="12"/>
        <v>86.91810000000001</v>
      </c>
    </row>
    <row r="824" spans="1:4" x14ac:dyDescent="0.25">
      <c r="A824" vm="3722">
        <v>44693</v>
      </c>
      <c r="B824">
        <v>822</v>
      </c>
      <c r="C824" vm="3726">
        <v>70.73</v>
      </c>
      <c r="D824">
        <f t="shared" si="12"/>
        <v>86.973199999999991</v>
      </c>
    </row>
    <row r="825" spans="1:4" x14ac:dyDescent="0.25">
      <c r="A825" vm="3728">
        <v>44694</v>
      </c>
      <c r="B825">
        <v>823</v>
      </c>
      <c r="C825" vm="3708">
        <v>71.17</v>
      </c>
      <c r="D825">
        <f t="shared" si="12"/>
        <v>87.028300000000002</v>
      </c>
    </row>
    <row r="826" spans="1:4" x14ac:dyDescent="0.25">
      <c r="A826" vm="3733">
        <v>44697</v>
      </c>
      <c r="B826">
        <v>824</v>
      </c>
      <c r="C826" vm="3737">
        <v>69.709999999999994</v>
      </c>
      <c r="D826">
        <f t="shared" si="12"/>
        <v>87.083399999999997</v>
      </c>
    </row>
    <row r="827" spans="1:4" x14ac:dyDescent="0.25">
      <c r="A827" vm="3739">
        <v>44698</v>
      </c>
      <c r="B827">
        <v>825</v>
      </c>
      <c r="C827" vm="3742">
        <v>71.88</v>
      </c>
      <c r="D827">
        <f t="shared" si="12"/>
        <v>87.138499999999993</v>
      </c>
    </row>
    <row r="828" spans="1:4" x14ac:dyDescent="0.25">
      <c r="A828" vm="3744">
        <v>44699</v>
      </c>
      <c r="B828">
        <v>826</v>
      </c>
      <c r="C828" vm="3747">
        <v>68.3</v>
      </c>
      <c r="D828">
        <f t="shared" si="12"/>
        <v>87.193600000000004</v>
      </c>
    </row>
    <row r="829" spans="1:4" x14ac:dyDescent="0.25">
      <c r="A829" vm="3749">
        <v>44700</v>
      </c>
      <c r="B829">
        <v>827</v>
      </c>
      <c r="C829" vm="3753">
        <v>67.040000000000006</v>
      </c>
      <c r="D829">
        <f t="shared" si="12"/>
        <v>87.248699999999999</v>
      </c>
    </row>
    <row r="830" spans="1:4" x14ac:dyDescent="0.25">
      <c r="A830" vm="3755">
        <v>44701</v>
      </c>
      <c r="B830">
        <v>828</v>
      </c>
      <c r="C830" vm="2217">
        <v>68.63</v>
      </c>
      <c r="D830">
        <f t="shared" si="12"/>
        <v>87.303799999999995</v>
      </c>
    </row>
    <row r="831" spans="1:4" x14ac:dyDescent="0.25">
      <c r="A831" vm="3759">
        <v>44704</v>
      </c>
      <c r="B831">
        <v>829</v>
      </c>
      <c r="C831" vm="3762">
        <v>70.040000000000006</v>
      </c>
      <c r="D831">
        <f t="shared" si="12"/>
        <v>87.358900000000006</v>
      </c>
    </row>
    <row r="832" spans="1:4" x14ac:dyDescent="0.25">
      <c r="A832" vm="3764">
        <v>44705</v>
      </c>
      <c r="B832">
        <v>830</v>
      </c>
      <c r="C832" vm="3767">
        <v>69.03</v>
      </c>
      <c r="D832">
        <f t="shared" si="12"/>
        <v>87.414000000000001</v>
      </c>
    </row>
    <row r="833" spans="1:4" x14ac:dyDescent="0.25">
      <c r="A833" vm="3769">
        <v>44706</v>
      </c>
      <c r="B833">
        <v>831</v>
      </c>
      <c r="C833" vm="3773">
        <v>69.83</v>
      </c>
      <c r="D833">
        <f t="shared" si="12"/>
        <v>87.469099999999997</v>
      </c>
    </row>
    <row r="834" spans="1:4" x14ac:dyDescent="0.25">
      <c r="A834" vm="3775">
        <v>44707</v>
      </c>
      <c r="B834">
        <v>832</v>
      </c>
      <c r="C834" vm="3777">
        <v>71.66</v>
      </c>
      <c r="D834">
        <f t="shared" si="12"/>
        <v>87.524200000000008</v>
      </c>
    </row>
    <row r="835" spans="1:4" x14ac:dyDescent="0.25">
      <c r="A835" vm="3779">
        <v>44708</v>
      </c>
      <c r="B835">
        <v>833</v>
      </c>
      <c r="C835" vm="3783">
        <v>72.78</v>
      </c>
      <c r="D835">
        <f t="shared" si="12"/>
        <v>87.579300000000003</v>
      </c>
    </row>
    <row r="836" spans="1:4" x14ac:dyDescent="0.25">
      <c r="A836" vm="3785">
        <v>44712</v>
      </c>
      <c r="B836">
        <v>834</v>
      </c>
      <c r="C836" vm="3789">
        <v>71.92</v>
      </c>
      <c r="D836">
        <f t="shared" ref="D836:D899" si="13">$G$1+B836*$G$2</f>
        <v>87.634399999999999</v>
      </c>
    </row>
    <row r="837" spans="1:4" x14ac:dyDescent="0.25">
      <c r="A837" vm="3791">
        <v>44713</v>
      </c>
      <c r="B837">
        <v>835</v>
      </c>
      <c r="C837" vm="3795">
        <v>71.599999999999994</v>
      </c>
      <c r="D837">
        <f t="shared" si="13"/>
        <v>87.68950000000001</v>
      </c>
    </row>
    <row r="838" spans="1:4" x14ac:dyDescent="0.25">
      <c r="A838" vm="3797">
        <v>44714</v>
      </c>
      <c r="B838">
        <v>836</v>
      </c>
      <c r="C838" vm="3801">
        <v>73.14</v>
      </c>
      <c r="D838">
        <f t="shared" si="13"/>
        <v>87.744599999999991</v>
      </c>
    </row>
    <row r="839" spans="1:4" x14ac:dyDescent="0.25">
      <c r="A839" vm="3803">
        <v>44715</v>
      </c>
      <c r="B839">
        <v>837</v>
      </c>
      <c r="C839" vm="3807">
        <v>71.790000000000006</v>
      </c>
      <c r="D839">
        <f t="shared" si="13"/>
        <v>87.799700000000001</v>
      </c>
    </row>
    <row r="840" spans="1:4" x14ac:dyDescent="0.25">
      <c r="A840" vm="3809">
        <v>44718</v>
      </c>
      <c r="B840">
        <v>838</v>
      </c>
      <c r="C840" vm="3812">
        <v>72.97</v>
      </c>
      <c r="D840">
        <f t="shared" si="13"/>
        <v>87.854799999999997</v>
      </c>
    </row>
    <row r="841" spans="1:4" x14ac:dyDescent="0.25">
      <c r="A841" vm="3814">
        <v>44719</v>
      </c>
      <c r="B841">
        <v>839</v>
      </c>
      <c r="C841" vm="3817">
        <v>72.69</v>
      </c>
      <c r="D841">
        <f t="shared" si="13"/>
        <v>87.909899999999993</v>
      </c>
    </row>
    <row r="842" spans="1:4" x14ac:dyDescent="0.25">
      <c r="A842" vm="3819">
        <v>44720</v>
      </c>
      <c r="B842">
        <v>840</v>
      </c>
      <c r="C842" vm="3822">
        <v>71.38</v>
      </c>
      <c r="D842">
        <f t="shared" si="13"/>
        <v>87.965000000000003</v>
      </c>
    </row>
    <row r="843" spans="1:4" x14ac:dyDescent="0.25">
      <c r="A843" vm="3824">
        <v>44721</v>
      </c>
      <c r="B843">
        <v>841</v>
      </c>
      <c r="C843" vm="3828">
        <v>69.22</v>
      </c>
      <c r="D843">
        <f t="shared" si="13"/>
        <v>88.020099999999999</v>
      </c>
    </row>
    <row r="844" spans="1:4" x14ac:dyDescent="0.25">
      <c r="A844" vm="3830">
        <v>44722</v>
      </c>
      <c r="B844">
        <v>842</v>
      </c>
      <c r="C844" vm="3833">
        <v>67.14</v>
      </c>
      <c r="D844">
        <f t="shared" si="13"/>
        <v>88.075199999999995</v>
      </c>
    </row>
    <row r="845" spans="1:4" x14ac:dyDescent="0.25">
      <c r="A845" vm="3835">
        <v>44725</v>
      </c>
      <c r="B845">
        <v>843</v>
      </c>
      <c r="C845" vm="1865">
        <v>64.05</v>
      </c>
      <c r="D845">
        <f t="shared" si="13"/>
        <v>88.130300000000005</v>
      </c>
    </row>
    <row r="846" spans="1:4" x14ac:dyDescent="0.25">
      <c r="A846" vm="3840">
        <v>44726</v>
      </c>
      <c r="B846">
        <v>844</v>
      </c>
      <c r="C846" vm="3843">
        <v>70.72</v>
      </c>
      <c r="D846">
        <f t="shared" si="13"/>
        <v>88.185400000000001</v>
      </c>
    </row>
    <row r="847" spans="1:4" x14ac:dyDescent="0.25">
      <c r="A847" vm="3845">
        <v>44727</v>
      </c>
      <c r="B847">
        <v>845</v>
      </c>
      <c r="C847" vm="3848">
        <v>69.7</v>
      </c>
      <c r="D847">
        <f t="shared" si="13"/>
        <v>88.240499999999997</v>
      </c>
    </row>
    <row r="848" spans="1:4" x14ac:dyDescent="0.25">
      <c r="A848" vm="3850">
        <v>44728</v>
      </c>
      <c r="B848">
        <v>846</v>
      </c>
      <c r="C848" vm="3854">
        <v>68.709999999999994</v>
      </c>
      <c r="D848">
        <f t="shared" si="13"/>
        <v>88.295600000000007</v>
      </c>
    </row>
    <row r="849" spans="1:4" x14ac:dyDescent="0.25">
      <c r="A849" vm="3856">
        <v>44729</v>
      </c>
      <c r="B849">
        <v>847</v>
      </c>
      <c r="C849" vm="3860">
        <v>67.72</v>
      </c>
      <c r="D849">
        <f t="shared" si="13"/>
        <v>88.350700000000003</v>
      </c>
    </row>
    <row r="850" spans="1:4" x14ac:dyDescent="0.25">
      <c r="A850" vm="3862">
        <v>44733</v>
      </c>
      <c r="B850">
        <v>848</v>
      </c>
      <c r="C850" vm="3866">
        <v>67.680000000000007</v>
      </c>
      <c r="D850">
        <f t="shared" si="13"/>
        <v>88.405799999999999</v>
      </c>
    </row>
    <row r="851" spans="1:4" x14ac:dyDescent="0.25">
      <c r="A851" vm="3868">
        <v>44734</v>
      </c>
      <c r="B851">
        <v>849</v>
      </c>
      <c r="C851" vm="3872">
        <v>66.53</v>
      </c>
      <c r="D851">
        <f t="shared" si="13"/>
        <v>88.460900000000009</v>
      </c>
    </row>
    <row r="852" spans="1:4" x14ac:dyDescent="0.25">
      <c r="A852" vm="3874">
        <v>44735</v>
      </c>
      <c r="B852">
        <v>850</v>
      </c>
      <c r="C852" vm="3876">
        <v>67.63</v>
      </c>
      <c r="D852">
        <f t="shared" si="13"/>
        <v>88.515999999999991</v>
      </c>
    </row>
    <row r="853" spans="1:4" x14ac:dyDescent="0.25">
      <c r="A853" vm="3878">
        <v>44736</v>
      </c>
      <c r="B853">
        <v>851</v>
      </c>
      <c r="C853" vm="2238">
        <v>70.7</v>
      </c>
      <c r="D853">
        <f t="shared" si="13"/>
        <v>88.571100000000001</v>
      </c>
    </row>
    <row r="854" spans="1:4" x14ac:dyDescent="0.25">
      <c r="A854" vm="3883">
        <v>44739</v>
      </c>
      <c r="B854">
        <v>852</v>
      </c>
      <c r="C854" vm="3886">
        <v>70.41</v>
      </c>
      <c r="D854">
        <f t="shared" si="13"/>
        <v>88.626199999999997</v>
      </c>
    </row>
    <row r="855" spans="1:4" x14ac:dyDescent="0.25">
      <c r="A855" vm="3888">
        <v>44740</v>
      </c>
      <c r="B855">
        <v>853</v>
      </c>
      <c r="C855" vm="3892">
        <v>68.58</v>
      </c>
      <c r="D855">
        <f t="shared" si="13"/>
        <v>88.681299999999993</v>
      </c>
    </row>
    <row r="856" spans="1:4" x14ac:dyDescent="0.25">
      <c r="A856" vm="3894">
        <v>44741</v>
      </c>
      <c r="B856">
        <v>854</v>
      </c>
      <c r="C856" vm="3897">
        <v>69.209999999999994</v>
      </c>
      <c r="D856">
        <f t="shared" si="13"/>
        <v>88.736400000000003</v>
      </c>
    </row>
    <row r="857" spans="1:4" x14ac:dyDescent="0.25">
      <c r="A857" vm="3899">
        <v>44742</v>
      </c>
      <c r="B857">
        <v>855</v>
      </c>
      <c r="C857" vm="3901">
        <v>69.87</v>
      </c>
      <c r="D857">
        <f t="shared" si="13"/>
        <v>88.791499999999999</v>
      </c>
    </row>
    <row r="858" spans="1:4" x14ac:dyDescent="0.25">
      <c r="A858" vm="3903">
        <v>44743</v>
      </c>
      <c r="B858">
        <v>856</v>
      </c>
      <c r="C858" vm="3719">
        <v>70.87</v>
      </c>
      <c r="D858">
        <f t="shared" si="13"/>
        <v>88.846599999999995</v>
      </c>
    </row>
    <row r="859" spans="1:4" x14ac:dyDescent="0.25">
      <c r="A859" vm="3908">
        <v>44747</v>
      </c>
      <c r="B859">
        <v>857</v>
      </c>
      <c r="C859" vm="3696">
        <v>71.989999999999995</v>
      </c>
      <c r="D859">
        <f t="shared" si="13"/>
        <v>88.901700000000005</v>
      </c>
    </row>
    <row r="860" spans="1:4" x14ac:dyDescent="0.25">
      <c r="A860" vm="3912">
        <v>44748</v>
      </c>
      <c r="B860">
        <v>858</v>
      </c>
      <c r="C860" vm="3777">
        <v>71.66</v>
      </c>
      <c r="D860">
        <f t="shared" si="13"/>
        <v>88.956800000000001</v>
      </c>
    </row>
    <row r="861" spans="1:4" x14ac:dyDescent="0.25">
      <c r="A861" vm="3917">
        <v>44749</v>
      </c>
      <c r="B861">
        <v>859</v>
      </c>
      <c r="C861" vm="2244">
        <v>71.83</v>
      </c>
      <c r="D861">
        <f t="shared" si="13"/>
        <v>89.011899999999997</v>
      </c>
    </row>
    <row r="862" spans="1:4" x14ac:dyDescent="0.25">
      <c r="A862" vm="3920">
        <v>44750</v>
      </c>
      <c r="B862">
        <v>860</v>
      </c>
      <c r="C862" vm="3924">
        <v>71.87</v>
      </c>
      <c r="D862">
        <f t="shared" si="13"/>
        <v>89.067000000000007</v>
      </c>
    </row>
    <row r="863" spans="1:4" x14ac:dyDescent="0.25">
      <c r="A863" vm="3926">
        <v>44753</v>
      </c>
      <c r="B863">
        <v>861</v>
      </c>
      <c r="C863" vm="3930">
        <v>71.569999999999993</v>
      </c>
      <c r="D863">
        <f t="shared" si="13"/>
        <v>89.122100000000003</v>
      </c>
    </row>
    <row r="864" spans="1:4" x14ac:dyDescent="0.25">
      <c r="A864" vm="3932">
        <v>44754</v>
      </c>
      <c r="B864">
        <v>862</v>
      </c>
      <c r="C864" vm="3886">
        <v>70.41</v>
      </c>
      <c r="D864">
        <f t="shared" si="13"/>
        <v>89.177199999999999</v>
      </c>
    </row>
    <row r="865" spans="1:4" x14ac:dyDescent="0.25">
      <c r="A865" vm="3936">
        <v>44755</v>
      </c>
      <c r="B865">
        <v>863</v>
      </c>
      <c r="C865" vm="3939">
        <v>70.03</v>
      </c>
      <c r="D865">
        <f t="shared" si="13"/>
        <v>89.232300000000009</v>
      </c>
    </row>
    <row r="866" spans="1:4" x14ac:dyDescent="0.25">
      <c r="A866" vm="3941">
        <v>44756</v>
      </c>
      <c r="B866">
        <v>864</v>
      </c>
      <c r="C866" vm="3945">
        <v>69.45</v>
      </c>
      <c r="D866">
        <f t="shared" si="13"/>
        <v>89.287399999999991</v>
      </c>
    </row>
    <row r="867" spans="1:4" x14ac:dyDescent="0.25">
      <c r="A867" vm="3947">
        <v>44757</v>
      </c>
      <c r="B867">
        <v>865</v>
      </c>
      <c r="C867" vm="3950">
        <v>70.739999999999995</v>
      </c>
      <c r="D867">
        <f t="shared" si="13"/>
        <v>89.342500000000001</v>
      </c>
    </row>
    <row r="868" spans="1:4" x14ac:dyDescent="0.25">
      <c r="A868" vm="3952">
        <v>44760</v>
      </c>
      <c r="B868">
        <v>866</v>
      </c>
      <c r="C868" vm="2226">
        <v>70.209999999999994</v>
      </c>
      <c r="D868">
        <f t="shared" si="13"/>
        <v>89.397599999999997</v>
      </c>
    </row>
    <row r="869" spans="1:4" x14ac:dyDescent="0.25">
      <c r="A869" vm="3957">
        <v>44761</v>
      </c>
      <c r="B869">
        <v>867</v>
      </c>
      <c r="C869" vm="3922">
        <v>72.239999999999995</v>
      </c>
      <c r="D869">
        <f t="shared" si="13"/>
        <v>89.452699999999993</v>
      </c>
    </row>
    <row r="870" spans="1:4" x14ac:dyDescent="0.25">
      <c r="A870" vm="3961">
        <v>44762</v>
      </c>
      <c r="B870">
        <v>868</v>
      </c>
      <c r="C870" vm="3707">
        <v>72.59</v>
      </c>
      <c r="D870">
        <f t="shared" si="13"/>
        <v>89.507800000000003</v>
      </c>
    </row>
    <row r="871" spans="1:4" x14ac:dyDescent="0.25">
      <c r="A871" vm="3965">
        <v>44763</v>
      </c>
      <c r="B871">
        <v>869</v>
      </c>
      <c r="C871" vm="3968">
        <v>74.540000000000006</v>
      </c>
      <c r="D871">
        <f t="shared" si="13"/>
        <v>89.562899999999999</v>
      </c>
    </row>
    <row r="872" spans="1:4" x14ac:dyDescent="0.25">
      <c r="A872" vm="3970">
        <v>44764</v>
      </c>
      <c r="B872">
        <v>870</v>
      </c>
      <c r="C872" vm="2274">
        <v>74.900000000000006</v>
      </c>
      <c r="D872">
        <f t="shared" si="13"/>
        <v>89.617999999999995</v>
      </c>
    </row>
    <row r="873" spans="1:4" x14ac:dyDescent="0.25">
      <c r="A873" vm="3975">
        <v>44767</v>
      </c>
      <c r="B873">
        <v>871</v>
      </c>
      <c r="C873" vm="3978">
        <v>74.86</v>
      </c>
      <c r="D873">
        <f t="shared" si="13"/>
        <v>89.673100000000005</v>
      </c>
    </row>
    <row r="874" spans="1:4" x14ac:dyDescent="0.25">
      <c r="A874" vm="3980">
        <v>44768</v>
      </c>
      <c r="B874">
        <v>872</v>
      </c>
      <c r="C874" vm="3984">
        <v>74.03</v>
      </c>
      <c r="D874">
        <f t="shared" si="13"/>
        <v>89.728200000000001</v>
      </c>
    </row>
    <row r="875" spans="1:4" x14ac:dyDescent="0.25">
      <c r="A875" vm="3986">
        <v>44769</v>
      </c>
      <c r="B875">
        <v>873</v>
      </c>
      <c r="C875" vm="2356">
        <v>75.87</v>
      </c>
      <c r="D875">
        <f t="shared" si="13"/>
        <v>89.783299999999997</v>
      </c>
    </row>
    <row r="876" spans="1:4" x14ac:dyDescent="0.25">
      <c r="A876" vm="3988">
        <v>44770</v>
      </c>
      <c r="B876">
        <v>874</v>
      </c>
      <c r="C876" vm="2290">
        <v>77.040000000000006</v>
      </c>
      <c r="D876">
        <f t="shared" si="13"/>
        <v>89.838400000000007</v>
      </c>
    </row>
    <row r="877" spans="1:4" x14ac:dyDescent="0.25">
      <c r="A877" vm="3993">
        <v>44771</v>
      </c>
      <c r="B877">
        <v>875</v>
      </c>
      <c r="C877" vm="2591">
        <v>77.84</v>
      </c>
      <c r="D877">
        <f t="shared" si="13"/>
        <v>89.893500000000003</v>
      </c>
    </row>
    <row r="878" spans="1:4" x14ac:dyDescent="0.25">
      <c r="A878" vm="3996">
        <v>44774</v>
      </c>
      <c r="B878">
        <v>876</v>
      </c>
      <c r="C878" vm="3999">
        <v>77.44</v>
      </c>
      <c r="D878">
        <f t="shared" si="13"/>
        <v>89.948599999999999</v>
      </c>
    </row>
    <row r="879" spans="1:4" x14ac:dyDescent="0.25">
      <c r="A879" vm="4001">
        <v>44775</v>
      </c>
      <c r="B879">
        <v>877</v>
      </c>
      <c r="C879" vm="3463">
        <v>76.349999999999994</v>
      </c>
      <c r="D879">
        <f t="shared" si="13"/>
        <v>90.003700000000009</v>
      </c>
    </row>
    <row r="880" spans="1:4" x14ac:dyDescent="0.25">
      <c r="A880" vm="4005">
        <v>44776</v>
      </c>
      <c r="B880">
        <v>878</v>
      </c>
      <c r="C880" vm="4009">
        <v>77.37</v>
      </c>
      <c r="D880">
        <f t="shared" si="13"/>
        <v>90.058799999999991</v>
      </c>
    </row>
    <row r="881" spans="1:4" x14ac:dyDescent="0.25">
      <c r="A881" vm="4011">
        <v>44777</v>
      </c>
      <c r="B881">
        <v>879</v>
      </c>
      <c r="C881" vm="4015">
        <v>77.400000000000006</v>
      </c>
      <c r="D881">
        <f t="shared" si="13"/>
        <v>90.113900000000001</v>
      </c>
    </row>
    <row r="882" spans="1:4" x14ac:dyDescent="0.25">
      <c r="A882" vm="4017">
        <v>44778</v>
      </c>
      <c r="B882">
        <v>880</v>
      </c>
      <c r="C882" vm="4020">
        <v>77.349999999999994</v>
      </c>
      <c r="D882">
        <f t="shared" si="13"/>
        <v>90.168999999999997</v>
      </c>
    </row>
    <row r="883" spans="1:4" x14ac:dyDescent="0.25">
      <c r="A883" vm="4022">
        <v>44781</v>
      </c>
      <c r="B883">
        <v>881</v>
      </c>
      <c r="C883" vm="4025">
        <v>76.47</v>
      </c>
      <c r="D883">
        <f t="shared" si="13"/>
        <v>90.224099999999993</v>
      </c>
    </row>
    <row r="884" spans="1:4" x14ac:dyDescent="0.25">
      <c r="A884" vm="4027">
        <v>44782</v>
      </c>
      <c r="B884">
        <v>882</v>
      </c>
      <c r="C884" vm="4029">
        <v>76.77</v>
      </c>
      <c r="D884">
        <f t="shared" si="13"/>
        <v>90.279200000000003</v>
      </c>
    </row>
    <row r="885" spans="1:4" x14ac:dyDescent="0.25">
      <c r="A885" vm="4031">
        <v>44783</v>
      </c>
      <c r="B885">
        <v>883</v>
      </c>
      <c r="C885" vm="4033">
        <v>77.540000000000006</v>
      </c>
      <c r="D885">
        <f t="shared" si="13"/>
        <v>90.334299999999999</v>
      </c>
    </row>
    <row r="886" spans="1:4" x14ac:dyDescent="0.25">
      <c r="A886" vm="4035">
        <v>44784</v>
      </c>
      <c r="B886">
        <v>884</v>
      </c>
      <c r="C886" vm="4038">
        <v>77.16</v>
      </c>
      <c r="D886">
        <f t="shared" si="13"/>
        <v>90.389399999999995</v>
      </c>
    </row>
    <row r="887" spans="1:4" x14ac:dyDescent="0.25">
      <c r="A887" vm="4040">
        <v>44785</v>
      </c>
      <c r="B887">
        <v>885</v>
      </c>
      <c r="C887" vm="3634">
        <v>79.150000000000006</v>
      </c>
      <c r="D887">
        <f t="shared" si="13"/>
        <v>90.444500000000005</v>
      </c>
    </row>
    <row r="888" spans="1:4" x14ac:dyDescent="0.25">
      <c r="A888" vm="4042">
        <v>44788</v>
      </c>
      <c r="B888">
        <v>886</v>
      </c>
      <c r="C888" vm="4044">
        <v>79.11</v>
      </c>
      <c r="D888">
        <f t="shared" si="13"/>
        <v>90.499600000000001</v>
      </c>
    </row>
    <row r="889" spans="1:4" x14ac:dyDescent="0.25">
      <c r="A889" vm="4046">
        <v>44789</v>
      </c>
      <c r="B889">
        <v>887</v>
      </c>
      <c r="C889" vm="4049">
        <v>79.52</v>
      </c>
      <c r="D889">
        <f t="shared" si="13"/>
        <v>90.554699999999997</v>
      </c>
    </row>
    <row r="890" spans="1:4" x14ac:dyDescent="0.25">
      <c r="A890" vm="4051">
        <v>44790</v>
      </c>
      <c r="B890">
        <v>888</v>
      </c>
      <c r="C890" vm="4053">
        <v>79.25</v>
      </c>
      <c r="D890">
        <f t="shared" si="13"/>
        <v>90.609800000000007</v>
      </c>
    </row>
    <row r="891" spans="1:4" x14ac:dyDescent="0.25">
      <c r="A891" vm="4055">
        <v>44791</v>
      </c>
      <c r="B891">
        <v>889</v>
      </c>
      <c r="C891" vm="2439">
        <v>79.319999999999993</v>
      </c>
      <c r="D891">
        <f t="shared" si="13"/>
        <v>90.664900000000003</v>
      </c>
    </row>
    <row r="892" spans="1:4" x14ac:dyDescent="0.25">
      <c r="A892" vm="4060">
        <v>44792</v>
      </c>
      <c r="B892">
        <v>890</v>
      </c>
      <c r="C892" vm="4063">
        <v>78.66</v>
      </c>
      <c r="D892">
        <f t="shared" si="13"/>
        <v>90.72</v>
      </c>
    </row>
    <row r="893" spans="1:4" x14ac:dyDescent="0.25">
      <c r="A893" vm="4065">
        <v>44795</v>
      </c>
      <c r="B893">
        <v>891</v>
      </c>
      <c r="C893" vm="4068">
        <v>76.459999999999994</v>
      </c>
      <c r="D893">
        <f t="shared" si="13"/>
        <v>90.775100000000009</v>
      </c>
    </row>
    <row r="894" spans="1:4" x14ac:dyDescent="0.25">
      <c r="A894" vm="4070">
        <v>44796</v>
      </c>
      <c r="B894">
        <v>892</v>
      </c>
      <c r="C894" vm="4071">
        <v>76.41</v>
      </c>
      <c r="D894">
        <f t="shared" si="13"/>
        <v>90.830199999999991</v>
      </c>
    </row>
    <row r="895" spans="1:4" x14ac:dyDescent="0.25">
      <c r="A895" vm="4073">
        <v>44797</v>
      </c>
      <c r="B895">
        <v>893</v>
      </c>
      <c r="C895" vm="4067">
        <v>76.17</v>
      </c>
      <c r="D895">
        <f t="shared" si="13"/>
        <v>90.885300000000001</v>
      </c>
    </row>
    <row r="896" spans="1:4" x14ac:dyDescent="0.25">
      <c r="A896" vm="4076">
        <v>44798</v>
      </c>
      <c r="B896">
        <v>894</v>
      </c>
      <c r="C896" vm="4078">
        <v>76.89</v>
      </c>
      <c r="D896">
        <f t="shared" si="13"/>
        <v>90.940399999999997</v>
      </c>
    </row>
    <row r="897" spans="1:4" x14ac:dyDescent="0.25">
      <c r="A897" vm="4080">
        <v>44799</v>
      </c>
      <c r="B897">
        <v>895</v>
      </c>
      <c r="C897" vm="2255">
        <v>74.650000000000006</v>
      </c>
      <c r="D897">
        <f t="shared" si="13"/>
        <v>90.995499999999993</v>
      </c>
    </row>
    <row r="898" spans="1:4" x14ac:dyDescent="0.25">
      <c r="A898" vm="4082">
        <v>44802</v>
      </c>
      <c r="B898">
        <v>896</v>
      </c>
      <c r="C898" vm="4084">
        <v>74.19</v>
      </c>
      <c r="D898">
        <f t="shared" si="13"/>
        <v>91.050600000000003</v>
      </c>
    </row>
    <row r="899" spans="1:4" x14ac:dyDescent="0.25">
      <c r="A899" vm="4086">
        <v>44803</v>
      </c>
      <c r="B899">
        <v>897</v>
      </c>
      <c r="C899" vm="4088">
        <v>74.14</v>
      </c>
      <c r="D899">
        <f t="shared" si="13"/>
        <v>91.105699999999999</v>
      </c>
    </row>
    <row r="900" spans="1:4" x14ac:dyDescent="0.25">
      <c r="A900" vm="4090">
        <v>44804</v>
      </c>
      <c r="B900">
        <v>898</v>
      </c>
      <c r="C900" vm="2268">
        <v>74.150000000000006</v>
      </c>
      <c r="D900">
        <f t="shared" ref="D900:D963" si="14">$G$1+B900*$G$2</f>
        <v>91.160799999999995</v>
      </c>
    </row>
    <row r="901" spans="1:4" x14ac:dyDescent="0.25">
      <c r="A901" vm="4095">
        <v>44805</v>
      </c>
      <c r="B901">
        <v>899</v>
      </c>
      <c r="C901" vm="3982">
        <v>75.3</v>
      </c>
      <c r="D901">
        <f t="shared" si="14"/>
        <v>91.215900000000005</v>
      </c>
    </row>
    <row r="902" spans="1:4" x14ac:dyDescent="0.25">
      <c r="A902" vm="4099">
        <v>44806</v>
      </c>
      <c r="B902">
        <v>900</v>
      </c>
      <c r="C902" vm="4101">
        <v>74.680000000000007</v>
      </c>
      <c r="D902">
        <f t="shared" si="14"/>
        <v>91.271000000000001</v>
      </c>
    </row>
    <row r="903" spans="1:4" x14ac:dyDescent="0.25">
      <c r="A903" vm="4103">
        <v>44810</v>
      </c>
      <c r="B903">
        <v>901</v>
      </c>
      <c r="C903" vm="4106">
        <v>73.83</v>
      </c>
      <c r="D903">
        <f t="shared" si="14"/>
        <v>91.326099999999997</v>
      </c>
    </row>
    <row r="904" spans="1:4" x14ac:dyDescent="0.25">
      <c r="A904" vm="4108">
        <v>44811</v>
      </c>
      <c r="B904">
        <v>902</v>
      </c>
      <c r="C904" vm="4111">
        <v>74.489999999999995</v>
      </c>
      <c r="D904">
        <f t="shared" si="14"/>
        <v>91.381200000000007</v>
      </c>
    </row>
    <row r="905" spans="1:4" x14ac:dyDescent="0.25">
      <c r="A905" vm="4113">
        <v>44812</v>
      </c>
      <c r="B905">
        <v>903</v>
      </c>
      <c r="C905" vm="2255">
        <v>74.650000000000006</v>
      </c>
      <c r="D905">
        <f t="shared" si="14"/>
        <v>91.436300000000003</v>
      </c>
    </row>
    <row r="906" spans="1:4" x14ac:dyDescent="0.25">
      <c r="A906" vm="4116">
        <v>44813</v>
      </c>
      <c r="B906">
        <v>904</v>
      </c>
      <c r="C906" vm="4118">
        <v>75.91</v>
      </c>
      <c r="D906">
        <f t="shared" si="14"/>
        <v>91.491399999999999</v>
      </c>
    </row>
    <row r="907" spans="1:4" x14ac:dyDescent="0.25">
      <c r="A907" vm="4120">
        <v>44816</v>
      </c>
      <c r="B907">
        <v>905</v>
      </c>
      <c r="C907" vm="2540">
        <v>77.08</v>
      </c>
      <c r="D907">
        <f t="shared" si="14"/>
        <v>91.546500000000009</v>
      </c>
    </row>
    <row r="908" spans="1:4" x14ac:dyDescent="0.25">
      <c r="A908" vm="4123">
        <v>44817</v>
      </c>
      <c r="B908">
        <v>906</v>
      </c>
      <c r="C908" vm="4126">
        <v>76.040000000000006</v>
      </c>
      <c r="D908">
        <f t="shared" si="14"/>
        <v>91.601599999999991</v>
      </c>
    </row>
    <row r="909" spans="1:4" x14ac:dyDescent="0.25">
      <c r="A909" vm="4128">
        <v>44818</v>
      </c>
      <c r="B909">
        <v>907</v>
      </c>
      <c r="C909" vm="2156">
        <v>72.12</v>
      </c>
      <c r="D909">
        <f t="shared" si="14"/>
        <v>91.656700000000001</v>
      </c>
    </row>
    <row r="910" spans="1:4" x14ac:dyDescent="0.25">
      <c r="A910" vm="4131">
        <v>44819</v>
      </c>
      <c r="B910">
        <v>908</v>
      </c>
      <c r="C910" vm="4134">
        <v>70.239999999999995</v>
      </c>
      <c r="D910">
        <f t="shared" si="14"/>
        <v>91.711800000000011</v>
      </c>
    </row>
    <row r="911" spans="1:4" x14ac:dyDescent="0.25">
      <c r="A911" vm="4136">
        <v>44820</v>
      </c>
      <c r="B911">
        <v>909</v>
      </c>
      <c r="C911" vm="4140">
        <v>68.83</v>
      </c>
      <c r="D911">
        <f t="shared" si="14"/>
        <v>91.766899999999993</v>
      </c>
    </row>
    <row r="912" spans="1:4" x14ac:dyDescent="0.25">
      <c r="A912" vm="4142">
        <v>44823</v>
      </c>
      <c r="B912">
        <v>910</v>
      </c>
      <c r="C912" vm="4146">
        <v>69.069999999999993</v>
      </c>
      <c r="D912">
        <f t="shared" si="14"/>
        <v>91.822000000000003</v>
      </c>
    </row>
    <row r="913" spans="1:4" x14ac:dyDescent="0.25">
      <c r="A913" vm="4148">
        <v>44824</v>
      </c>
      <c r="B913">
        <v>911</v>
      </c>
      <c r="C913" vm="4152">
        <v>68.11</v>
      </c>
      <c r="D913">
        <f t="shared" si="14"/>
        <v>91.877099999999999</v>
      </c>
    </row>
    <row r="914" spans="1:4" x14ac:dyDescent="0.25">
      <c r="A914" vm="4154">
        <v>44825</v>
      </c>
      <c r="B914">
        <v>912</v>
      </c>
      <c r="C914" vm="4155">
        <v>66.75</v>
      </c>
      <c r="D914">
        <f t="shared" si="14"/>
        <v>91.932199999999995</v>
      </c>
    </row>
    <row r="915" spans="1:4" x14ac:dyDescent="0.25">
      <c r="A915" vm="4157">
        <v>44826</v>
      </c>
      <c r="B915">
        <v>913</v>
      </c>
      <c r="C915" vm="4160">
        <v>66.03</v>
      </c>
      <c r="D915">
        <f t="shared" si="14"/>
        <v>91.987300000000005</v>
      </c>
    </row>
    <row r="916" spans="1:4" x14ac:dyDescent="0.25">
      <c r="A916" vm="4162">
        <v>44827</v>
      </c>
      <c r="B916">
        <v>914</v>
      </c>
      <c r="C916" vm="4165">
        <v>64.55</v>
      </c>
      <c r="D916">
        <f t="shared" si="14"/>
        <v>92.042400000000001</v>
      </c>
    </row>
    <row r="917" spans="1:4" x14ac:dyDescent="0.25">
      <c r="A917" vm="4167">
        <v>44830</v>
      </c>
      <c r="B917">
        <v>915</v>
      </c>
      <c r="C917" vm="4170">
        <v>63.45</v>
      </c>
      <c r="D917">
        <f t="shared" si="14"/>
        <v>92.097499999999997</v>
      </c>
    </row>
    <row r="918" spans="1:4" x14ac:dyDescent="0.25">
      <c r="A918" vm="4172">
        <v>44831</v>
      </c>
      <c r="B918">
        <v>916</v>
      </c>
      <c r="C918" vm="1960">
        <v>62.42</v>
      </c>
      <c r="D918">
        <f t="shared" si="14"/>
        <v>92.152600000000007</v>
      </c>
    </row>
    <row r="919" spans="1:4" x14ac:dyDescent="0.25">
      <c r="A919" vm="4176">
        <v>44832</v>
      </c>
      <c r="B919">
        <v>917</v>
      </c>
      <c r="C919" vm="1942">
        <v>63.07</v>
      </c>
      <c r="D919">
        <f t="shared" si="14"/>
        <v>92.207700000000003</v>
      </c>
    </row>
    <row r="920" spans="1:4" x14ac:dyDescent="0.25">
      <c r="A920" vm="4180">
        <v>44833</v>
      </c>
      <c r="B920">
        <v>918</v>
      </c>
      <c r="C920" vm="2008">
        <v>61.4</v>
      </c>
      <c r="D920">
        <f t="shared" si="14"/>
        <v>92.262799999999999</v>
      </c>
    </row>
    <row r="921" spans="1:4" x14ac:dyDescent="0.25">
      <c r="A921" vm="4184">
        <v>44834</v>
      </c>
      <c r="B921">
        <v>919</v>
      </c>
      <c r="C921" vm="1682">
        <v>61.07</v>
      </c>
      <c r="D921">
        <f t="shared" si="14"/>
        <v>92.317900000000009</v>
      </c>
    </row>
    <row r="922" spans="1:4" x14ac:dyDescent="0.25">
      <c r="A922" vm="4187">
        <v>44837</v>
      </c>
      <c r="B922">
        <v>920</v>
      </c>
      <c r="C922" vm="2050">
        <v>63.08</v>
      </c>
      <c r="D922">
        <f t="shared" si="14"/>
        <v>92.37299999999999</v>
      </c>
    </row>
    <row r="923" spans="1:4" x14ac:dyDescent="0.25">
      <c r="A923" vm="4192">
        <v>44838</v>
      </c>
      <c r="B923">
        <v>921</v>
      </c>
      <c r="C923" vm="1900">
        <v>65.69</v>
      </c>
      <c r="D923">
        <f t="shared" si="14"/>
        <v>92.428100000000001</v>
      </c>
    </row>
    <row r="924" spans="1:4" x14ac:dyDescent="0.25">
      <c r="A924" vm="4196">
        <v>44839</v>
      </c>
      <c r="B924">
        <v>922</v>
      </c>
      <c r="C924" vm="4200">
        <v>66.64</v>
      </c>
      <c r="D924">
        <f t="shared" si="14"/>
        <v>92.483200000000011</v>
      </c>
    </row>
    <row r="925" spans="1:4" x14ac:dyDescent="0.25">
      <c r="A925" vm="4202">
        <v>44840</v>
      </c>
      <c r="B925">
        <v>923</v>
      </c>
      <c r="C925" vm="1890">
        <v>65.3</v>
      </c>
      <c r="D925">
        <f t="shared" si="14"/>
        <v>92.538299999999992</v>
      </c>
    </row>
    <row r="926" spans="1:4" x14ac:dyDescent="0.25">
      <c r="A926" vm="4206">
        <v>44841</v>
      </c>
      <c r="B926">
        <v>924</v>
      </c>
      <c r="C926" vm="4209">
        <v>63.29</v>
      </c>
      <c r="D926">
        <f t="shared" si="14"/>
        <v>92.593400000000003</v>
      </c>
    </row>
    <row r="927" spans="1:4" x14ac:dyDescent="0.25">
      <c r="A927" vm="4211">
        <v>44844</v>
      </c>
      <c r="B927">
        <v>925</v>
      </c>
      <c r="C927" vm="1937">
        <v>62.57</v>
      </c>
      <c r="D927">
        <f t="shared" si="14"/>
        <v>92.648499999999999</v>
      </c>
    </row>
    <row r="928" spans="1:4" x14ac:dyDescent="0.25">
      <c r="A928" vm="4214">
        <v>44845</v>
      </c>
      <c r="B928">
        <v>926</v>
      </c>
      <c r="C928" vm="4216">
        <v>62.41</v>
      </c>
      <c r="D928">
        <f t="shared" si="14"/>
        <v>92.703599999999994</v>
      </c>
    </row>
    <row r="929" spans="1:4" x14ac:dyDescent="0.25">
      <c r="A929" vm="4218">
        <v>44846</v>
      </c>
      <c r="B929">
        <v>927</v>
      </c>
      <c r="C929" vm="4220">
        <v>63.78</v>
      </c>
      <c r="D929">
        <f t="shared" si="14"/>
        <v>92.758700000000005</v>
      </c>
    </row>
    <row r="930" spans="1:4" x14ac:dyDescent="0.25">
      <c r="A930" vm="4222">
        <v>44847</v>
      </c>
      <c r="B930">
        <v>928</v>
      </c>
      <c r="C930" vm="4224">
        <v>65.2</v>
      </c>
      <c r="D930">
        <f t="shared" si="14"/>
        <v>92.813800000000001</v>
      </c>
    </row>
    <row r="931" spans="1:4" x14ac:dyDescent="0.25">
      <c r="A931" vm="4226">
        <v>44848</v>
      </c>
      <c r="B931">
        <v>929</v>
      </c>
      <c r="C931" vm="4230">
        <v>64.31</v>
      </c>
      <c r="D931">
        <f t="shared" si="14"/>
        <v>92.868899999999996</v>
      </c>
    </row>
    <row r="932" spans="1:4" x14ac:dyDescent="0.25">
      <c r="A932" vm="4232">
        <v>44851</v>
      </c>
      <c r="B932">
        <v>930</v>
      </c>
      <c r="C932" vm="4236">
        <v>67.02</v>
      </c>
      <c r="D932">
        <f t="shared" si="14"/>
        <v>92.924000000000007</v>
      </c>
    </row>
    <row r="933" spans="1:4" x14ac:dyDescent="0.25">
      <c r="A933" vm="4238">
        <v>44852</v>
      </c>
      <c r="B933">
        <v>931</v>
      </c>
      <c r="C933" vm="4239">
        <v>67.03</v>
      </c>
      <c r="D933">
        <f t="shared" si="14"/>
        <v>92.979100000000003</v>
      </c>
    </row>
    <row r="934" spans="1:4" x14ac:dyDescent="0.25">
      <c r="A934" vm="4241">
        <v>44853</v>
      </c>
      <c r="B934">
        <v>932</v>
      </c>
      <c r="C934" vm="4244">
        <v>66.3</v>
      </c>
      <c r="D934">
        <f t="shared" si="14"/>
        <v>93.034199999999998</v>
      </c>
    </row>
    <row r="935" spans="1:4" x14ac:dyDescent="0.25">
      <c r="A935" vm="4246">
        <v>44854</v>
      </c>
      <c r="B935">
        <v>933</v>
      </c>
      <c r="C935" vm="4249">
        <v>69.25</v>
      </c>
      <c r="D935">
        <f t="shared" si="14"/>
        <v>93.089300000000009</v>
      </c>
    </row>
    <row r="936" spans="1:4" x14ac:dyDescent="0.25">
      <c r="A936" vm="4251">
        <v>44855</v>
      </c>
      <c r="B936">
        <v>934</v>
      </c>
      <c r="C936" vm="4253">
        <v>72.7</v>
      </c>
      <c r="D936">
        <f t="shared" si="14"/>
        <v>93.14439999999999</v>
      </c>
    </row>
    <row r="937" spans="1:4" x14ac:dyDescent="0.25">
      <c r="A937" vm="4255">
        <v>44858</v>
      </c>
      <c r="B937">
        <v>935</v>
      </c>
      <c r="C937" vm="4259">
        <v>72.92</v>
      </c>
      <c r="D937">
        <f t="shared" si="14"/>
        <v>93.1995</v>
      </c>
    </row>
    <row r="938" spans="1:4" x14ac:dyDescent="0.25">
      <c r="A938" vm="4261">
        <v>44859</v>
      </c>
      <c r="B938">
        <v>936</v>
      </c>
      <c r="C938" vm="3801">
        <v>73.14</v>
      </c>
      <c r="D938">
        <f t="shared" si="14"/>
        <v>93.254600000000011</v>
      </c>
    </row>
    <row r="939" spans="1:4" x14ac:dyDescent="0.25">
      <c r="A939" vm="4264">
        <v>44860</v>
      </c>
      <c r="B939">
        <v>937</v>
      </c>
      <c r="C939" vm="3971">
        <v>74.819999999999993</v>
      </c>
      <c r="D939">
        <f t="shared" si="14"/>
        <v>93.309699999999992</v>
      </c>
    </row>
    <row r="940" spans="1:4" x14ac:dyDescent="0.25">
      <c r="A940" vm="4267">
        <v>44861</v>
      </c>
      <c r="B940">
        <v>938</v>
      </c>
      <c r="C940" vm="4092">
        <v>75.150000000000006</v>
      </c>
      <c r="D940">
        <f t="shared" si="14"/>
        <v>93.364800000000002</v>
      </c>
    </row>
    <row r="941" spans="1:4" x14ac:dyDescent="0.25">
      <c r="A941" vm="4272">
        <v>44862</v>
      </c>
      <c r="B941">
        <v>939</v>
      </c>
      <c r="C941" vm="4274">
        <v>77.36</v>
      </c>
      <c r="D941">
        <f t="shared" si="14"/>
        <v>93.419899999999998</v>
      </c>
    </row>
    <row r="942" spans="1:4" x14ac:dyDescent="0.25">
      <c r="A942" vm="4276">
        <v>44865</v>
      </c>
      <c r="B942">
        <v>940</v>
      </c>
      <c r="C942" vm="4279">
        <v>78.069999999999993</v>
      </c>
      <c r="D942">
        <f t="shared" si="14"/>
        <v>93.474999999999994</v>
      </c>
    </row>
    <row r="943" spans="1:4" x14ac:dyDescent="0.25">
      <c r="A943" vm="4281">
        <v>44866</v>
      </c>
      <c r="B943">
        <v>941</v>
      </c>
      <c r="C943" vm="4014">
        <v>77.11</v>
      </c>
      <c r="D943">
        <f t="shared" si="14"/>
        <v>93.530100000000004</v>
      </c>
    </row>
    <row r="944" spans="1:4" x14ac:dyDescent="0.25">
      <c r="A944" vm="4284">
        <v>44867</v>
      </c>
      <c r="B944">
        <v>942</v>
      </c>
      <c r="C944" vm="4286">
        <v>75.12</v>
      </c>
      <c r="D944">
        <f t="shared" si="14"/>
        <v>93.5852</v>
      </c>
    </row>
    <row r="945" spans="1:4" x14ac:dyDescent="0.25">
      <c r="A945" vm="4288">
        <v>44868</v>
      </c>
      <c r="B945">
        <v>943</v>
      </c>
      <c r="C945" vm="3513">
        <v>75.03</v>
      </c>
      <c r="D945">
        <f t="shared" si="14"/>
        <v>93.640299999999996</v>
      </c>
    </row>
    <row r="946" spans="1:4" x14ac:dyDescent="0.25">
      <c r="A946" vm="4291">
        <v>44869</v>
      </c>
      <c r="B946">
        <v>944</v>
      </c>
      <c r="C946" vm="4019">
        <v>76</v>
      </c>
      <c r="D946">
        <f t="shared" si="14"/>
        <v>93.695400000000006</v>
      </c>
    </row>
    <row r="947" spans="1:4" x14ac:dyDescent="0.25">
      <c r="A947" vm="4295">
        <v>44872</v>
      </c>
      <c r="B947">
        <v>945</v>
      </c>
      <c r="C947" vm="4298">
        <v>76.739999999999995</v>
      </c>
      <c r="D947">
        <f t="shared" si="14"/>
        <v>93.750500000000002</v>
      </c>
    </row>
    <row r="948" spans="1:4" x14ac:dyDescent="0.25">
      <c r="A948" vm="4300">
        <v>44873</v>
      </c>
      <c r="B948">
        <v>946</v>
      </c>
      <c r="C948" vm="3989">
        <v>75.64</v>
      </c>
      <c r="D948">
        <f t="shared" si="14"/>
        <v>93.805599999999998</v>
      </c>
    </row>
    <row r="949" spans="1:4" x14ac:dyDescent="0.25">
      <c r="A949" vm="4303">
        <v>44874</v>
      </c>
      <c r="B949">
        <v>947</v>
      </c>
      <c r="C949" vm="4305">
        <v>75.66</v>
      </c>
      <c r="D949">
        <f t="shared" si="14"/>
        <v>93.860700000000008</v>
      </c>
    </row>
    <row r="950" spans="1:4" x14ac:dyDescent="0.25">
      <c r="A950" vm="4307">
        <v>44875</v>
      </c>
      <c r="B950">
        <v>948</v>
      </c>
      <c r="C950" vm="4311">
        <v>77.17</v>
      </c>
      <c r="D950">
        <f t="shared" si="14"/>
        <v>93.91579999999999</v>
      </c>
    </row>
    <row r="951" spans="1:4" x14ac:dyDescent="0.25">
      <c r="A951" vm="4313">
        <v>44876</v>
      </c>
      <c r="B951">
        <v>949</v>
      </c>
      <c r="C951" vm="2544">
        <v>77.739999999999995</v>
      </c>
      <c r="D951">
        <f t="shared" si="14"/>
        <v>93.9709</v>
      </c>
    </row>
    <row r="952" spans="1:4" x14ac:dyDescent="0.25">
      <c r="A952" vm="4318">
        <v>44879</v>
      </c>
      <c r="B952">
        <v>950</v>
      </c>
      <c r="C952" vm="2373">
        <v>78.53</v>
      </c>
      <c r="D952">
        <f t="shared" si="14"/>
        <v>94.02600000000001</v>
      </c>
    </row>
    <row r="953" spans="1:4" x14ac:dyDescent="0.25">
      <c r="A953" vm="4322">
        <v>44880</v>
      </c>
      <c r="B953">
        <v>951</v>
      </c>
      <c r="C953" vm="2382">
        <v>79.180000000000007</v>
      </c>
      <c r="D953">
        <f t="shared" si="14"/>
        <v>94.081099999999992</v>
      </c>
    </row>
    <row r="954" spans="1:4" x14ac:dyDescent="0.25">
      <c r="A954" vm="4327">
        <v>44881</v>
      </c>
      <c r="B954">
        <v>952</v>
      </c>
      <c r="C954" vm="4331">
        <v>79.89</v>
      </c>
      <c r="D954">
        <f t="shared" si="14"/>
        <v>94.136200000000002</v>
      </c>
    </row>
    <row r="955" spans="1:4" x14ac:dyDescent="0.25">
      <c r="A955" vm="4333">
        <v>44882</v>
      </c>
      <c r="B955">
        <v>953</v>
      </c>
      <c r="C955" vm="3361">
        <v>79.2</v>
      </c>
      <c r="D955">
        <f t="shared" si="14"/>
        <v>94.191299999999998</v>
      </c>
    </row>
    <row r="956" spans="1:4" x14ac:dyDescent="0.25">
      <c r="A956" vm="4337">
        <v>44883</v>
      </c>
      <c r="B956">
        <v>954</v>
      </c>
      <c r="C956" vm="3424">
        <v>79.73</v>
      </c>
      <c r="D956">
        <f t="shared" si="14"/>
        <v>94.246399999999994</v>
      </c>
    </row>
    <row r="957" spans="1:4" x14ac:dyDescent="0.25">
      <c r="A957" vm="4341">
        <v>44886</v>
      </c>
      <c r="B957">
        <v>955</v>
      </c>
      <c r="C957" vm="4343">
        <v>79.819999999999993</v>
      </c>
      <c r="D957">
        <f t="shared" si="14"/>
        <v>94.301500000000004</v>
      </c>
    </row>
    <row r="958" spans="1:4" x14ac:dyDescent="0.25">
      <c r="A958" vm="4345">
        <v>44887</v>
      </c>
      <c r="B958">
        <v>956</v>
      </c>
      <c r="C958" vm="3606">
        <v>82.12</v>
      </c>
      <c r="D958">
        <f t="shared" si="14"/>
        <v>94.3566</v>
      </c>
    </row>
    <row r="959" spans="1:4" x14ac:dyDescent="0.25">
      <c r="A959" vm="4348">
        <v>44888</v>
      </c>
      <c r="B959">
        <v>957</v>
      </c>
      <c r="C959" vm="4351">
        <v>82.56</v>
      </c>
      <c r="D959">
        <f t="shared" si="14"/>
        <v>94.411699999999996</v>
      </c>
    </row>
    <row r="960" spans="1:4" x14ac:dyDescent="0.25">
      <c r="A960" vm="4353">
        <v>44890</v>
      </c>
      <c r="B960">
        <v>958</v>
      </c>
      <c r="C960" vm="3335">
        <v>82.72</v>
      </c>
      <c r="D960">
        <f t="shared" si="14"/>
        <v>94.466800000000006</v>
      </c>
    </row>
    <row r="961" spans="1:4" x14ac:dyDescent="0.25">
      <c r="A961" vm="4357">
        <v>44893</v>
      </c>
      <c r="B961">
        <v>959</v>
      </c>
      <c r="C961" vm="4358">
        <v>81.39</v>
      </c>
      <c r="D961">
        <f t="shared" si="14"/>
        <v>94.521900000000002</v>
      </c>
    </row>
    <row r="962" spans="1:4" x14ac:dyDescent="0.25">
      <c r="A962" vm="4360">
        <v>44894</v>
      </c>
      <c r="B962">
        <v>960</v>
      </c>
      <c r="C962" vm="4363">
        <v>80.849999999999994</v>
      </c>
      <c r="D962">
        <f t="shared" si="14"/>
        <v>94.576999999999998</v>
      </c>
    </row>
    <row r="963" spans="1:4" x14ac:dyDescent="0.25">
      <c r="A963" vm="4365">
        <v>44895</v>
      </c>
      <c r="B963">
        <v>961</v>
      </c>
      <c r="C963" vm="4368">
        <v>83.03</v>
      </c>
      <c r="D963">
        <f t="shared" si="14"/>
        <v>94.632100000000008</v>
      </c>
    </row>
    <row r="964" spans="1:4" x14ac:dyDescent="0.25">
      <c r="A964" vm="4370">
        <v>44896</v>
      </c>
      <c r="B964">
        <v>962</v>
      </c>
      <c r="C964" vm="4374">
        <v>84.11</v>
      </c>
      <c r="D964">
        <f t="shared" ref="D964:D1027" si="15">$G$1+B964*$G$2</f>
        <v>94.68719999999999</v>
      </c>
    </row>
    <row r="965" spans="1:4" x14ac:dyDescent="0.25">
      <c r="A965" vm="4376">
        <v>44897</v>
      </c>
      <c r="B965">
        <v>963</v>
      </c>
      <c r="C965" vm="4380">
        <v>83.35</v>
      </c>
      <c r="D965">
        <f t="shared" si="15"/>
        <v>94.7423</v>
      </c>
    </row>
    <row r="966" spans="1:4" x14ac:dyDescent="0.25">
      <c r="A966" vm="4382">
        <v>44900</v>
      </c>
      <c r="B966">
        <v>964</v>
      </c>
      <c r="C966" vm="4385">
        <v>79.430000000000007</v>
      </c>
      <c r="D966">
        <f t="shared" si="15"/>
        <v>94.79740000000001</v>
      </c>
    </row>
    <row r="967" spans="1:4" x14ac:dyDescent="0.25">
      <c r="A967" vm="4387">
        <v>44901</v>
      </c>
      <c r="B967">
        <v>965</v>
      </c>
      <c r="C967" vm="4388">
        <v>78.91</v>
      </c>
      <c r="D967">
        <f t="shared" si="15"/>
        <v>94.852499999999992</v>
      </c>
    </row>
    <row r="968" spans="1:4" x14ac:dyDescent="0.25">
      <c r="A968" vm="4390">
        <v>44902</v>
      </c>
      <c r="B968">
        <v>966</v>
      </c>
      <c r="C968" vm="4392">
        <v>78.78</v>
      </c>
      <c r="D968">
        <f t="shared" si="15"/>
        <v>94.907600000000002</v>
      </c>
    </row>
    <row r="969" spans="1:4" x14ac:dyDescent="0.25">
      <c r="A969" vm="4394">
        <v>44903</v>
      </c>
      <c r="B969">
        <v>967</v>
      </c>
      <c r="C969" vm="4395">
        <v>80.069999999999993</v>
      </c>
      <c r="D969">
        <f t="shared" si="15"/>
        <v>94.962699999999998</v>
      </c>
    </row>
    <row r="970" spans="1:4" x14ac:dyDescent="0.25">
      <c r="A970" vm="4397">
        <v>44904</v>
      </c>
      <c r="B970">
        <v>968</v>
      </c>
      <c r="C970" vm="4398">
        <v>79.86</v>
      </c>
      <c r="D970">
        <f t="shared" si="15"/>
        <v>95.017799999999994</v>
      </c>
    </row>
    <row r="971" spans="1:4" x14ac:dyDescent="0.25">
      <c r="A971" vm="4400">
        <v>44907</v>
      </c>
      <c r="B971">
        <v>969</v>
      </c>
      <c r="C971" vm="3544">
        <v>81.28</v>
      </c>
      <c r="D971">
        <f t="shared" si="15"/>
        <v>95.072900000000004</v>
      </c>
    </row>
    <row r="972" spans="1:4" x14ac:dyDescent="0.25">
      <c r="A972" vm="4404">
        <v>44908</v>
      </c>
      <c r="B972">
        <v>970</v>
      </c>
      <c r="C972" vm="4407">
        <v>80.56</v>
      </c>
      <c r="D972">
        <f t="shared" si="15"/>
        <v>95.128</v>
      </c>
    </row>
    <row r="973" spans="1:4" x14ac:dyDescent="0.25">
      <c r="A973" vm="4409">
        <v>44909</v>
      </c>
      <c r="B973">
        <v>971</v>
      </c>
      <c r="C973" vm="2603">
        <v>81.819999999999993</v>
      </c>
      <c r="D973">
        <f t="shared" si="15"/>
        <v>95.183099999999996</v>
      </c>
    </row>
    <row r="974" spans="1:4" x14ac:dyDescent="0.25">
      <c r="A974" vm="4413">
        <v>44910</v>
      </c>
      <c r="B974">
        <v>972</v>
      </c>
      <c r="C974" vm="4395">
        <v>80.069999999999993</v>
      </c>
      <c r="D974">
        <f t="shared" si="15"/>
        <v>95.238200000000006</v>
      </c>
    </row>
    <row r="975" spans="1:4" x14ac:dyDescent="0.25">
      <c r="A975" vm="4417">
        <v>44911</v>
      </c>
      <c r="B975">
        <v>973</v>
      </c>
      <c r="C975" vm="2475">
        <v>79.58</v>
      </c>
      <c r="D975">
        <f t="shared" si="15"/>
        <v>95.293300000000002</v>
      </c>
    </row>
    <row r="976" spans="1:4" x14ac:dyDescent="0.25">
      <c r="A976" vm="4419">
        <v>44914</v>
      </c>
      <c r="B976">
        <v>974</v>
      </c>
      <c r="C976" vm="3366">
        <v>80.5</v>
      </c>
      <c r="D976">
        <f t="shared" si="15"/>
        <v>95.348399999999998</v>
      </c>
    </row>
    <row r="977" spans="1:4" x14ac:dyDescent="0.25">
      <c r="A977" vm="4423">
        <v>44915</v>
      </c>
      <c r="B977">
        <v>975</v>
      </c>
      <c r="C977" vm="3614">
        <v>80.94</v>
      </c>
      <c r="D977">
        <f t="shared" si="15"/>
        <v>95.403500000000008</v>
      </c>
    </row>
    <row r="978" spans="1:4" x14ac:dyDescent="0.25">
      <c r="A978" vm="4426">
        <v>44916</v>
      </c>
      <c r="B978">
        <v>976</v>
      </c>
      <c r="C978" vm="4361">
        <v>81.5</v>
      </c>
      <c r="D978">
        <f t="shared" si="15"/>
        <v>95.45859999999999</v>
      </c>
    </row>
    <row r="979" spans="1:4" x14ac:dyDescent="0.25">
      <c r="A979" vm="4428">
        <v>44917</v>
      </c>
      <c r="B979">
        <v>977</v>
      </c>
      <c r="C979" vm="3371">
        <v>80.489999999999995</v>
      </c>
      <c r="D979">
        <f t="shared" si="15"/>
        <v>95.5137</v>
      </c>
    </row>
    <row r="980" spans="1:4" x14ac:dyDescent="0.25">
      <c r="A980" vm="4431">
        <v>44918</v>
      </c>
      <c r="B980">
        <v>978</v>
      </c>
      <c r="C980" vm="4363">
        <v>80.849999999999994</v>
      </c>
      <c r="D980">
        <f t="shared" si="15"/>
        <v>95.56880000000001</v>
      </c>
    </row>
    <row r="981" spans="1:4" x14ac:dyDescent="0.25">
      <c r="A981" vm="4435">
        <v>44922</v>
      </c>
      <c r="B981">
        <v>979</v>
      </c>
      <c r="C981" vm="4438">
        <v>80.98</v>
      </c>
      <c r="D981">
        <f t="shared" si="15"/>
        <v>95.623899999999992</v>
      </c>
    </row>
    <row r="982" spans="1:4" x14ac:dyDescent="0.25">
      <c r="A982" vm="4440">
        <v>44923</v>
      </c>
      <c r="B982">
        <v>980</v>
      </c>
      <c r="C982" vm="4443">
        <v>80.33</v>
      </c>
      <c r="D982">
        <f t="shared" si="15"/>
        <v>95.679000000000002</v>
      </c>
    </row>
    <row r="983" spans="1:4" x14ac:dyDescent="0.25">
      <c r="A983" vm="4445">
        <v>44924</v>
      </c>
      <c r="B983">
        <v>981</v>
      </c>
      <c r="C983" vm="3376">
        <v>81.400000000000006</v>
      </c>
      <c r="D983">
        <f t="shared" si="15"/>
        <v>95.734099999999998</v>
      </c>
    </row>
    <row r="984" spans="1:4" x14ac:dyDescent="0.25">
      <c r="A984" vm="4449">
        <v>44925</v>
      </c>
      <c r="B984">
        <v>982</v>
      </c>
      <c r="C984" vm="3569">
        <v>81.739999999999995</v>
      </c>
      <c r="D984">
        <f t="shared" si="15"/>
        <v>95.789199999999994</v>
      </c>
    </row>
    <row r="985" spans="1:4" x14ac:dyDescent="0.25">
      <c r="A985" vm="4453">
        <v>44929</v>
      </c>
      <c r="B985">
        <v>983</v>
      </c>
      <c r="C985" vm="4455">
        <v>83.72</v>
      </c>
      <c r="D985">
        <f t="shared" si="15"/>
        <v>95.844300000000004</v>
      </c>
    </row>
    <row r="986" spans="1:4" x14ac:dyDescent="0.25">
      <c r="A986" vm="4457">
        <v>44930</v>
      </c>
      <c r="B986">
        <v>984</v>
      </c>
      <c r="C986" vm="4461">
        <v>84.48</v>
      </c>
      <c r="D986">
        <f t="shared" si="15"/>
        <v>95.8994</v>
      </c>
    </row>
    <row r="987" spans="1:4" x14ac:dyDescent="0.25">
      <c r="A987" vm="4463">
        <v>44931</v>
      </c>
      <c r="B987">
        <v>985</v>
      </c>
      <c r="C987" vm="4466">
        <v>84.31</v>
      </c>
      <c r="D987">
        <f t="shared" si="15"/>
        <v>95.954499999999996</v>
      </c>
    </row>
    <row r="988" spans="1:4" x14ac:dyDescent="0.25">
      <c r="A988" vm="4468">
        <v>44932</v>
      </c>
      <c r="B988">
        <v>986</v>
      </c>
      <c r="C988" vm="4471">
        <v>85.66</v>
      </c>
      <c r="D988">
        <f t="shared" si="15"/>
        <v>96.009600000000006</v>
      </c>
    </row>
    <row r="989" spans="1:4" x14ac:dyDescent="0.25">
      <c r="A989" vm="4473">
        <v>44935</v>
      </c>
      <c r="B989">
        <v>987</v>
      </c>
      <c r="C989" vm="4477">
        <v>86.42</v>
      </c>
      <c r="D989">
        <f t="shared" si="15"/>
        <v>96.064700000000002</v>
      </c>
    </row>
    <row r="990" spans="1:4" x14ac:dyDescent="0.25">
      <c r="A990" vm="4479">
        <v>44936</v>
      </c>
      <c r="B990">
        <v>988</v>
      </c>
      <c r="C990" vm="4483">
        <v>86.5</v>
      </c>
      <c r="D990">
        <f t="shared" si="15"/>
        <v>96.119799999999998</v>
      </c>
    </row>
    <row r="991" spans="1:4" x14ac:dyDescent="0.25">
      <c r="A991" vm="4485">
        <v>44937</v>
      </c>
      <c r="B991">
        <v>989</v>
      </c>
      <c r="C991" vm="2694">
        <v>88.6</v>
      </c>
      <c r="D991">
        <f t="shared" si="15"/>
        <v>96.174900000000008</v>
      </c>
    </row>
    <row r="992" spans="1:4" x14ac:dyDescent="0.25">
      <c r="A992" vm="4488">
        <v>44938</v>
      </c>
      <c r="B992">
        <v>990</v>
      </c>
      <c r="C992" vm="4492">
        <v>88.78</v>
      </c>
      <c r="D992">
        <f t="shared" si="15"/>
        <v>96.23</v>
      </c>
    </row>
    <row r="993" spans="1:4" x14ac:dyDescent="0.25">
      <c r="A993" vm="4494">
        <v>44939</v>
      </c>
      <c r="B993">
        <v>991</v>
      </c>
      <c r="C993" vm="4497">
        <v>89.2</v>
      </c>
      <c r="D993">
        <f t="shared" si="15"/>
        <v>96.2851</v>
      </c>
    </row>
    <row r="994" spans="1:4" x14ac:dyDescent="0.25">
      <c r="A994" vm="4499">
        <v>44943</v>
      </c>
      <c r="B994">
        <v>992</v>
      </c>
      <c r="C994" vm="2694">
        <v>88.6</v>
      </c>
      <c r="D994">
        <f t="shared" si="15"/>
        <v>96.34020000000001</v>
      </c>
    </row>
    <row r="995" spans="1:4" x14ac:dyDescent="0.25">
      <c r="A995" vm="4503">
        <v>44944</v>
      </c>
      <c r="B995">
        <v>993</v>
      </c>
      <c r="C995" vm="4506">
        <v>86.71</v>
      </c>
      <c r="D995">
        <f t="shared" si="15"/>
        <v>96.395299999999992</v>
      </c>
    </row>
    <row r="996" spans="1:4" x14ac:dyDescent="0.25">
      <c r="A996" vm="4508">
        <v>44945</v>
      </c>
      <c r="B996">
        <v>994</v>
      </c>
      <c r="C996" vm="4512">
        <v>85.94</v>
      </c>
      <c r="D996">
        <f t="shared" si="15"/>
        <v>96.450400000000002</v>
      </c>
    </row>
    <row r="997" spans="1:4" x14ac:dyDescent="0.25">
      <c r="A997" vm="4514">
        <v>44946</v>
      </c>
      <c r="B997">
        <v>995</v>
      </c>
      <c r="C997" vm="2886">
        <v>87.25</v>
      </c>
      <c r="D997">
        <f t="shared" si="15"/>
        <v>96.505499999999998</v>
      </c>
    </row>
    <row r="998" spans="1:4" x14ac:dyDescent="0.25">
      <c r="A998" vm="4518">
        <v>44949</v>
      </c>
      <c r="B998">
        <v>996</v>
      </c>
      <c r="C998" vm="4520">
        <v>88.97</v>
      </c>
      <c r="D998">
        <f t="shared" si="15"/>
        <v>96.560599999999994</v>
      </c>
    </row>
    <row r="999" spans="1:4" x14ac:dyDescent="0.25">
      <c r="A999" vm="4522">
        <v>44950</v>
      </c>
      <c r="B999">
        <v>997</v>
      </c>
      <c r="C999" vm="3253">
        <v>89.7</v>
      </c>
      <c r="D999">
        <f t="shared" si="15"/>
        <v>96.615700000000004</v>
      </c>
    </row>
    <row r="1000" spans="1:4" x14ac:dyDescent="0.25">
      <c r="A1000" vm="4525">
        <v>44951</v>
      </c>
      <c r="B1000">
        <v>998</v>
      </c>
      <c r="C1000" vm="2753">
        <v>89.64</v>
      </c>
      <c r="D1000">
        <f t="shared" si="15"/>
        <v>96.6708</v>
      </c>
    </row>
    <row r="1001" spans="1:4" x14ac:dyDescent="0.25">
      <c r="A1001" vm="4528">
        <v>44952</v>
      </c>
      <c r="B1001">
        <v>999</v>
      </c>
      <c r="C1001" vm="4531">
        <v>89.83</v>
      </c>
      <c r="D1001">
        <f t="shared" si="15"/>
        <v>96.725899999999996</v>
      </c>
    </row>
    <row r="1002" spans="1:4" x14ac:dyDescent="0.25">
      <c r="A1002" vm="4533">
        <v>44953</v>
      </c>
      <c r="B1002">
        <v>1000</v>
      </c>
      <c r="C1002" vm="4534">
        <v>88.99</v>
      </c>
      <c r="D1002">
        <f t="shared" si="15"/>
        <v>96.781000000000006</v>
      </c>
    </row>
    <row r="1003" spans="1:4" x14ac:dyDescent="0.25">
      <c r="A1003" vm="4536">
        <v>44956</v>
      </c>
      <c r="B1003">
        <v>1001</v>
      </c>
      <c r="C1003" vm="4537">
        <v>87.35</v>
      </c>
      <c r="D1003">
        <f t="shared" si="15"/>
        <v>96.836100000000002</v>
      </c>
    </row>
    <row r="1004" spans="1:4" x14ac:dyDescent="0.25">
      <c r="A1004" vm="4539">
        <v>44957</v>
      </c>
      <c r="B1004">
        <v>1002</v>
      </c>
      <c r="C1004" vm="2818">
        <v>88.46</v>
      </c>
      <c r="D1004">
        <f t="shared" si="15"/>
        <v>96.891199999999998</v>
      </c>
    </row>
    <row r="1005" spans="1:4" x14ac:dyDescent="0.25">
      <c r="A1005" vm="4541">
        <v>44958</v>
      </c>
      <c r="B1005">
        <v>1003</v>
      </c>
      <c r="C1005" vm="2730">
        <v>90.05</v>
      </c>
      <c r="D1005">
        <f t="shared" si="15"/>
        <v>96.946300000000008</v>
      </c>
    </row>
    <row r="1006" spans="1:4" x14ac:dyDescent="0.25">
      <c r="A1006" vm="4545">
        <v>44959</v>
      </c>
      <c r="B1006">
        <v>1004</v>
      </c>
      <c r="C1006" vm="3302">
        <v>89.38</v>
      </c>
      <c r="D1006">
        <f t="shared" si="15"/>
        <v>97.001400000000004</v>
      </c>
    </row>
    <row r="1007" spans="1:4" x14ac:dyDescent="0.25">
      <c r="A1007" vm="4550">
        <v>44960</v>
      </c>
      <c r="B1007">
        <v>1005</v>
      </c>
      <c r="C1007" vm="4553">
        <v>89.62</v>
      </c>
      <c r="D1007">
        <f t="shared" si="15"/>
        <v>97.0565</v>
      </c>
    </row>
    <row r="1008" spans="1:4" x14ac:dyDescent="0.25">
      <c r="A1008" vm="4555">
        <v>44963</v>
      </c>
      <c r="B1008">
        <v>1006</v>
      </c>
      <c r="C1008" vm="4557">
        <v>88.53</v>
      </c>
      <c r="D1008">
        <f t="shared" si="15"/>
        <v>97.11160000000001</v>
      </c>
    </row>
    <row r="1009" spans="1:4" x14ac:dyDescent="0.25">
      <c r="A1009" vm="4559">
        <v>44964</v>
      </c>
      <c r="B1009">
        <v>1007</v>
      </c>
      <c r="C1009" vm="4526">
        <v>87.74</v>
      </c>
      <c r="D1009">
        <f t="shared" si="15"/>
        <v>97.166699999999992</v>
      </c>
    </row>
    <row r="1010" spans="1:4" x14ac:dyDescent="0.25">
      <c r="A1010" vm="4563">
        <v>44965</v>
      </c>
      <c r="B1010">
        <v>1008</v>
      </c>
      <c r="C1010" vm="3327">
        <v>86.69</v>
      </c>
      <c r="D1010">
        <f t="shared" si="15"/>
        <v>97.221800000000002</v>
      </c>
    </row>
    <row r="1011" spans="1:4" x14ac:dyDescent="0.25">
      <c r="A1011" vm="4568">
        <v>44966</v>
      </c>
      <c r="B1011">
        <v>1009</v>
      </c>
      <c r="C1011" vm="4570">
        <v>86.65</v>
      </c>
      <c r="D1011">
        <f t="shared" si="15"/>
        <v>97.276899999999998</v>
      </c>
    </row>
    <row r="1012" spans="1:4" x14ac:dyDescent="0.25">
      <c r="A1012" vm="4572">
        <v>44967</v>
      </c>
      <c r="B1012">
        <v>1010</v>
      </c>
      <c r="C1012" vm="2713">
        <v>87.14</v>
      </c>
      <c r="D1012">
        <f t="shared" si="15"/>
        <v>97.331999999999994</v>
      </c>
    </row>
    <row r="1013" spans="1:4" x14ac:dyDescent="0.25">
      <c r="A1013" vm="4575">
        <v>44970</v>
      </c>
      <c r="B1013">
        <v>1011</v>
      </c>
      <c r="C1013" vm="2910">
        <v>89.42</v>
      </c>
      <c r="D1013">
        <f t="shared" si="15"/>
        <v>97.387100000000004</v>
      </c>
    </row>
    <row r="1014" spans="1:4" x14ac:dyDescent="0.25">
      <c r="A1014" vm="4579">
        <v>44971</v>
      </c>
      <c r="B1014">
        <v>1012</v>
      </c>
      <c r="C1014" vm="4530">
        <v>89.09</v>
      </c>
      <c r="D1014">
        <f t="shared" si="15"/>
        <v>97.4422</v>
      </c>
    </row>
    <row r="1015" spans="1:4" x14ac:dyDescent="0.25">
      <c r="A1015" vm="4582">
        <v>44972</v>
      </c>
      <c r="B1015">
        <v>1013</v>
      </c>
      <c r="C1015" vm="3183">
        <v>88.34</v>
      </c>
      <c r="D1015">
        <f t="shared" si="15"/>
        <v>97.497299999999996</v>
      </c>
    </row>
    <row r="1016" spans="1:4" x14ac:dyDescent="0.25">
      <c r="A1016" vm="4585">
        <v>44973</v>
      </c>
      <c r="B1016">
        <v>1014</v>
      </c>
      <c r="C1016" vm="4588">
        <v>87.72</v>
      </c>
      <c r="D1016">
        <f t="shared" si="15"/>
        <v>97.552400000000006</v>
      </c>
    </row>
    <row r="1017" spans="1:4" x14ac:dyDescent="0.25">
      <c r="A1017" vm="4590">
        <v>44974</v>
      </c>
      <c r="B1017">
        <v>1015</v>
      </c>
      <c r="C1017" vm="4576">
        <v>87.28</v>
      </c>
      <c r="D1017">
        <f t="shared" si="15"/>
        <v>97.607500000000002</v>
      </c>
    </row>
    <row r="1018" spans="1:4" x14ac:dyDescent="0.25">
      <c r="A1018" vm="4593">
        <v>44978</v>
      </c>
      <c r="B1018">
        <v>1016</v>
      </c>
      <c r="C1018" vm="4597">
        <v>86.2</v>
      </c>
      <c r="D1018">
        <f t="shared" si="15"/>
        <v>97.662599999999998</v>
      </c>
    </row>
    <row r="1019" spans="1:4" x14ac:dyDescent="0.25">
      <c r="A1019" vm="4599">
        <v>44979</v>
      </c>
      <c r="B1019">
        <v>1017</v>
      </c>
      <c r="C1019" vm="4602">
        <v>86.32</v>
      </c>
      <c r="D1019">
        <f t="shared" si="15"/>
        <v>97.717700000000008</v>
      </c>
    </row>
    <row r="1020" spans="1:4" x14ac:dyDescent="0.25">
      <c r="A1020" vm="4604">
        <v>44980</v>
      </c>
      <c r="B1020">
        <v>1018</v>
      </c>
      <c r="C1020" vm="4607">
        <v>88.58</v>
      </c>
      <c r="D1020">
        <f t="shared" si="15"/>
        <v>97.772800000000004</v>
      </c>
    </row>
    <row r="1021" spans="1:4" x14ac:dyDescent="0.25">
      <c r="A1021" vm="4609">
        <v>44981</v>
      </c>
      <c r="B1021">
        <v>1019</v>
      </c>
      <c r="C1021" vm="2668">
        <v>88.66</v>
      </c>
      <c r="D1021">
        <f t="shared" si="15"/>
        <v>97.8279</v>
      </c>
    </row>
    <row r="1022" spans="1:4" x14ac:dyDescent="0.25">
      <c r="A1022" vm="4612">
        <v>44984</v>
      </c>
      <c r="B1022">
        <v>1020</v>
      </c>
      <c r="C1022" vm="4614">
        <v>87.96</v>
      </c>
      <c r="D1022">
        <f t="shared" si="15"/>
        <v>97.88300000000001</v>
      </c>
    </row>
    <row r="1023" spans="1:4" x14ac:dyDescent="0.25">
      <c r="A1023" vm="4616">
        <v>44985</v>
      </c>
      <c r="B1023">
        <v>1021</v>
      </c>
      <c r="C1023" vm="4618">
        <v>87.4</v>
      </c>
      <c r="D1023">
        <f t="shared" si="15"/>
        <v>97.938099999999991</v>
      </c>
    </row>
    <row r="1024" spans="1:4" x14ac:dyDescent="0.25">
      <c r="A1024" vm="4620">
        <v>44986</v>
      </c>
      <c r="B1024">
        <v>1022</v>
      </c>
      <c r="C1024" vm="3292">
        <v>86.34</v>
      </c>
      <c r="D1024">
        <f t="shared" si="15"/>
        <v>97.993200000000002</v>
      </c>
    </row>
    <row r="1025" spans="1:4" x14ac:dyDescent="0.25">
      <c r="A1025" vm="4624">
        <v>44987</v>
      </c>
      <c r="B1025">
        <v>1023</v>
      </c>
      <c r="C1025" vm="2632">
        <v>86.97</v>
      </c>
      <c r="D1025">
        <f t="shared" si="15"/>
        <v>98.048299999999998</v>
      </c>
    </row>
    <row r="1026" spans="1:4" x14ac:dyDescent="0.25">
      <c r="A1026" vm="4628">
        <v>44988</v>
      </c>
      <c r="B1026">
        <v>1024</v>
      </c>
      <c r="C1026" vm="4631">
        <v>89.25</v>
      </c>
      <c r="D1026">
        <f t="shared" si="15"/>
        <v>98.103399999999993</v>
      </c>
    </row>
    <row r="1027" spans="1:4" x14ac:dyDescent="0.25">
      <c r="A1027" vm="4633">
        <v>44991</v>
      </c>
      <c r="B1027">
        <v>1025</v>
      </c>
      <c r="C1027" vm="2724">
        <v>89.74</v>
      </c>
      <c r="D1027">
        <f t="shared" si="15"/>
        <v>98.158500000000004</v>
      </c>
    </row>
    <row r="1028" spans="1:4" x14ac:dyDescent="0.25">
      <c r="A1028" vm="4636">
        <v>44992</v>
      </c>
      <c r="B1028">
        <v>1026</v>
      </c>
      <c r="C1028" vm="2881">
        <v>88.36</v>
      </c>
      <c r="D1028">
        <f t="shared" ref="D1028:D1091" si="16">$G$1+B1028*$G$2</f>
        <v>98.2136</v>
      </c>
    </row>
    <row r="1029" spans="1:4" x14ac:dyDescent="0.25">
      <c r="A1029" vm="4640">
        <v>44993</v>
      </c>
      <c r="B1029">
        <v>1027</v>
      </c>
      <c r="C1029" vm="2833">
        <v>88.49</v>
      </c>
      <c r="D1029">
        <f t="shared" si="16"/>
        <v>98.268699999999995</v>
      </c>
    </row>
    <row r="1030" spans="1:4" x14ac:dyDescent="0.25">
      <c r="A1030" vm="4643">
        <v>44994</v>
      </c>
      <c r="B1030">
        <v>1028</v>
      </c>
      <c r="C1030" vm="2712">
        <v>86.87</v>
      </c>
      <c r="D1030">
        <f t="shared" si="16"/>
        <v>98.323800000000006</v>
      </c>
    </row>
    <row r="1031" spans="1:4" x14ac:dyDescent="0.25">
      <c r="A1031" vm="4646">
        <v>44995</v>
      </c>
      <c r="B1031">
        <v>1029</v>
      </c>
      <c r="C1031" vm="3596">
        <v>84.07</v>
      </c>
      <c r="D1031">
        <f t="shared" si="16"/>
        <v>98.378900000000002</v>
      </c>
    </row>
    <row r="1032" spans="1:4" x14ac:dyDescent="0.25">
      <c r="A1032" vm="4650">
        <v>44998</v>
      </c>
      <c r="B1032">
        <v>1030</v>
      </c>
      <c r="C1032" vm="2894">
        <v>84.93</v>
      </c>
      <c r="D1032">
        <f t="shared" si="16"/>
        <v>98.433999999999997</v>
      </c>
    </row>
    <row r="1033" spans="1:4" x14ac:dyDescent="0.25">
      <c r="A1033" vm="4654">
        <v>44999</v>
      </c>
      <c r="B1033">
        <v>1031</v>
      </c>
      <c r="C1033" vm="4657">
        <v>84.56</v>
      </c>
      <c r="D1033">
        <f t="shared" si="16"/>
        <v>98.489100000000008</v>
      </c>
    </row>
    <row r="1034" spans="1:4" x14ac:dyDescent="0.25">
      <c r="A1034" vm="4659">
        <v>45000</v>
      </c>
      <c r="B1034">
        <v>1032</v>
      </c>
      <c r="C1034" vm="4661">
        <v>82.98</v>
      </c>
      <c r="D1034">
        <f t="shared" si="16"/>
        <v>98.544200000000004</v>
      </c>
    </row>
    <row r="1035" spans="1:4" x14ac:dyDescent="0.25">
      <c r="A1035" vm="4663">
        <v>45001</v>
      </c>
      <c r="B1035">
        <v>1033</v>
      </c>
      <c r="C1035" vm="4666">
        <v>84.82</v>
      </c>
      <c r="D1035">
        <f t="shared" si="16"/>
        <v>98.599299999999999</v>
      </c>
    </row>
    <row r="1036" spans="1:4" x14ac:dyDescent="0.25">
      <c r="A1036" vm="4668">
        <v>45002</v>
      </c>
      <c r="B1036">
        <v>1034</v>
      </c>
      <c r="C1036" vm="4669">
        <v>85.26</v>
      </c>
      <c r="D1036">
        <f t="shared" si="16"/>
        <v>98.65440000000001</v>
      </c>
    </row>
    <row r="1037" spans="1:4" x14ac:dyDescent="0.25">
      <c r="A1037" vm="4671">
        <v>45005</v>
      </c>
      <c r="B1037">
        <v>1035</v>
      </c>
      <c r="C1037" vm="4673">
        <v>86.96</v>
      </c>
      <c r="D1037">
        <f t="shared" si="16"/>
        <v>98.709499999999991</v>
      </c>
    </row>
    <row r="1038" spans="1:4" x14ac:dyDescent="0.25">
      <c r="A1038" vm="4675">
        <v>45006</v>
      </c>
      <c r="B1038">
        <v>1036</v>
      </c>
      <c r="C1038" vm="4677">
        <v>87.58</v>
      </c>
      <c r="D1038">
        <f t="shared" si="16"/>
        <v>98.764600000000002</v>
      </c>
    </row>
    <row r="1039" spans="1:4" x14ac:dyDescent="0.25">
      <c r="A1039" vm="4679">
        <v>45007</v>
      </c>
      <c r="B1039">
        <v>1037</v>
      </c>
      <c r="C1039" vm="2699">
        <v>87.9</v>
      </c>
      <c r="D1039">
        <f t="shared" si="16"/>
        <v>98.819699999999997</v>
      </c>
    </row>
    <row r="1040" spans="1:4" x14ac:dyDescent="0.25">
      <c r="A1040" vm="4683">
        <v>45008</v>
      </c>
      <c r="B1040">
        <v>1038</v>
      </c>
      <c r="C1040" vm="4685">
        <v>87.78</v>
      </c>
      <c r="D1040">
        <f t="shared" si="16"/>
        <v>98.874799999999993</v>
      </c>
    </row>
    <row r="1041" spans="1:4" x14ac:dyDescent="0.25">
      <c r="A1041" vm="4687">
        <v>45009</v>
      </c>
      <c r="B1041">
        <v>1039</v>
      </c>
      <c r="C1041" vm="3270">
        <v>88.01</v>
      </c>
      <c r="D1041">
        <f t="shared" si="16"/>
        <v>98.929900000000004</v>
      </c>
    </row>
    <row r="1042" spans="1:4" x14ac:dyDescent="0.25">
      <c r="A1042" vm="4690">
        <v>45012</v>
      </c>
      <c r="B1042">
        <v>1040</v>
      </c>
      <c r="C1042" vm="4692">
        <v>90.14</v>
      </c>
      <c r="D1042">
        <f t="shared" si="16"/>
        <v>98.984999999999999</v>
      </c>
    </row>
    <row r="1043" spans="1:4" x14ac:dyDescent="0.25">
      <c r="A1043" vm="4694">
        <v>45013</v>
      </c>
      <c r="B1043">
        <v>1041</v>
      </c>
      <c r="C1043" vm="4697">
        <v>89.85</v>
      </c>
      <c r="D1043">
        <f t="shared" si="16"/>
        <v>99.040099999999995</v>
      </c>
    </row>
    <row r="1044" spans="1:4" x14ac:dyDescent="0.25">
      <c r="A1044" vm="4699">
        <v>45014</v>
      </c>
      <c r="B1044">
        <v>1042</v>
      </c>
      <c r="C1044" vm="2766">
        <v>90.62</v>
      </c>
      <c r="D1044">
        <f t="shared" si="16"/>
        <v>99.095200000000006</v>
      </c>
    </row>
    <row r="1045" spans="1:4" x14ac:dyDescent="0.25">
      <c r="A1045" vm="4702">
        <v>45015</v>
      </c>
      <c r="B1045">
        <v>1043</v>
      </c>
      <c r="C1045" vm="2870">
        <v>90.51</v>
      </c>
      <c r="D1045">
        <f t="shared" si="16"/>
        <v>99.150300000000001</v>
      </c>
    </row>
    <row r="1046" spans="1:4" x14ac:dyDescent="0.25">
      <c r="A1046" vm="4706">
        <v>45016</v>
      </c>
      <c r="B1046">
        <v>1044</v>
      </c>
      <c r="C1046" vm="3111">
        <v>92.92</v>
      </c>
      <c r="D1046">
        <f t="shared" si="16"/>
        <v>99.205399999999997</v>
      </c>
    </row>
    <row r="1047" spans="1:4" x14ac:dyDescent="0.25">
      <c r="A1047" vm="4711">
        <v>45019</v>
      </c>
      <c r="B1047">
        <v>1045</v>
      </c>
      <c r="C1047" vm="4714">
        <v>93.92</v>
      </c>
      <c r="D1047">
        <f t="shared" si="16"/>
        <v>99.260500000000008</v>
      </c>
    </row>
    <row r="1048" spans="1:4" x14ac:dyDescent="0.25">
      <c r="A1048" vm="4716">
        <v>45020</v>
      </c>
      <c r="B1048">
        <v>1046</v>
      </c>
      <c r="C1048" vm="4712">
        <v>94</v>
      </c>
      <c r="D1048">
        <f t="shared" si="16"/>
        <v>99.315600000000003</v>
      </c>
    </row>
    <row r="1049" spans="1:4" x14ac:dyDescent="0.25">
      <c r="A1049" vm="4720">
        <v>45021</v>
      </c>
      <c r="B1049">
        <v>1047</v>
      </c>
      <c r="C1049" vm="4724">
        <v>94.89</v>
      </c>
      <c r="D1049">
        <f t="shared" si="16"/>
        <v>99.370699999999999</v>
      </c>
    </row>
    <row r="1050" spans="1:4" x14ac:dyDescent="0.25">
      <c r="A1050" vm="4726">
        <v>45022</v>
      </c>
      <c r="B1050">
        <v>1048</v>
      </c>
      <c r="C1050" vm="4730">
        <v>95.92</v>
      </c>
      <c r="D1050">
        <f t="shared" si="16"/>
        <v>99.42580000000001</v>
      </c>
    </row>
    <row r="1051" spans="1:4" x14ac:dyDescent="0.25">
      <c r="A1051" vm="4732">
        <v>45026</v>
      </c>
      <c r="B1051">
        <v>1049</v>
      </c>
      <c r="C1051" vm="4735">
        <v>93.76</v>
      </c>
      <c r="D1051">
        <f t="shared" si="16"/>
        <v>99.480899999999991</v>
      </c>
    </row>
    <row r="1052" spans="1:4" x14ac:dyDescent="0.25">
      <c r="A1052" vm="4737">
        <v>45027</v>
      </c>
      <c r="B1052">
        <v>1050</v>
      </c>
      <c r="C1052" vm="3131">
        <v>93.97</v>
      </c>
      <c r="D1052">
        <f t="shared" si="16"/>
        <v>99.536000000000001</v>
      </c>
    </row>
    <row r="1053" spans="1:4" x14ac:dyDescent="0.25">
      <c r="A1053" vm="4741">
        <v>45028</v>
      </c>
      <c r="B1053">
        <v>1051</v>
      </c>
      <c r="C1053" vm="4743">
        <v>93.9</v>
      </c>
      <c r="D1053">
        <f t="shared" si="16"/>
        <v>99.591099999999997</v>
      </c>
    </row>
    <row r="1054" spans="1:4" x14ac:dyDescent="0.25">
      <c r="A1054" vm="4745">
        <v>45029</v>
      </c>
      <c r="B1054">
        <v>1052</v>
      </c>
      <c r="C1054" vm="4748">
        <v>95.55</v>
      </c>
      <c r="D1054">
        <f t="shared" si="16"/>
        <v>99.646199999999993</v>
      </c>
    </row>
    <row r="1055" spans="1:4" x14ac:dyDescent="0.25">
      <c r="A1055" vm="4750">
        <v>45030</v>
      </c>
      <c r="B1055">
        <v>1053</v>
      </c>
      <c r="C1055" vm="3016">
        <v>95.71</v>
      </c>
      <c r="D1055">
        <f t="shared" si="16"/>
        <v>99.701300000000003</v>
      </c>
    </row>
    <row r="1056" spans="1:4" x14ac:dyDescent="0.25">
      <c r="A1056" vm="4753">
        <v>45033</v>
      </c>
      <c r="B1056">
        <v>1054</v>
      </c>
      <c r="C1056" vm="4756">
        <v>95.59</v>
      </c>
      <c r="D1056">
        <f t="shared" si="16"/>
        <v>99.756399999999999</v>
      </c>
    </row>
    <row r="1057" spans="1:4" x14ac:dyDescent="0.25">
      <c r="A1057" vm="4758">
        <v>45034</v>
      </c>
      <c r="B1057">
        <v>1055</v>
      </c>
      <c r="C1057" vm="4761">
        <v>96.47</v>
      </c>
      <c r="D1057">
        <f t="shared" si="16"/>
        <v>99.811499999999995</v>
      </c>
    </row>
    <row r="1058" spans="1:4" x14ac:dyDescent="0.25">
      <c r="A1058" vm="4763">
        <v>45035</v>
      </c>
      <c r="B1058">
        <v>1056</v>
      </c>
      <c r="C1058" vm="3228">
        <v>95.81</v>
      </c>
      <c r="D1058">
        <f t="shared" si="16"/>
        <v>99.866600000000005</v>
      </c>
    </row>
    <row r="1059" spans="1:4" x14ac:dyDescent="0.25">
      <c r="A1059" vm="4765">
        <v>45036</v>
      </c>
      <c r="B1059">
        <v>1057</v>
      </c>
      <c r="C1059" vm="4767">
        <v>94.83</v>
      </c>
      <c r="D1059">
        <f t="shared" si="16"/>
        <v>99.921700000000001</v>
      </c>
    </row>
    <row r="1060" spans="1:4" x14ac:dyDescent="0.25">
      <c r="A1060" vm="4769">
        <v>45037</v>
      </c>
      <c r="B1060">
        <v>1058</v>
      </c>
      <c r="C1060" vm="3124">
        <v>95.15</v>
      </c>
      <c r="D1060">
        <f t="shared" si="16"/>
        <v>99.976799999999997</v>
      </c>
    </row>
    <row r="1061" spans="1:4" x14ac:dyDescent="0.25">
      <c r="A1061" vm="4773">
        <v>45040</v>
      </c>
      <c r="B1061">
        <v>1059</v>
      </c>
      <c r="C1061" vm="4777">
        <v>95.44</v>
      </c>
      <c r="D1061">
        <f t="shared" si="16"/>
        <v>100.03190000000001</v>
      </c>
    </row>
    <row r="1062" spans="1:4" x14ac:dyDescent="0.25">
      <c r="A1062" vm="4779">
        <v>45041</v>
      </c>
      <c r="B1062">
        <v>1060</v>
      </c>
      <c r="C1062" vm="4781">
        <v>94.06</v>
      </c>
      <c r="D1062">
        <f t="shared" si="16"/>
        <v>100.087</v>
      </c>
    </row>
    <row r="1063" spans="1:4" x14ac:dyDescent="0.25">
      <c r="A1063" vm="4783">
        <v>45042</v>
      </c>
      <c r="B1063">
        <v>1061</v>
      </c>
      <c r="C1063" vm="4786">
        <v>93.71</v>
      </c>
      <c r="D1063">
        <f t="shared" si="16"/>
        <v>100.1421</v>
      </c>
    </row>
    <row r="1064" spans="1:4" x14ac:dyDescent="0.25">
      <c r="A1064" vm="4788">
        <v>45043</v>
      </c>
      <c r="B1064">
        <v>1062</v>
      </c>
      <c r="C1064" vm="4790">
        <v>95.04</v>
      </c>
      <c r="D1064">
        <f t="shared" si="16"/>
        <v>100.19720000000001</v>
      </c>
    </row>
    <row r="1065" spans="1:4" x14ac:dyDescent="0.25">
      <c r="A1065" vm="4792">
        <v>45044</v>
      </c>
      <c r="B1065">
        <v>1063</v>
      </c>
      <c r="C1065" vm="4796">
        <v>94.72</v>
      </c>
      <c r="D1065">
        <f t="shared" si="16"/>
        <v>100.25229999999999</v>
      </c>
    </row>
    <row r="1066" spans="1:4" x14ac:dyDescent="0.25">
      <c r="A1066" vm="4798">
        <v>45047</v>
      </c>
      <c r="B1066">
        <v>1064</v>
      </c>
      <c r="C1066" vm="4802">
        <v>94.87</v>
      </c>
      <c r="D1066">
        <f t="shared" si="16"/>
        <v>100.3074</v>
      </c>
    </row>
    <row r="1067" spans="1:4" x14ac:dyDescent="0.25">
      <c r="A1067" vm="4804">
        <v>45048</v>
      </c>
      <c r="B1067">
        <v>1065</v>
      </c>
      <c r="C1067" vm="4799">
        <v>94.8</v>
      </c>
      <c r="D1067">
        <f t="shared" si="16"/>
        <v>100.36250000000001</v>
      </c>
    </row>
    <row r="1068" spans="1:4" x14ac:dyDescent="0.25">
      <c r="A1068" vm="4808">
        <v>45049</v>
      </c>
      <c r="B1068">
        <v>1066</v>
      </c>
      <c r="C1068" vm="4812">
        <v>94.78</v>
      </c>
      <c r="D1068">
        <f t="shared" si="16"/>
        <v>100.41759999999999</v>
      </c>
    </row>
    <row r="1069" spans="1:4" x14ac:dyDescent="0.25">
      <c r="A1069" vm="4814">
        <v>45050</v>
      </c>
      <c r="B1069">
        <v>1067</v>
      </c>
      <c r="C1069" vm="4776">
        <v>94.97</v>
      </c>
      <c r="D1069">
        <f t="shared" si="16"/>
        <v>100.4727</v>
      </c>
    </row>
    <row r="1070" spans="1:4" x14ac:dyDescent="0.25">
      <c r="A1070" vm="4819">
        <v>45051</v>
      </c>
      <c r="B1070">
        <v>1068</v>
      </c>
      <c r="C1070" vm="3050">
        <v>96.97</v>
      </c>
      <c r="D1070">
        <f t="shared" si="16"/>
        <v>100.5278</v>
      </c>
    </row>
    <row r="1071" spans="1:4" x14ac:dyDescent="0.25">
      <c r="A1071" vm="4823">
        <v>45054</v>
      </c>
      <c r="B1071">
        <v>1069</v>
      </c>
      <c r="C1071" vm="4827">
        <v>96.79</v>
      </c>
      <c r="D1071">
        <f t="shared" si="16"/>
        <v>100.5829</v>
      </c>
    </row>
    <row r="1072" spans="1:4" x14ac:dyDescent="0.25">
      <c r="A1072" vm="4829">
        <v>45055</v>
      </c>
      <c r="B1072">
        <v>1070</v>
      </c>
      <c r="C1072" vm="4831">
        <v>96.14</v>
      </c>
      <c r="D1072">
        <f t="shared" si="16"/>
        <v>100.63800000000001</v>
      </c>
    </row>
    <row r="1073" spans="1:4" x14ac:dyDescent="0.25">
      <c r="A1073" vm="4833">
        <v>45056</v>
      </c>
      <c r="B1073">
        <v>1071</v>
      </c>
      <c r="C1073" vm="4836">
        <v>97.52</v>
      </c>
      <c r="D1073">
        <f t="shared" si="16"/>
        <v>100.6931</v>
      </c>
    </row>
    <row r="1074" spans="1:4" x14ac:dyDescent="0.25">
      <c r="A1074" vm="4838">
        <v>45057</v>
      </c>
      <c r="B1074">
        <v>1072</v>
      </c>
      <c r="C1074" vm="4842">
        <v>97.44</v>
      </c>
      <c r="D1074">
        <f t="shared" si="16"/>
        <v>100.7482</v>
      </c>
    </row>
    <row r="1075" spans="1:4" x14ac:dyDescent="0.25">
      <c r="A1075" vm="4844">
        <v>45058</v>
      </c>
      <c r="B1075">
        <v>1073</v>
      </c>
      <c r="C1075" vm="4848">
        <v>97.85</v>
      </c>
      <c r="D1075">
        <f t="shared" si="16"/>
        <v>100.80330000000001</v>
      </c>
    </row>
    <row r="1076" spans="1:4" x14ac:dyDescent="0.25">
      <c r="A1076" vm="4850">
        <v>45061</v>
      </c>
      <c r="B1076">
        <v>1074</v>
      </c>
      <c r="C1076" vm="4854">
        <v>97.26</v>
      </c>
      <c r="D1076">
        <f t="shared" si="16"/>
        <v>100.8584</v>
      </c>
    </row>
    <row r="1077" spans="1:4" x14ac:dyDescent="0.25">
      <c r="A1077" vm="4856">
        <v>45062</v>
      </c>
      <c r="B1077">
        <v>1075</v>
      </c>
      <c r="C1077" vm="3023">
        <v>98.25</v>
      </c>
      <c r="D1077">
        <f t="shared" si="16"/>
        <v>100.9135</v>
      </c>
    </row>
    <row r="1078" spans="1:4" x14ac:dyDescent="0.25">
      <c r="A1078" vm="4861">
        <v>45063</v>
      </c>
      <c r="B1078">
        <v>1076</v>
      </c>
      <c r="C1078" vm="4865">
        <v>99.77</v>
      </c>
      <c r="D1078">
        <f t="shared" si="16"/>
        <v>100.96860000000001</v>
      </c>
    </row>
    <row r="1079" spans="1:4" x14ac:dyDescent="0.25">
      <c r="A1079" vm="4867">
        <v>45064</v>
      </c>
      <c r="B1079">
        <v>1077</v>
      </c>
      <c r="C1079" vm="4870">
        <v>102.34</v>
      </c>
      <c r="D1079">
        <f t="shared" si="16"/>
        <v>101.02369999999999</v>
      </c>
    </row>
    <row r="1080" spans="1:4" x14ac:dyDescent="0.25">
      <c r="A1080" vm="4872">
        <v>45065</v>
      </c>
      <c r="B1080">
        <v>1078</v>
      </c>
      <c r="C1080" vm="4876">
        <v>102.84</v>
      </c>
      <c r="D1080">
        <f t="shared" si="16"/>
        <v>101.0788</v>
      </c>
    </row>
    <row r="1081" spans="1:4" x14ac:dyDescent="0.25">
      <c r="A1081" vm="4878">
        <v>45068</v>
      </c>
      <c r="B1081">
        <v>1079</v>
      </c>
      <c r="C1081" vm="4882">
        <v>101.77</v>
      </c>
      <c r="D1081">
        <f t="shared" si="16"/>
        <v>101.13390000000001</v>
      </c>
    </row>
    <row r="1082" spans="1:4" x14ac:dyDescent="0.25">
      <c r="A1082" vm="4884">
        <v>45069</v>
      </c>
      <c r="B1082">
        <v>1080</v>
      </c>
      <c r="C1082" vm="4888">
        <v>98.54</v>
      </c>
      <c r="D1082">
        <f t="shared" si="16"/>
        <v>101.18899999999999</v>
      </c>
    </row>
    <row r="1083" spans="1:4" x14ac:dyDescent="0.25">
      <c r="A1083" vm="4890">
        <v>45070</v>
      </c>
      <c r="B1083">
        <v>1081</v>
      </c>
      <c r="C1083" vm="4894">
        <v>98.32</v>
      </c>
      <c r="D1083">
        <f t="shared" si="16"/>
        <v>101.2441</v>
      </c>
    </row>
    <row r="1084" spans="1:4" x14ac:dyDescent="0.25">
      <c r="A1084" vm="4896">
        <v>45071</v>
      </c>
      <c r="B1084">
        <v>1082</v>
      </c>
      <c r="C1084" vm="3196">
        <v>104.29</v>
      </c>
      <c r="D1084">
        <f t="shared" si="16"/>
        <v>101.2992</v>
      </c>
    </row>
    <row r="1085" spans="1:4" x14ac:dyDescent="0.25">
      <c r="A1085" vm="4901">
        <v>45072</v>
      </c>
      <c r="B1085">
        <v>1083</v>
      </c>
      <c r="C1085" vm="4905">
        <v>104.08</v>
      </c>
      <c r="D1085">
        <f t="shared" si="16"/>
        <v>101.35429999999999</v>
      </c>
    </row>
    <row r="1086" spans="1:4" x14ac:dyDescent="0.25">
      <c r="A1086" vm="4907">
        <v>45076</v>
      </c>
      <c r="B1086">
        <v>1084</v>
      </c>
      <c r="C1086" vm="4911">
        <v>105.15</v>
      </c>
      <c r="D1086">
        <f t="shared" si="16"/>
        <v>101.40940000000001</v>
      </c>
    </row>
    <row r="1087" spans="1:4" x14ac:dyDescent="0.25">
      <c r="A1087" vm="4913">
        <v>45077</v>
      </c>
      <c r="B1087">
        <v>1085</v>
      </c>
      <c r="C1087" vm="4917">
        <v>105.94</v>
      </c>
      <c r="D1087">
        <f t="shared" si="16"/>
        <v>101.4645</v>
      </c>
    </row>
    <row r="1088" spans="1:4" x14ac:dyDescent="0.25">
      <c r="A1088" vm="4919">
        <v>45078</v>
      </c>
      <c r="B1088">
        <v>1086</v>
      </c>
      <c r="C1088" vm="4923">
        <v>105.99</v>
      </c>
      <c r="D1088">
        <f t="shared" si="16"/>
        <v>101.5196</v>
      </c>
    </row>
    <row r="1089" spans="1:4" x14ac:dyDescent="0.25">
      <c r="A1089" vm="4925">
        <v>45079</v>
      </c>
      <c r="B1089">
        <v>1087</v>
      </c>
      <c r="C1089" vm="4929">
        <v>105.89</v>
      </c>
      <c r="D1089">
        <f t="shared" si="16"/>
        <v>101.57470000000001</v>
      </c>
    </row>
    <row r="1090" spans="1:4" x14ac:dyDescent="0.25">
      <c r="A1090" vm="4931">
        <v>45082</v>
      </c>
      <c r="B1090">
        <v>1088</v>
      </c>
      <c r="C1090" vm="4934">
        <v>106.93</v>
      </c>
      <c r="D1090">
        <f t="shared" si="16"/>
        <v>101.6298</v>
      </c>
    </row>
    <row r="1091" spans="1:4" x14ac:dyDescent="0.25">
      <c r="A1091" vm="4936">
        <v>45083</v>
      </c>
      <c r="B1091">
        <v>1089</v>
      </c>
      <c r="C1091" vm="4940">
        <v>107.1</v>
      </c>
      <c r="D1091">
        <f t="shared" si="16"/>
        <v>101.6849</v>
      </c>
    </row>
    <row r="1092" spans="1:4" x14ac:dyDescent="0.25">
      <c r="A1092" vm="4942">
        <v>45084</v>
      </c>
      <c r="B1092">
        <v>1090</v>
      </c>
      <c r="C1092" vm="4946">
        <v>105.25</v>
      </c>
      <c r="D1092">
        <f t="shared" ref="D1092:D1155" si="17">$G$1+B1092*$G$2</f>
        <v>101.74000000000001</v>
      </c>
    </row>
    <row r="1093" spans="1:4" x14ac:dyDescent="0.25">
      <c r="A1093" vm="4948">
        <v>45085</v>
      </c>
      <c r="B1093">
        <v>1091</v>
      </c>
      <c r="C1093" vm="4952">
        <v>107.48</v>
      </c>
      <c r="D1093">
        <f t="shared" si="17"/>
        <v>101.79509999999999</v>
      </c>
    </row>
    <row r="1094" spans="1:4" x14ac:dyDescent="0.25">
      <c r="A1094" vm="4954">
        <v>45086</v>
      </c>
      <c r="B1094">
        <v>1092</v>
      </c>
      <c r="C1094" vm="4958">
        <v>109.85</v>
      </c>
      <c r="D1094">
        <f t="shared" si="17"/>
        <v>101.8502</v>
      </c>
    </row>
    <row r="1095" spans="1:4" x14ac:dyDescent="0.25">
      <c r="A1095" vm="4960">
        <v>45089</v>
      </c>
      <c r="B1095">
        <v>1093</v>
      </c>
      <c r="C1095" vm="4963">
        <v>116.43</v>
      </c>
      <c r="D1095">
        <f t="shared" si="17"/>
        <v>101.90530000000001</v>
      </c>
    </row>
    <row r="1096" spans="1:4" x14ac:dyDescent="0.25">
      <c r="A1096" vm="4965">
        <v>45090</v>
      </c>
      <c r="B1096">
        <v>1094</v>
      </c>
      <c r="C1096" vm="4969">
        <v>116.68</v>
      </c>
      <c r="D1096">
        <f t="shared" si="17"/>
        <v>101.96039999999999</v>
      </c>
    </row>
    <row r="1097" spans="1:4" x14ac:dyDescent="0.25">
      <c r="A1097" vm="4971">
        <v>45091</v>
      </c>
      <c r="B1097">
        <v>1095</v>
      </c>
      <c r="C1097" vm="4975">
        <v>122.27</v>
      </c>
      <c r="D1097">
        <f t="shared" si="17"/>
        <v>102.0155</v>
      </c>
    </row>
    <row r="1098" spans="1:4" x14ac:dyDescent="0.25">
      <c r="A1098" vm="4977">
        <v>45092</v>
      </c>
      <c r="B1098">
        <v>1096</v>
      </c>
      <c r="C1098" vm="4981">
        <v>126.55</v>
      </c>
      <c r="D1098">
        <f t="shared" si="17"/>
        <v>102.0706</v>
      </c>
    </row>
    <row r="1099" spans="1:4" x14ac:dyDescent="0.25">
      <c r="A1099" vm="4983">
        <v>45093</v>
      </c>
      <c r="B1099">
        <v>1097</v>
      </c>
      <c r="C1099" vm="4987">
        <v>125.46</v>
      </c>
      <c r="D1099">
        <f t="shared" si="17"/>
        <v>102.12569999999999</v>
      </c>
    </row>
    <row r="1100" spans="1:4" x14ac:dyDescent="0.25">
      <c r="A1100" vm="4989">
        <v>45097</v>
      </c>
      <c r="B1100">
        <v>1098</v>
      </c>
      <c r="C1100" vm="4993">
        <v>122.04</v>
      </c>
      <c r="D1100">
        <f t="shared" si="17"/>
        <v>102.1808</v>
      </c>
    </row>
    <row r="1101" spans="1:4" x14ac:dyDescent="0.25">
      <c r="A1101" vm="4995">
        <v>45098</v>
      </c>
      <c r="B1101">
        <v>1099</v>
      </c>
      <c r="C1101" vm="4998">
        <v>122.1</v>
      </c>
      <c r="D1101">
        <f t="shared" si="17"/>
        <v>102.2359</v>
      </c>
    </row>
    <row r="1102" spans="1:4" x14ac:dyDescent="0.25">
      <c r="A1102" vm="5000">
        <v>45099</v>
      </c>
      <c r="B1102">
        <v>1100</v>
      </c>
      <c r="C1102" vm="5004">
        <v>120.58</v>
      </c>
      <c r="D1102">
        <f t="shared" si="17"/>
        <v>102.291</v>
      </c>
    </row>
    <row r="1103" spans="1:4" x14ac:dyDescent="0.25">
      <c r="A1103" vm="5006">
        <v>45100</v>
      </c>
      <c r="B1103">
        <v>1101</v>
      </c>
      <c r="C1103" vm="5010">
        <v>118.64</v>
      </c>
      <c r="D1103">
        <f t="shared" si="17"/>
        <v>102.34610000000001</v>
      </c>
    </row>
    <row r="1104" spans="1:4" x14ac:dyDescent="0.25">
      <c r="A1104" vm="5012">
        <v>45103</v>
      </c>
      <c r="B1104">
        <v>1102</v>
      </c>
      <c r="C1104" vm="5016">
        <v>116.78</v>
      </c>
      <c r="D1104">
        <f t="shared" si="17"/>
        <v>102.4012</v>
      </c>
    </row>
    <row r="1105" spans="1:4" x14ac:dyDescent="0.25">
      <c r="A1105" vm="5018">
        <v>45104</v>
      </c>
      <c r="B1105">
        <v>1103</v>
      </c>
      <c r="C1105" vm="5022">
        <v>117.84</v>
      </c>
      <c r="D1105">
        <f t="shared" si="17"/>
        <v>102.4563</v>
      </c>
    </row>
    <row r="1106" spans="1:4" x14ac:dyDescent="0.25">
      <c r="A1106" vm="5024">
        <v>45105</v>
      </c>
      <c r="B1106">
        <v>1104</v>
      </c>
      <c r="C1106" vm="5027">
        <v>116.53</v>
      </c>
      <c r="D1106">
        <f t="shared" si="17"/>
        <v>102.51140000000001</v>
      </c>
    </row>
    <row r="1107" spans="1:4" x14ac:dyDescent="0.25">
      <c r="A1107" vm="5029">
        <v>45106</v>
      </c>
      <c r="B1107">
        <v>1105</v>
      </c>
      <c r="C1107" vm="5033">
        <v>117.78</v>
      </c>
      <c r="D1107">
        <f t="shared" si="17"/>
        <v>102.56649999999999</v>
      </c>
    </row>
    <row r="1108" spans="1:4" x14ac:dyDescent="0.25">
      <c r="A1108" vm="5035">
        <v>45107</v>
      </c>
      <c r="B1108">
        <v>1106</v>
      </c>
      <c r="C1108" vm="5039">
        <v>119.09</v>
      </c>
      <c r="D1108">
        <f t="shared" si="17"/>
        <v>102.6216</v>
      </c>
    </row>
    <row r="1109" spans="1:4" x14ac:dyDescent="0.25">
      <c r="A1109" vm="5041">
        <v>45110</v>
      </c>
      <c r="B1109">
        <v>1107</v>
      </c>
      <c r="C1109" vm="5045">
        <v>117.15</v>
      </c>
      <c r="D1109">
        <f t="shared" si="17"/>
        <v>102.67670000000001</v>
      </c>
    </row>
    <row r="1110" spans="1:4" x14ac:dyDescent="0.25">
      <c r="A1110" vm="5047">
        <v>45112</v>
      </c>
      <c r="B1110">
        <v>1108</v>
      </c>
      <c r="C1110" vm="5051">
        <v>115.96</v>
      </c>
      <c r="D1110">
        <f t="shared" si="17"/>
        <v>102.73179999999999</v>
      </c>
    </row>
    <row r="1111" spans="1:4" x14ac:dyDescent="0.25">
      <c r="A1111" vm="5053">
        <v>45113</v>
      </c>
      <c r="B1111">
        <v>1109</v>
      </c>
      <c r="C1111" vm="5057">
        <v>115.45</v>
      </c>
      <c r="D1111">
        <f t="shared" si="17"/>
        <v>102.7869</v>
      </c>
    </row>
    <row r="1112" spans="1:4" x14ac:dyDescent="0.25">
      <c r="A1112" vm="5059">
        <v>45114</v>
      </c>
      <c r="B1112">
        <v>1110</v>
      </c>
      <c r="C1112" vm="5063">
        <v>114.61</v>
      </c>
      <c r="D1112">
        <f t="shared" si="17"/>
        <v>102.842</v>
      </c>
    </row>
    <row r="1113" spans="1:4" x14ac:dyDescent="0.25">
      <c r="A1113" vm="5065">
        <v>45117</v>
      </c>
      <c r="B1113">
        <v>1111</v>
      </c>
      <c r="C1113" vm="5069">
        <v>114.38</v>
      </c>
      <c r="D1113">
        <f t="shared" si="17"/>
        <v>102.89709999999999</v>
      </c>
    </row>
    <row r="1114" spans="1:4" x14ac:dyDescent="0.25">
      <c r="A1114" vm="5071">
        <v>45118</v>
      </c>
      <c r="B1114">
        <v>1112</v>
      </c>
      <c r="C1114" vm="5075">
        <v>114.88</v>
      </c>
      <c r="D1114">
        <f t="shared" si="17"/>
        <v>102.9522</v>
      </c>
    </row>
    <row r="1115" spans="1:4" x14ac:dyDescent="0.25">
      <c r="A1115" vm="5077">
        <v>45119</v>
      </c>
      <c r="B1115">
        <v>1113</v>
      </c>
      <c r="C1115" vm="4968">
        <v>116.02</v>
      </c>
      <c r="D1115">
        <f t="shared" si="17"/>
        <v>103.0073</v>
      </c>
    </row>
    <row r="1116" spans="1:4" x14ac:dyDescent="0.25">
      <c r="A1116" vm="5082">
        <v>45120</v>
      </c>
      <c r="B1116">
        <v>1114</v>
      </c>
      <c r="C1116" vm="5086">
        <v>117.45</v>
      </c>
      <c r="D1116">
        <f t="shared" si="17"/>
        <v>103.0624</v>
      </c>
    </row>
    <row r="1117" spans="1:4" x14ac:dyDescent="0.25">
      <c r="A1117" vm="5088">
        <v>45121</v>
      </c>
      <c r="B1117">
        <v>1115</v>
      </c>
      <c r="C1117" vm="5092">
        <v>119.27</v>
      </c>
      <c r="D1117">
        <f t="shared" si="17"/>
        <v>103.11750000000001</v>
      </c>
    </row>
    <row r="1118" spans="1:4" x14ac:dyDescent="0.25">
      <c r="A1118" vm="5094">
        <v>45124</v>
      </c>
      <c r="B1118">
        <v>1116</v>
      </c>
      <c r="C1118" vm="5097">
        <v>118.89</v>
      </c>
      <c r="D1118">
        <f t="shared" si="17"/>
        <v>103.1726</v>
      </c>
    </row>
    <row r="1119" spans="1:4" x14ac:dyDescent="0.25">
      <c r="A1119" vm="5099">
        <v>45125</v>
      </c>
      <c r="B1119">
        <v>1117</v>
      </c>
      <c r="C1119" vm="5103">
        <v>120.77</v>
      </c>
      <c r="D1119">
        <f t="shared" si="17"/>
        <v>103.2277</v>
      </c>
    </row>
    <row r="1120" spans="1:4" x14ac:dyDescent="0.25">
      <c r="A1120" vm="5105">
        <v>45126</v>
      </c>
      <c r="B1120">
        <v>1118</v>
      </c>
      <c r="C1120" vm="5109">
        <v>118.69</v>
      </c>
      <c r="D1120">
        <f t="shared" si="17"/>
        <v>103.28280000000001</v>
      </c>
    </row>
    <row r="1121" spans="1:4" x14ac:dyDescent="0.25">
      <c r="A1121" vm="5111">
        <v>45127</v>
      </c>
      <c r="B1121">
        <v>1119</v>
      </c>
      <c r="C1121" vm="5115">
        <v>115.88</v>
      </c>
      <c r="D1121">
        <f t="shared" si="17"/>
        <v>103.33789999999999</v>
      </c>
    </row>
    <row r="1122" spans="1:4" x14ac:dyDescent="0.25">
      <c r="A1122" vm="5117">
        <v>45128</v>
      </c>
      <c r="B1122">
        <v>1120</v>
      </c>
      <c r="C1122" vm="5120">
        <v>117.65</v>
      </c>
      <c r="D1122">
        <f t="shared" si="17"/>
        <v>103.393</v>
      </c>
    </row>
    <row r="1123" spans="1:4" x14ac:dyDescent="0.25">
      <c r="A1123" vm="5122">
        <v>45131</v>
      </c>
      <c r="B1123">
        <v>1121</v>
      </c>
      <c r="C1123" vm="5126">
        <v>118.07</v>
      </c>
      <c r="D1123">
        <f t="shared" si="17"/>
        <v>103.44810000000001</v>
      </c>
    </row>
    <row r="1124" spans="1:4" x14ac:dyDescent="0.25">
      <c r="A1124" vm="5128">
        <v>45132</v>
      </c>
      <c r="B1124">
        <v>1122</v>
      </c>
      <c r="C1124" vm="5132">
        <v>117.95</v>
      </c>
      <c r="D1124">
        <f t="shared" si="17"/>
        <v>103.50319999999999</v>
      </c>
    </row>
    <row r="1125" spans="1:4" x14ac:dyDescent="0.25">
      <c r="A1125" vm="5134">
        <v>45133</v>
      </c>
      <c r="B1125">
        <v>1123</v>
      </c>
      <c r="C1125" vm="5137">
        <v>115.5</v>
      </c>
      <c r="D1125">
        <f t="shared" si="17"/>
        <v>103.5583</v>
      </c>
    </row>
    <row r="1126" spans="1:4" x14ac:dyDescent="0.25">
      <c r="A1126" vm="5139">
        <v>45134</v>
      </c>
      <c r="B1126">
        <v>1124</v>
      </c>
      <c r="C1126" vm="5142">
        <v>116.4</v>
      </c>
      <c r="D1126">
        <f t="shared" si="17"/>
        <v>103.6134</v>
      </c>
    </row>
    <row r="1127" spans="1:4" x14ac:dyDescent="0.25">
      <c r="A1127" vm="5144">
        <v>45135</v>
      </c>
      <c r="B1127">
        <v>1125</v>
      </c>
      <c r="C1127" vm="5146">
        <v>115.99</v>
      </c>
      <c r="D1127">
        <f t="shared" si="17"/>
        <v>103.66849999999999</v>
      </c>
    </row>
    <row r="1128" spans="1:4" x14ac:dyDescent="0.25">
      <c r="A1128" vm="5148">
        <v>45138</v>
      </c>
      <c r="B1128">
        <v>1126</v>
      </c>
      <c r="C1128" vm="5151">
        <v>117.23</v>
      </c>
      <c r="D1128">
        <f t="shared" si="17"/>
        <v>103.7236</v>
      </c>
    </row>
    <row r="1129" spans="1:4" x14ac:dyDescent="0.25">
      <c r="A1129" vm="5153">
        <v>45139</v>
      </c>
      <c r="B1129">
        <v>1127</v>
      </c>
      <c r="C1129" vm="5157">
        <v>117.91</v>
      </c>
      <c r="D1129">
        <f t="shared" si="17"/>
        <v>103.7787</v>
      </c>
    </row>
    <row r="1130" spans="1:4" x14ac:dyDescent="0.25">
      <c r="A1130" vm="5159">
        <v>45140</v>
      </c>
      <c r="B1130">
        <v>1128</v>
      </c>
      <c r="C1130" vm="5162">
        <v>115.71</v>
      </c>
      <c r="D1130">
        <f t="shared" si="17"/>
        <v>103.8338</v>
      </c>
    </row>
    <row r="1131" spans="1:4" x14ac:dyDescent="0.25">
      <c r="A1131" vm="5164">
        <v>45141</v>
      </c>
      <c r="B1131">
        <v>1129</v>
      </c>
      <c r="C1131" vm="5168">
        <v>114.55</v>
      </c>
      <c r="D1131">
        <f t="shared" si="17"/>
        <v>103.88890000000001</v>
      </c>
    </row>
    <row r="1132" spans="1:4" x14ac:dyDescent="0.25">
      <c r="A1132" vm="5170">
        <v>45142</v>
      </c>
      <c r="B1132">
        <v>1130</v>
      </c>
      <c r="C1132" vm="5173">
        <v>114.44</v>
      </c>
      <c r="D1132">
        <f t="shared" si="17"/>
        <v>103.944</v>
      </c>
    </row>
    <row r="1133" spans="1:4" x14ac:dyDescent="0.25">
      <c r="A1133" vm="5175">
        <v>45145</v>
      </c>
      <c r="B1133">
        <v>1131</v>
      </c>
      <c r="C1133" vm="5179">
        <v>116.1</v>
      </c>
      <c r="D1133">
        <f t="shared" si="17"/>
        <v>103.9991</v>
      </c>
    </row>
    <row r="1134" spans="1:4" x14ac:dyDescent="0.25">
      <c r="A1134" vm="5181">
        <v>45146</v>
      </c>
      <c r="B1134">
        <v>1132</v>
      </c>
      <c r="C1134" vm="5114">
        <v>115.23</v>
      </c>
      <c r="D1134">
        <f t="shared" si="17"/>
        <v>104.05420000000001</v>
      </c>
    </row>
    <row r="1135" spans="1:4" x14ac:dyDescent="0.25">
      <c r="A1135" vm="5186">
        <v>45147</v>
      </c>
      <c r="B1135">
        <v>1133</v>
      </c>
      <c r="C1135" vm="5188">
        <v>113.1</v>
      </c>
      <c r="D1135">
        <f t="shared" si="17"/>
        <v>104.10929999999999</v>
      </c>
    </row>
    <row r="1136" spans="1:4" x14ac:dyDescent="0.25">
      <c r="A1136" vm="5190">
        <v>45148</v>
      </c>
      <c r="B1136">
        <v>1134</v>
      </c>
      <c r="C1136" vm="5194">
        <v>112.99</v>
      </c>
      <c r="D1136">
        <f t="shared" si="17"/>
        <v>104.1644</v>
      </c>
    </row>
    <row r="1137" spans="1:4" x14ac:dyDescent="0.25">
      <c r="A1137" vm="5196">
        <v>45149</v>
      </c>
      <c r="B1137">
        <v>1135</v>
      </c>
      <c r="C1137" vm="5200">
        <v>113.06</v>
      </c>
      <c r="D1137">
        <f t="shared" si="17"/>
        <v>104.21950000000001</v>
      </c>
    </row>
    <row r="1138" spans="1:4" x14ac:dyDescent="0.25">
      <c r="A1138" vm="5202">
        <v>45152</v>
      </c>
      <c r="B1138">
        <v>1136</v>
      </c>
      <c r="C1138" vm="5206">
        <v>115.57</v>
      </c>
      <c r="D1138">
        <f t="shared" si="17"/>
        <v>104.27459999999999</v>
      </c>
    </row>
    <row r="1139" spans="1:4" x14ac:dyDescent="0.25">
      <c r="A1139" vm="5208">
        <v>45153</v>
      </c>
      <c r="B1139">
        <v>1137</v>
      </c>
      <c r="C1139" vm="5210">
        <v>117.29</v>
      </c>
      <c r="D1139">
        <f t="shared" si="17"/>
        <v>104.3297</v>
      </c>
    </row>
    <row r="1140" spans="1:4" x14ac:dyDescent="0.25">
      <c r="A1140" vm="5212">
        <v>45154</v>
      </c>
      <c r="B1140">
        <v>1138</v>
      </c>
      <c r="C1140" vm="5171">
        <v>115.34</v>
      </c>
      <c r="D1140">
        <f t="shared" si="17"/>
        <v>104.3848</v>
      </c>
    </row>
    <row r="1141" spans="1:4" x14ac:dyDescent="0.25">
      <c r="A1141" vm="5216">
        <v>45155</v>
      </c>
      <c r="B1141">
        <v>1139</v>
      </c>
      <c r="C1141" vm="5075">
        <v>114.88</v>
      </c>
      <c r="D1141">
        <f t="shared" si="17"/>
        <v>104.43989999999999</v>
      </c>
    </row>
    <row r="1142" spans="1:4" x14ac:dyDescent="0.25">
      <c r="A1142" vm="5219">
        <v>45156</v>
      </c>
      <c r="B1142">
        <v>1140</v>
      </c>
      <c r="C1142" vm="5223">
        <v>116.46</v>
      </c>
      <c r="D1142">
        <f t="shared" si="17"/>
        <v>104.495</v>
      </c>
    </row>
    <row r="1143" spans="1:4" x14ac:dyDescent="0.25">
      <c r="A1143" vm="5225">
        <v>45159</v>
      </c>
      <c r="B1143">
        <v>1141</v>
      </c>
      <c r="C1143" vm="5229">
        <v>116.59</v>
      </c>
      <c r="D1143">
        <f t="shared" si="17"/>
        <v>104.5501</v>
      </c>
    </row>
    <row r="1144" spans="1:4" x14ac:dyDescent="0.25">
      <c r="A1144" vm="5231">
        <v>45160</v>
      </c>
      <c r="B1144">
        <v>1142</v>
      </c>
      <c r="C1144" vm="5233">
        <v>116.54</v>
      </c>
      <c r="D1144">
        <f t="shared" si="17"/>
        <v>104.6052</v>
      </c>
    </row>
    <row r="1145" spans="1:4" x14ac:dyDescent="0.25">
      <c r="A1145" vm="5235">
        <v>45161</v>
      </c>
      <c r="B1145">
        <v>1143</v>
      </c>
      <c r="C1145" vm="5022">
        <v>117.84</v>
      </c>
      <c r="D1145">
        <f t="shared" si="17"/>
        <v>104.66030000000001</v>
      </c>
    </row>
    <row r="1146" spans="1:4" x14ac:dyDescent="0.25">
      <c r="A1146" vm="5240">
        <v>45162</v>
      </c>
      <c r="B1146">
        <v>1144</v>
      </c>
      <c r="C1146" vm="5244">
        <v>112.91</v>
      </c>
      <c r="D1146">
        <f t="shared" si="17"/>
        <v>104.7154</v>
      </c>
    </row>
    <row r="1147" spans="1:4" x14ac:dyDescent="0.25">
      <c r="A1147" vm="5246">
        <v>45163</v>
      </c>
      <c r="B1147">
        <v>1145</v>
      </c>
      <c r="C1147" vm="5249">
        <v>116.06</v>
      </c>
      <c r="D1147">
        <f t="shared" si="17"/>
        <v>104.7705</v>
      </c>
    </row>
    <row r="1148" spans="1:4" x14ac:dyDescent="0.25">
      <c r="A1148" vm="5251">
        <v>45166</v>
      </c>
      <c r="B1148">
        <v>1146</v>
      </c>
      <c r="C1148" vm="5255">
        <v>116.84</v>
      </c>
      <c r="D1148">
        <f t="shared" si="17"/>
        <v>104.82560000000001</v>
      </c>
    </row>
    <row r="1149" spans="1:4" x14ac:dyDescent="0.25">
      <c r="A1149" vm="5257">
        <v>45167</v>
      </c>
      <c r="B1149">
        <v>1147</v>
      </c>
      <c r="C1149" vm="5261">
        <v>120.65</v>
      </c>
      <c r="D1149">
        <f t="shared" si="17"/>
        <v>104.8807</v>
      </c>
    </row>
    <row r="1150" spans="1:4" x14ac:dyDescent="0.25">
      <c r="A1150" vm="5263">
        <v>45168</v>
      </c>
      <c r="B1150">
        <v>1148</v>
      </c>
      <c r="C1150" vm="5267">
        <v>121.12</v>
      </c>
      <c r="D1150">
        <f t="shared" si="17"/>
        <v>104.9358</v>
      </c>
    </row>
    <row r="1151" spans="1:4" x14ac:dyDescent="0.25">
      <c r="A1151" vm="5269">
        <v>45169</v>
      </c>
      <c r="B1151">
        <v>1149</v>
      </c>
      <c r="C1151" vm="5273">
        <v>120.39</v>
      </c>
      <c r="D1151">
        <f t="shared" si="17"/>
        <v>104.99090000000001</v>
      </c>
    </row>
    <row r="1152" spans="1:4" x14ac:dyDescent="0.25">
      <c r="A1152" vm="5275">
        <v>45170</v>
      </c>
      <c r="B1152">
        <v>1150</v>
      </c>
      <c r="C1152" vm="5279">
        <v>120.93</v>
      </c>
      <c r="D1152">
        <f t="shared" si="17"/>
        <v>105.04599999999999</v>
      </c>
    </row>
    <row r="1153" spans="1:4" x14ac:dyDescent="0.25">
      <c r="A1153" vm="5281">
        <v>45174</v>
      </c>
      <c r="B1153">
        <v>1151</v>
      </c>
      <c r="C1153" vm="5285">
        <v>123.98</v>
      </c>
      <c r="D1153">
        <f t="shared" si="17"/>
        <v>105.1011</v>
      </c>
    </row>
    <row r="1154" spans="1:4" x14ac:dyDescent="0.25">
      <c r="A1154" vm="5287">
        <v>45175</v>
      </c>
      <c r="B1154">
        <v>1152</v>
      </c>
      <c r="C1154" vm="5291">
        <v>124.33</v>
      </c>
      <c r="D1154">
        <f t="shared" si="17"/>
        <v>105.1562</v>
      </c>
    </row>
    <row r="1155" spans="1:4" x14ac:dyDescent="0.25">
      <c r="A1155" vm="5293">
        <v>45176</v>
      </c>
      <c r="B1155">
        <v>1153</v>
      </c>
      <c r="C1155" vm="5297">
        <v>125.09</v>
      </c>
      <c r="D1155">
        <f t="shared" si="17"/>
        <v>105.21129999999999</v>
      </c>
    </row>
    <row r="1156" spans="1:4" x14ac:dyDescent="0.25">
      <c r="A1156" vm="5299">
        <v>45177</v>
      </c>
      <c r="B1156">
        <v>1154</v>
      </c>
      <c r="C1156" vm="5303">
        <v>126.32</v>
      </c>
      <c r="D1156">
        <f t="shared" ref="D1156:D1219" si="18">$G$1+B1156*$G$2</f>
        <v>105.2664</v>
      </c>
    </row>
    <row r="1157" spans="1:4" x14ac:dyDescent="0.25">
      <c r="A1157" vm="5305">
        <v>45180</v>
      </c>
      <c r="B1157">
        <v>1155</v>
      </c>
      <c r="C1157" vm="5309">
        <v>126.71</v>
      </c>
      <c r="D1157">
        <f t="shared" si="18"/>
        <v>105.3215</v>
      </c>
    </row>
    <row r="1158" spans="1:4" x14ac:dyDescent="0.25">
      <c r="A1158" vm="5311">
        <v>45181</v>
      </c>
      <c r="B1158">
        <v>1156</v>
      </c>
      <c r="C1158" vm="5315">
        <v>109.61</v>
      </c>
      <c r="D1158">
        <f t="shared" si="18"/>
        <v>105.3766</v>
      </c>
    </row>
    <row r="1159" spans="1:4" x14ac:dyDescent="0.25">
      <c r="A1159" vm="5317">
        <v>45182</v>
      </c>
      <c r="B1159">
        <v>1157</v>
      </c>
      <c r="C1159" vm="5321">
        <v>111.84</v>
      </c>
      <c r="D1159">
        <f t="shared" si="18"/>
        <v>105.43170000000001</v>
      </c>
    </row>
    <row r="1160" spans="1:4" x14ac:dyDescent="0.25">
      <c r="A1160" vm="5323">
        <v>45183</v>
      </c>
      <c r="B1160">
        <v>1158</v>
      </c>
      <c r="C1160" vm="5068">
        <v>113.66</v>
      </c>
      <c r="D1160">
        <f t="shared" si="18"/>
        <v>105.4868</v>
      </c>
    </row>
    <row r="1161" spans="1:4" x14ac:dyDescent="0.25">
      <c r="A1161" vm="5328">
        <v>45184</v>
      </c>
      <c r="B1161">
        <v>1159</v>
      </c>
      <c r="C1161" vm="5332">
        <v>113.91</v>
      </c>
      <c r="D1161">
        <f t="shared" si="18"/>
        <v>105.5419</v>
      </c>
    </row>
    <row r="1162" spans="1:4" x14ac:dyDescent="0.25">
      <c r="A1162" vm="5334">
        <v>45187</v>
      </c>
      <c r="B1162">
        <v>1160</v>
      </c>
      <c r="C1162" vm="5338">
        <v>112.21</v>
      </c>
      <c r="D1162">
        <f t="shared" si="18"/>
        <v>105.59700000000001</v>
      </c>
    </row>
    <row r="1163" spans="1:4" x14ac:dyDescent="0.25">
      <c r="A1163" vm="5340">
        <v>45188</v>
      </c>
      <c r="B1163">
        <v>1161</v>
      </c>
      <c r="C1163" vm="5344">
        <v>112.77</v>
      </c>
      <c r="D1163">
        <f t="shared" si="18"/>
        <v>105.6521</v>
      </c>
    </row>
    <row r="1164" spans="1:4" x14ac:dyDescent="0.25">
      <c r="A1164" vm="5346">
        <v>45189</v>
      </c>
      <c r="B1164">
        <v>1162</v>
      </c>
      <c r="C1164" vm="5350">
        <v>112.87</v>
      </c>
      <c r="D1164">
        <f t="shared" si="18"/>
        <v>105.7072</v>
      </c>
    </row>
    <row r="1165" spans="1:4" x14ac:dyDescent="0.25">
      <c r="A1165" vm="5352">
        <v>45190</v>
      </c>
      <c r="B1165">
        <v>1163</v>
      </c>
      <c r="C1165" vm="5355">
        <v>109.43</v>
      </c>
      <c r="D1165">
        <f t="shared" si="18"/>
        <v>105.7623</v>
      </c>
    </row>
    <row r="1166" spans="1:4" x14ac:dyDescent="0.25">
      <c r="A1166" vm="5357">
        <v>45191</v>
      </c>
      <c r="B1166">
        <v>1164</v>
      </c>
      <c r="C1166" vm="5361">
        <v>109.03</v>
      </c>
      <c r="D1166">
        <f t="shared" si="18"/>
        <v>105.81740000000001</v>
      </c>
    </row>
    <row r="1167" spans="1:4" x14ac:dyDescent="0.25">
      <c r="A1167" vm="5363">
        <v>45194</v>
      </c>
      <c r="B1167">
        <v>1165</v>
      </c>
      <c r="C1167" vm="5367">
        <v>108.3</v>
      </c>
      <c r="D1167">
        <f t="shared" si="18"/>
        <v>105.8725</v>
      </c>
    </row>
    <row r="1168" spans="1:4" x14ac:dyDescent="0.25">
      <c r="A1168" vm="5369">
        <v>45195</v>
      </c>
      <c r="B1168">
        <v>1166</v>
      </c>
      <c r="C1168" vm="4920">
        <v>104.88</v>
      </c>
      <c r="D1168">
        <f t="shared" si="18"/>
        <v>105.9276</v>
      </c>
    </row>
    <row r="1169" spans="1:4" x14ac:dyDescent="0.25">
      <c r="A1169" vm="5373">
        <v>45196</v>
      </c>
      <c r="B1169">
        <v>1167</v>
      </c>
      <c r="C1169" vm="5377">
        <v>104.62</v>
      </c>
      <c r="D1169">
        <f t="shared" si="18"/>
        <v>105.98269999999999</v>
      </c>
    </row>
    <row r="1170" spans="1:4" x14ac:dyDescent="0.25">
      <c r="A1170" vm="5379">
        <v>45197</v>
      </c>
      <c r="B1170">
        <v>1168</v>
      </c>
      <c r="C1170" vm="4939">
        <v>106.15</v>
      </c>
      <c r="D1170">
        <f t="shared" si="18"/>
        <v>106.0378</v>
      </c>
    </row>
    <row r="1171" spans="1:4" x14ac:dyDescent="0.25">
      <c r="A1171" vm="5383">
        <v>45198</v>
      </c>
      <c r="B1171">
        <v>1169</v>
      </c>
      <c r="C1171" vm="5387">
        <v>105.92</v>
      </c>
      <c r="D1171">
        <f t="shared" si="18"/>
        <v>106.0929</v>
      </c>
    </row>
    <row r="1172" spans="1:4" x14ac:dyDescent="0.25">
      <c r="A1172" vm="5389">
        <v>45201</v>
      </c>
      <c r="B1172">
        <v>1170</v>
      </c>
      <c r="C1172" vm="5393">
        <v>106.71</v>
      </c>
      <c r="D1172">
        <f t="shared" si="18"/>
        <v>106.148</v>
      </c>
    </row>
    <row r="1173" spans="1:4" x14ac:dyDescent="0.25">
      <c r="A1173" vm="5395">
        <v>45202</v>
      </c>
      <c r="B1173">
        <v>1171</v>
      </c>
      <c r="C1173" vm="5399">
        <v>104.52</v>
      </c>
      <c r="D1173">
        <f t="shared" si="18"/>
        <v>106.20310000000001</v>
      </c>
    </row>
    <row r="1174" spans="1:4" x14ac:dyDescent="0.25">
      <c r="A1174" vm="5401">
        <v>45203</v>
      </c>
      <c r="B1174">
        <v>1172</v>
      </c>
      <c r="C1174" vm="5404">
        <v>107.08</v>
      </c>
      <c r="D1174">
        <f t="shared" si="18"/>
        <v>106.2582</v>
      </c>
    </row>
    <row r="1175" spans="1:4" x14ac:dyDescent="0.25">
      <c r="A1175" vm="5406">
        <v>45204</v>
      </c>
      <c r="B1175">
        <v>1173</v>
      </c>
      <c r="C1175" vm="5410">
        <v>108.35</v>
      </c>
      <c r="D1175">
        <f t="shared" si="18"/>
        <v>106.3133</v>
      </c>
    </row>
    <row r="1176" spans="1:4" x14ac:dyDescent="0.25">
      <c r="A1176" vm="5412">
        <v>45205</v>
      </c>
      <c r="B1176">
        <v>1174</v>
      </c>
      <c r="C1176" vm="5416">
        <v>109.96</v>
      </c>
      <c r="D1176">
        <f t="shared" si="18"/>
        <v>106.36839999999999</v>
      </c>
    </row>
    <row r="1177" spans="1:4" x14ac:dyDescent="0.25">
      <c r="A1177" vm="5418">
        <v>45208</v>
      </c>
      <c r="B1177">
        <v>1175</v>
      </c>
      <c r="C1177" vm="5422">
        <v>110.32</v>
      </c>
      <c r="D1177">
        <f t="shared" si="18"/>
        <v>106.4235</v>
      </c>
    </row>
    <row r="1178" spans="1:4" x14ac:dyDescent="0.25">
      <c r="A1178" vm="5424">
        <v>45209</v>
      </c>
      <c r="B1178">
        <v>1176</v>
      </c>
      <c r="C1178" vm="5428">
        <v>109.71</v>
      </c>
      <c r="D1178">
        <f t="shared" si="18"/>
        <v>106.4786</v>
      </c>
    </row>
    <row r="1179" spans="1:4" x14ac:dyDescent="0.25">
      <c r="A1179" vm="5430">
        <v>45210</v>
      </c>
      <c r="B1179">
        <v>1177</v>
      </c>
      <c r="C1179" vm="5434">
        <v>109.64</v>
      </c>
      <c r="D1179">
        <f t="shared" si="18"/>
        <v>106.5337</v>
      </c>
    </row>
    <row r="1180" spans="1:4" x14ac:dyDescent="0.25">
      <c r="A1180" vm="5436">
        <v>45211</v>
      </c>
      <c r="B1180">
        <v>1178</v>
      </c>
      <c r="C1180" vm="5440">
        <v>109.11</v>
      </c>
      <c r="D1180">
        <f t="shared" si="18"/>
        <v>106.58880000000001</v>
      </c>
    </row>
    <row r="1181" spans="1:4" x14ac:dyDescent="0.25">
      <c r="A1181" vm="5442">
        <v>45212</v>
      </c>
      <c r="B1181">
        <v>1179</v>
      </c>
      <c r="C1181" vm="5445">
        <v>108.25</v>
      </c>
      <c r="D1181">
        <f t="shared" si="18"/>
        <v>106.6439</v>
      </c>
    </row>
    <row r="1182" spans="1:4" x14ac:dyDescent="0.25">
      <c r="A1182" vm="5447">
        <v>45215</v>
      </c>
      <c r="B1182">
        <v>1180</v>
      </c>
      <c r="C1182" vm="5451">
        <v>108.71</v>
      </c>
      <c r="D1182">
        <f t="shared" si="18"/>
        <v>106.699</v>
      </c>
    </row>
    <row r="1183" spans="1:4" x14ac:dyDescent="0.25">
      <c r="A1183" vm="5453">
        <v>45216</v>
      </c>
      <c r="B1183">
        <v>1181</v>
      </c>
      <c r="C1183" vm="5456">
        <v>109.04</v>
      </c>
      <c r="D1183">
        <f t="shared" si="18"/>
        <v>106.75409999999999</v>
      </c>
    </row>
    <row r="1184" spans="1:4" x14ac:dyDescent="0.25">
      <c r="A1184" vm="5458">
        <v>45217</v>
      </c>
      <c r="B1184">
        <v>1182</v>
      </c>
      <c r="C1184" vm="5445">
        <v>108.25</v>
      </c>
      <c r="D1184">
        <f t="shared" si="18"/>
        <v>106.8092</v>
      </c>
    </row>
    <row r="1185" spans="1:4" x14ac:dyDescent="0.25">
      <c r="A1185" vm="5463">
        <v>45218</v>
      </c>
      <c r="B1185">
        <v>1183</v>
      </c>
      <c r="C1185" vm="5467">
        <v>108.34</v>
      </c>
      <c r="D1185">
        <f t="shared" si="18"/>
        <v>106.8643</v>
      </c>
    </row>
    <row r="1186" spans="1:4" x14ac:dyDescent="0.25">
      <c r="A1186" vm="5469">
        <v>45219</v>
      </c>
      <c r="B1186">
        <v>1184</v>
      </c>
      <c r="C1186" vm="5473">
        <v>101.85</v>
      </c>
      <c r="D1186">
        <f t="shared" si="18"/>
        <v>106.9194</v>
      </c>
    </row>
    <row r="1187" spans="1:4" x14ac:dyDescent="0.25">
      <c r="A1187" vm="5475">
        <v>45222</v>
      </c>
      <c r="B1187">
        <v>1185</v>
      </c>
      <c r="C1187" vm="5479">
        <v>103.66</v>
      </c>
      <c r="D1187">
        <f t="shared" si="18"/>
        <v>106.97450000000001</v>
      </c>
    </row>
    <row r="1188" spans="1:4" x14ac:dyDescent="0.25">
      <c r="A1188" vm="5481">
        <v>45223</v>
      </c>
      <c r="B1188">
        <v>1186</v>
      </c>
      <c r="C1188" vm="5484">
        <v>103.2</v>
      </c>
      <c r="D1188">
        <f t="shared" si="18"/>
        <v>107.0296</v>
      </c>
    </row>
    <row r="1189" spans="1:4" x14ac:dyDescent="0.25">
      <c r="A1189" vm="5486">
        <v>45224</v>
      </c>
      <c r="B1189">
        <v>1187</v>
      </c>
      <c r="C1189" vm="4886">
        <v>101.43</v>
      </c>
      <c r="D1189">
        <f t="shared" si="18"/>
        <v>107.0847</v>
      </c>
    </row>
    <row r="1190" spans="1:4" x14ac:dyDescent="0.25">
      <c r="A1190" vm="5491">
        <v>45225</v>
      </c>
      <c r="B1190">
        <v>1188</v>
      </c>
      <c r="C1190" vm="4863">
        <v>100.4</v>
      </c>
      <c r="D1190">
        <f t="shared" si="18"/>
        <v>107.13980000000001</v>
      </c>
    </row>
    <row r="1191" spans="1:4" x14ac:dyDescent="0.25">
      <c r="A1191" vm="5495">
        <v>45226</v>
      </c>
      <c r="B1191">
        <v>1189</v>
      </c>
      <c r="C1191" vm="5499">
        <v>100.99</v>
      </c>
      <c r="D1191">
        <f t="shared" si="18"/>
        <v>107.1949</v>
      </c>
    </row>
    <row r="1192" spans="1:4" x14ac:dyDescent="0.25">
      <c r="A1192" vm="5501">
        <v>45229</v>
      </c>
      <c r="B1192">
        <v>1190</v>
      </c>
      <c r="C1192" vm="5505">
        <v>101.65</v>
      </c>
      <c r="D1192">
        <f t="shared" si="18"/>
        <v>107.25</v>
      </c>
    </row>
    <row r="1193" spans="1:4" x14ac:dyDescent="0.25">
      <c r="A1193" vm="5507">
        <v>45230</v>
      </c>
      <c r="B1193">
        <v>1191</v>
      </c>
      <c r="C1193" vm="5511">
        <v>103.4</v>
      </c>
      <c r="D1193">
        <f t="shared" si="18"/>
        <v>107.3051</v>
      </c>
    </row>
    <row r="1194" spans="1:4" x14ac:dyDescent="0.25">
      <c r="A1194" vm="5513">
        <v>45231</v>
      </c>
      <c r="B1194">
        <v>1192</v>
      </c>
      <c r="C1194" vm="4928">
        <v>105.75</v>
      </c>
      <c r="D1194">
        <f t="shared" si="18"/>
        <v>107.36020000000001</v>
      </c>
    </row>
    <row r="1195" spans="1:4" x14ac:dyDescent="0.25">
      <c r="A1195" vm="5517">
        <v>45232</v>
      </c>
      <c r="B1195">
        <v>1193</v>
      </c>
      <c r="C1195" vm="5521">
        <v>106.87</v>
      </c>
      <c r="D1195">
        <f t="shared" si="18"/>
        <v>107.4153</v>
      </c>
    </row>
    <row r="1196" spans="1:4" x14ac:dyDescent="0.25">
      <c r="A1196" vm="5523">
        <v>45233</v>
      </c>
      <c r="B1196">
        <v>1194</v>
      </c>
      <c r="C1196" vm="5527">
        <v>108.05</v>
      </c>
      <c r="D1196">
        <f t="shared" si="18"/>
        <v>107.4704</v>
      </c>
    </row>
    <row r="1197" spans="1:4" x14ac:dyDescent="0.25">
      <c r="A1197" vm="5529">
        <v>45236</v>
      </c>
      <c r="B1197">
        <v>1195</v>
      </c>
      <c r="C1197" vm="5440">
        <v>109.11</v>
      </c>
      <c r="D1197">
        <f t="shared" si="18"/>
        <v>107.52550000000001</v>
      </c>
    </row>
    <row r="1198" spans="1:4" x14ac:dyDescent="0.25">
      <c r="A1198" vm="5534">
        <v>45237</v>
      </c>
      <c r="B1198">
        <v>1196</v>
      </c>
      <c r="C1198" vm="5537">
        <v>108.99</v>
      </c>
      <c r="D1198">
        <f t="shared" si="18"/>
        <v>107.5806</v>
      </c>
    </row>
    <row r="1199" spans="1:4" x14ac:dyDescent="0.25">
      <c r="A1199" vm="5539">
        <v>45238</v>
      </c>
      <c r="B1199">
        <v>1197</v>
      </c>
      <c r="C1199" vm="5187">
        <v>112.33</v>
      </c>
      <c r="D1199">
        <f t="shared" si="18"/>
        <v>107.6357</v>
      </c>
    </row>
    <row r="1200" spans="1:4" x14ac:dyDescent="0.25">
      <c r="A1200" vm="5543">
        <v>45239</v>
      </c>
      <c r="B1200">
        <v>1198</v>
      </c>
      <c r="C1200" vm="5547">
        <v>112.18</v>
      </c>
      <c r="D1200">
        <f t="shared" si="18"/>
        <v>107.6908</v>
      </c>
    </row>
    <row r="1201" spans="1:4" x14ac:dyDescent="0.25">
      <c r="A1201" vm="5549">
        <v>45240</v>
      </c>
      <c r="B1201">
        <v>1199</v>
      </c>
      <c r="C1201" vm="5552">
        <v>113.07</v>
      </c>
      <c r="D1201">
        <f t="shared" si="18"/>
        <v>107.74590000000001</v>
      </c>
    </row>
    <row r="1202" spans="1:4" x14ac:dyDescent="0.25">
      <c r="A1202" vm="5554">
        <v>45243</v>
      </c>
      <c r="B1202">
        <v>1200</v>
      </c>
      <c r="C1202" vm="5556">
        <v>114.15</v>
      </c>
      <c r="D1202">
        <f t="shared" si="18"/>
        <v>107.801</v>
      </c>
    </row>
    <row r="1203" spans="1:4" x14ac:dyDescent="0.25">
      <c r="A1203" vm="5558">
        <v>45244</v>
      </c>
      <c r="B1203">
        <v>1201</v>
      </c>
      <c r="C1203" vm="5179">
        <v>116.1</v>
      </c>
      <c r="D1203">
        <f t="shared" si="18"/>
        <v>107.8561</v>
      </c>
    </row>
    <row r="1204" spans="1:4" x14ac:dyDescent="0.25">
      <c r="A1204" vm="5562">
        <v>45245</v>
      </c>
      <c r="B1204">
        <v>1202</v>
      </c>
      <c r="C1204" vm="5566">
        <v>114.06</v>
      </c>
      <c r="D1204">
        <f t="shared" si="18"/>
        <v>107.91120000000001</v>
      </c>
    </row>
    <row r="1205" spans="1:4" x14ac:dyDescent="0.25">
      <c r="A1205" vm="5568">
        <v>45246</v>
      </c>
      <c r="B1205">
        <v>1203</v>
      </c>
      <c r="C1205" vm="5572">
        <v>114.67</v>
      </c>
      <c r="D1205">
        <f t="shared" si="18"/>
        <v>107.9663</v>
      </c>
    </row>
    <row r="1206" spans="1:4" x14ac:dyDescent="0.25">
      <c r="A1206" vm="5574">
        <v>45247</v>
      </c>
      <c r="B1206">
        <v>1204</v>
      </c>
      <c r="C1206" vm="5576">
        <v>115.36</v>
      </c>
      <c r="D1206">
        <f t="shared" si="18"/>
        <v>108.0214</v>
      </c>
    </row>
    <row r="1207" spans="1:4" x14ac:dyDescent="0.25">
      <c r="A1207" vm="5578">
        <v>45250</v>
      </c>
      <c r="B1207">
        <v>1205</v>
      </c>
      <c r="C1207" vm="5154">
        <v>116.92</v>
      </c>
      <c r="D1207">
        <f t="shared" si="18"/>
        <v>108.0765</v>
      </c>
    </row>
    <row r="1208" spans="1:4" x14ac:dyDescent="0.25">
      <c r="A1208" vm="5582">
        <v>45251</v>
      </c>
      <c r="B1208">
        <v>1206</v>
      </c>
      <c r="C1208" vm="5586">
        <v>116.08</v>
      </c>
      <c r="D1208">
        <f t="shared" si="18"/>
        <v>108.13160000000001</v>
      </c>
    </row>
    <row r="1209" spans="1:4" x14ac:dyDescent="0.25">
      <c r="A1209" vm="5588">
        <v>45252</v>
      </c>
      <c r="B1209">
        <v>1207</v>
      </c>
      <c r="C1209" vm="5589">
        <v>116.24</v>
      </c>
      <c r="D1209">
        <f t="shared" si="18"/>
        <v>108.1867</v>
      </c>
    </row>
    <row r="1210" spans="1:4" x14ac:dyDescent="0.25">
      <c r="A1210" vm="5591">
        <v>45254</v>
      </c>
      <c r="B1210">
        <v>1208</v>
      </c>
      <c r="C1210" vm="5592">
        <v>116.25</v>
      </c>
      <c r="D1210">
        <f t="shared" si="18"/>
        <v>108.2418</v>
      </c>
    </row>
    <row r="1211" spans="1:4" x14ac:dyDescent="0.25">
      <c r="A1211" vm="5594">
        <v>45257</v>
      </c>
      <c r="B1211">
        <v>1209</v>
      </c>
      <c r="C1211" vm="5597">
        <v>116.47</v>
      </c>
      <c r="D1211">
        <f t="shared" si="18"/>
        <v>108.29690000000001</v>
      </c>
    </row>
    <row r="1212" spans="1:4" x14ac:dyDescent="0.25">
      <c r="A1212" vm="5599">
        <v>45258</v>
      </c>
      <c r="B1212">
        <v>1210</v>
      </c>
      <c r="C1212" vm="5589">
        <v>116.24</v>
      </c>
      <c r="D1212">
        <f t="shared" si="18"/>
        <v>108.352</v>
      </c>
    </row>
    <row r="1213" spans="1:4" x14ac:dyDescent="0.25">
      <c r="A1213" vm="5603">
        <v>45259</v>
      </c>
      <c r="B1213">
        <v>1211</v>
      </c>
      <c r="C1213" vm="5119">
        <v>116.21</v>
      </c>
      <c r="D1213">
        <f t="shared" si="18"/>
        <v>108.4071</v>
      </c>
    </row>
    <row r="1214" spans="1:4" x14ac:dyDescent="0.25">
      <c r="A1214" vm="5607">
        <v>45260</v>
      </c>
      <c r="B1214">
        <v>1212</v>
      </c>
      <c r="C1214" vm="5119">
        <v>116.21</v>
      </c>
      <c r="D1214">
        <f t="shared" si="18"/>
        <v>108.4622</v>
      </c>
    </row>
    <row r="1215" spans="1:4" x14ac:dyDescent="0.25">
      <c r="A1215" vm="5611">
        <v>45261</v>
      </c>
      <c r="B1215">
        <v>1213</v>
      </c>
      <c r="C1215" vm="5213">
        <v>117.16</v>
      </c>
      <c r="D1215">
        <f t="shared" si="18"/>
        <v>108.51730000000001</v>
      </c>
    </row>
    <row r="1216" spans="1:4" x14ac:dyDescent="0.25">
      <c r="A1216" vm="5615">
        <v>45264</v>
      </c>
      <c r="B1216">
        <v>1214</v>
      </c>
      <c r="C1216" vm="5617">
        <v>115.78</v>
      </c>
      <c r="D1216">
        <f t="shared" si="18"/>
        <v>108.5724</v>
      </c>
    </row>
    <row r="1217" spans="1:4" x14ac:dyDescent="0.25">
      <c r="A1217" vm="5619">
        <v>45265</v>
      </c>
      <c r="B1217">
        <v>1215</v>
      </c>
      <c r="C1217" vm="5622">
        <v>114.53</v>
      </c>
      <c r="D1217">
        <f t="shared" si="18"/>
        <v>108.6275</v>
      </c>
    </row>
    <row r="1218" spans="1:4" x14ac:dyDescent="0.25">
      <c r="A1218" vm="5624">
        <v>45266</v>
      </c>
      <c r="B1218">
        <v>1216</v>
      </c>
      <c r="C1218" vm="5628">
        <v>112.03</v>
      </c>
      <c r="D1218">
        <f t="shared" si="18"/>
        <v>108.68260000000001</v>
      </c>
    </row>
    <row r="1219" spans="1:4" x14ac:dyDescent="0.25">
      <c r="A1219" vm="5630">
        <v>45267</v>
      </c>
      <c r="B1219">
        <v>1217</v>
      </c>
      <c r="C1219" vm="5350">
        <v>112.87</v>
      </c>
      <c r="D1219">
        <f t="shared" si="18"/>
        <v>108.7377</v>
      </c>
    </row>
    <row r="1220" spans="1:4" x14ac:dyDescent="0.25">
      <c r="A1220" vm="5634">
        <v>45268</v>
      </c>
      <c r="B1220">
        <v>1218</v>
      </c>
      <c r="C1220" vm="5638">
        <v>113.61</v>
      </c>
      <c r="D1220">
        <f t="shared" ref="D1220:D1283" si="19">$G$1+B1220*$G$2</f>
        <v>108.7928</v>
      </c>
    </row>
    <row r="1221" spans="1:4" x14ac:dyDescent="0.25">
      <c r="A1221" vm="5640">
        <v>45271</v>
      </c>
      <c r="B1221">
        <v>1219</v>
      </c>
      <c r="C1221" vm="5643">
        <v>115.13</v>
      </c>
      <c r="D1221">
        <f t="shared" si="19"/>
        <v>108.8479</v>
      </c>
    </row>
    <row r="1222" spans="1:4" x14ac:dyDescent="0.25">
      <c r="A1222" vm="5645">
        <v>45272</v>
      </c>
      <c r="B1222">
        <v>1220</v>
      </c>
      <c r="C1222" vm="5648">
        <v>100.81</v>
      </c>
      <c r="D1222">
        <f t="shared" si="19"/>
        <v>108.90300000000001</v>
      </c>
    </row>
    <row r="1223" spans="1:4" x14ac:dyDescent="0.25">
      <c r="A1223" vm="5650">
        <v>45273</v>
      </c>
      <c r="B1223">
        <v>1221</v>
      </c>
      <c r="C1223" vm="5653">
        <v>102.99</v>
      </c>
      <c r="D1223">
        <f t="shared" si="19"/>
        <v>108.9581</v>
      </c>
    </row>
    <row r="1224" spans="1:4" x14ac:dyDescent="0.25">
      <c r="A1224" vm="5655">
        <v>45274</v>
      </c>
      <c r="B1224">
        <v>1222</v>
      </c>
      <c r="C1224" vm="5658">
        <v>100.31</v>
      </c>
      <c r="D1224">
        <f t="shared" si="19"/>
        <v>109.0132</v>
      </c>
    </row>
    <row r="1225" spans="1:4" x14ac:dyDescent="0.25">
      <c r="A1225" vm="5660">
        <v>45275</v>
      </c>
      <c r="B1225">
        <v>1223</v>
      </c>
      <c r="C1225" vm="5664">
        <v>103.32</v>
      </c>
      <c r="D1225">
        <f t="shared" si="19"/>
        <v>109.06830000000001</v>
      </c>
    </row>
    <row r="1226" spans="1:4" x14ac:dyDescent="0.25">
      <c r="A1226" vm="5666">
        <v>45278</v>
      </c>
      <c r="B1226">
        <v>1224</v>
      </c>
      <c r="C1226" vm="5374">
        <v>105</v>
      </c>
      <c r="D1226">
        <f t="shared" si="19"/>
        <v>109.1234</v>
      </c>
    </row>
    <row r="1227" spans="1:4" x14ac:dyDescent="0.25">
      <c r="A1227" vm="5671">
        <v>45279</v>
      </c>
      <c r="B1227">
        <v>1225</v>
      </c>
      <c r="C1227" vm="5674">
        <v>106.25</v>
      </c>
      <c r="D1227">
        <f t="shared" si="19"/>
        <v>109.1785</v>
      </c>
    </row>
    <row r="1228" spans="1:4" x14ac:dyDescent="0.25">
      <c r="A1228" vm="5676">
        <v>45280</v>
      </c>
      <c r="B1228">
        <v>1226</v>
      </c>
      <c r="C1228" vm="4916">
        <v>104.15</v>
      </c>
      <c r="D1228">
        <f t="shared" si="19"/>
        <v>109.2336</v>
      </c>
    </row>
    <row r="1229" spans="1:4" x14ac:dyDescent="0.25">
      <c r="A1229" vm="5681">
        <v>45281</v>
      </c>
      <c r="B1229">
        <v>1227</v>
      </c>
      <c r="C1229" vm="5684">
        <v>105.86</v>
      </c>
      <c r="D1229">
        <f t="shared" si="19"/>
        <v>109.28870000000001</v>
      </c>
    </row>
    <row r="1230" spans="1:4" x14ac:dyDescent="0.25">
      <c r="A1230" vm="5686">
        <v>45282</v>
      </c>
      <c r="B1230">
        <v>1228</v>
      </c>
      <c r="C1230" vm="5515">
        <v>106.2</v>
      </c>
      <c r="D1230">
        <f t="shared" si="19"/>
        <v>109.3438</v>
      </c>
    </row>
    <row r="1231" spans="1:4" x14ac:dyDescent="0.25">
      <c r="A1231" vm="5690">
        <v>45286</v>
      </c>
      <c r="B1231">
        <v>1229</v>
      </c>
      <c r="C1231" vm="5693">
        <v>106.19</v>
      </c>
      <c r="D1231">
        <f t="shared" si="19"/>
        <v>109.3989</v>
      </c>
    </row>
    <row r="1232" spans="1:4" x14ac:dyDescent="0.25">
      <c r="A1232" vm="5695">
        <v>45287</v>
      </c>
      <c r="B1232">
        <v>1230</v>
      </c>
      <c r="C1232" vm="4917">
        <v>105.94</v>
      </c>
      <c r="D1232">
        <f t="shared" si="19"/>
        <v>109.45400000000001</v>
      </c>
    </row>
    <row r="1233" spans="1:4" x14ac:dyDescent="0.25">
      <c r="A1233" vm="5700">
        <v>45288</v>
      </c>
      <c r="B1233">
        <v>1231</v>
      </c>
      <c r="C1233" vm="5674">
        <v>106.25</v>
      </c>
      <c r="D1233">
        <f t="shared" si="19"/>
        <v>109.5091</v>
      </c>
    </row>
    <row r="1234" spans="1:4" x14ac:dyDescent="0.25">
      <c r="A1234" vm="5705">
        <v>45289</v>
      </c>
      <c r="B1234">
        <v>1232</v>
      </c>
      <c r="C1234" vm="5707">
        <v>105.43</v>
      </c>
      <c r="D1234">
        <f t="shared" si="19"/>
        <v>109.5642</v>
      </c>
    </row>
    <row r="1235" spans="1:4" x14ac:dyDescent="0.25">
      <c r="A1235" vm="5709">
        <v>45293</v>
      </c>
      <c r="B1235">
        <v>1233</v>
      </c>
      <c r="C1235" vm="5711">
        <v>104.06</v>
      </c>
      <c r="D1235">
        <f t="shared" si="19"/>
        <v>109.6193</v>
      </c>
    </row>
    <row r="1236" spans="1:4" x14ac:dyDescent="0.25">
      <c r="A1236" vm="5713">
        <v>45294</v>
      </c>
      <c r="B1236">
        <v>1234</v>
      </c>
      <c r="C1236" vm="4868">
        <v>102.46</v>
      </c>
      <c r="D1236">
        <f t="shared" si="19"/>
        <v>109.67440000000001</v>
      </c>
    </row>
    <row r="1237" spans="1:4" x14ac:dyDescent="0.25">
      <c r="A1237" vm="5718">
        <v>45295</v>
      </c>
      <c r="B1237">
        <v>1235</v>
      </c>
      <c r="C1237" vm="5722">
        <v>102.59</v>
      </c>
      <c r="D1237">
        <f t="shared" si="19"/>
        <v>109.7295</v>
      </c>
    </row>
    <row r="1238" spans="1:4" x14ac:dyDescent="0.25">
      <c r="A1238" vm="5724">
        <v>45296</v>
      </c>
      <c r="B1238">
        <v>1236</v>
      </c>
      <c r="C1238" vm="5728">
        <v>102.73</v>
      </c>
      <c r="D1238">
        <f t="shared" si="19"/>
        <v>109.7846</v>
      </c>
    </row>
    <row r="1239" spans="1:4" x14ac:dyDescent="0.25">
      <c r="A1239" vm="5730">
        <v>45299</v>
      </c>
      <c r="B1239">
        <v>1237</v>
      </c>
      <c r="C1239" vm="4898">
        <v>104.66</v>
      </c>
      <c r="D1239">
        <f t="shared" si="19"/>
        <v>109.83970000000001</v>
      </c>
    </row>
    <row r="1240" spans="1:4" x14ac:dyDescent="0.25">
      <c r="A1240" vm="5735">
        <v>45300</v>
      </c>
      <c r="B1240">
        <v>1238</v>
      </c>
      <c r="C1240" vm="5739">
        <v>103.63</v>
      </c>
      <c r="D1240">
        <f t="shared" si="19"/>
        <v>109.8948</v>
      </c>
    </row>
    <row r="1241" spans="1:4" x14ac:dyDescent="0.25">
      <c r="A1241" vm="5741">
        <v>45301</v>
      </c>
      <c r="B1241">
        <v>1239</v>
      </c>
      <c r="C1241" vm="5745">
        <v>103.92</v>
      </c>
      <c r="D1241">
        <f t="shared" si="19"/>
        <v>109.9499</v>
      </c>
    </row>
    <row r="1242" spans="1:4" x14ac:dyDescent="0.25">
      <c r="A1242" vm="5747">
        <v>45302</v>
      </c>
      <c r="B1242">
        <v>1240</v>
      </c>
      <c r="C1242" vm="5732">
        <v>104.77</v>
      </c>
      <c r="D1242">
        <f t="shared" si="19"/>
        <v>110.005</v>
      </c>
    </row>
    <row r="1243" spans="1:4" x14ac:dyDescent="0.25">
      <c r="A1243" vm="5750">
        <v>45303</v>
      </c>
      <c r="B1243">
        <v>1241</v>
      </c>
      <c r="C1243" vm="5380">
        <v>106.6</v>
      </c>
      <c r="D1243">
        <f t="shared" si="19"/>
        <v>110.06010000000001</v>
      </c>
    </row>
    <row r="1244" spans="1:4" x14ac:dyDescent="0.25">
      <c r="A1244" vm="5755">
        <v>45307</v>
      </c>
      <c r="B1244">
        <v>1242</v>
      </c>
      <c r="C1244" vm="5759">
        <v>106.57</v>
      </c>
      <c r="D1244">
        <f t="shared" si="19"/>
        <v>110.1152</v>
      </c>
    </row>
    <row r="1245" spans="1:4" x14ac:dyDescent="0.25">
      <c r="A1245" vm="5761">
        <v>45308</v>
      </c>
      <c r="B1245">
        <v>1243</v>
      </c>
      <c r="C1245" vm="5764">
        <v>106.43</v>
      </c>
      <c r="D1245">
        <f t="shared" si="19"/>
        <v>110.1703</v>
      </c>
    </row>
    <row r="1246" spans="1:4" x14ac:dyDescent="0.25">
      <c r="A1246" vm="5766">
        <v>45309</v>
      </c>
      <c r="B1246">
        <v>1244</v>
      </c>
      <c r="C1246" vm="5767">
        <v>108.7</v>
      </c>
      <c r="D1246">
        <f t="shared" si="19"/>
        <v>110.22540000000001</v>
      </c>
    </row>
    <row r="1247" spans="1:4" x14ac:dyDescent="0.25">
      <c r="A1247" vm="5769">
        <v>45310</v>
      </c>
      <c r="B1247">
        <v>1245</v>
      </c>
      <c r="C1247" vm="5772">
        <v>109.67</v>
      </c>
      <c r="D1247">
        <f t="shared" si="19"/>
        <v>110.2805</v>
      </c>
    </row>
    <row r="1248" spans="1:4" x14ac:dyDescent="0.25">
      <c r="A1248" vm="5774">
        <v>45313</v>
      </c>
      <c r="B1248">
        <v>1246</v>
      </c>
      <c r="C1248" vm="5778">
        <v>110.1</v>
      </c>
      <c r="D1248">
        <f t="shared" si="19"/>
        <v>110.3356</v>
      </c>
    </row>
    <row r="1249" spans="1:4" x14ac:dyDescent="0.25">
      <c r="A1249" vm="5780">
        <v>45314</v>
      </c>
      <c r="B1249">
        <v>1247</v>
      </c>
      <c r="C1249" vm="5784">
        <v>111.83</v>
      </c>
      <c r="D1249">
        <f t="shared" si="19"/>
        <v>110.3907</v>
      </c>
    </row>
    <row r="1250" spans="1:4" x14ac:dyDescent="0.25">
      <c r="A1250" vm="5786">
        <v>45315</v>
      </c>
      <c r="B1250">
        <v>1248</v>
      </c>
      <c r="C1250" vm="5789">
        <v>114.31</v>
      </c>
      <c r="D1250">
        <f t="shared" si="19"/>
        <v>110.44580000000001</v>
      </c>
    </row>
    <row r="1251" spans="1:4" x14ac:dyDescent="0.25">
      <c r="A1251" vm="5791">
        <v>45316</v>
      </c>
      <c r="B1251">
        <v>1249</v>
      </c>
      <c r="C1251" vm="5073">
        <v>115</v>
      </c>
      <c r="D1251">
        <f t="shared" si="19"/>
        <v>110.5009</v>
      </c>
    </row>
    <row r="1252" spans="1:4" x14ac:dyDescent="0.25">
      <c r="A1252" vm="5796">
        <v>45317</v>
      </c>
      <c r="B1252">
        <v>1250</v>
      </c>
      <c r="C1252" vm="5056">
        <v>114.64</v>
      </c>
      <c r="D1252">
        <f t="shared" si="19"/>
        <v>110.556</v>
      </c>
    </row>
    <row r="1253" spans="1:4" x14ac:dyDescent="0.25">
      <c r="A1253" vm="5800">
        <v>45320</v>
      </c>
      <c r="B1253">
        <v>1251</v>
      </c>
      <c r="C1253" vm="5803">
        <v>113.75</v>
      </c>
      <c r="D1253">
        <f t="shared" si="19"/>
        <v>110.61110000000001</v>
      </c>
    </row>
    <row r="1254" spans="1:4" x14ac:dyDescent="0.25">
      <c r="A1254" vm="5805">
        <v>45321</v>
      </c>
      <c r="B1254">
        <v>1252</v>
      </c>
      <c r="C1254" vm="5575">
        <v>114.16</v>
      </c>
      <c r="D1254">
        <f t="shared" si="19"/>
        <v>110.6662</v>
      </c>
    </row>
    <row r="1255" spans="1:4" x14ac:dyDescent="0.25">
      <c r="A1255" vm="5810">
        <v>45322</v>
      </c>
      <c r="B1255">
        <v>1253</v>
      </c>
      <c r="C1255" vm="5813">
        <v>111.7</v>
      </c>
      <c r="D1255">
        <f t="shared" si="19"/>
        <v>110.7213</v>
      </c>
    </row>
    <row r="1256" spans="1:4" x14ac:dyDescent="0.25">
      <c r="A1256" vm="5815">
        <v>45323</v>
      </c>
      <c r="B1256">
        <v>1254</v>
      </c>
      <c r="C1256" vm="5817">
        <v>115.53</v>
      </c>
      <c r="D1256">
        <f t="shared" si="19"/>
        <v>110.7764</v>
      </c>
    </row>
    <row r="1257" spans="1:4" x14ac:dyDescent="0.25">
      <c r="A1257" vm="5819">
        <v>45324</v>
      </c>
      <c r="B1257">
        <v>1255</v>
      </c>
      <c r="C1257" vm="5822">
        <v>115.79</v>
      </c>
      <c r="D1257">
        <f t="shared" si="19"/>
        <v>110.83150000000001</v>
      </c>
    </row>
    <row r="1258" spans="1:4" x14ac:dyDescent="0.25">
      <c r="A1258" vm="5824">
        <v>45327</v>
      </c>
      <c r="B1258">
        <v>1256</v>
      </c>
      <c r="C1258" vm="5026">
        <v>116.39</v>
      </c>
      <c r="D1258">
        <f t="shared" si="19"/>
        <v>110.8866</v>
      </c>
    </row>
    <row r="1259" spans="1:4" x14ac:dyDescent="0.25">
      <c r="A1259" vm="5828">
        <v>45328</v>
      </c>
      <c r="B1259">
        <v>1257</v>
      </c>
      <c r="C1259" vm="5832">
        <v>115.3</v>
      </c>
      <c r="D1259">
        <f t="shared" si="19"/>
        <v>110.9417</v>
      </c>
    </row>
    <row r="1260" spans="1:4" x14ac:dyDescent="0.25">
      <c r="A1260" vm="5834">
        <v>45329</v>
      </c>
      <c r="B1260">
        <v>1258</v>
      </c>
      <c r="C1260" vm="5837">
        <v>117.27</v>
      </c>
      <c r="D1260">
        <f t="shared" si="19"/>
        <v>110.99680000000001</v>
      </c>
    </row>
    <row r="1261" spans="1:4" x14ac:dyDescent="0.25">
      <c r="A1261" vm="5839">
        <v>45330</v>
      </c>
      <c r="B1261">
        <v>1259</v>
      </c>
      <c r="C1261" vm="4969">
        <v>116.68</v>
      </c>
      <c r="D1261">
        <f t="shared" si="19"/>
        <v>111.0519</v>
      </c>
    </row>
    <row r="1262" spans="1:4" x14ac:dyDescent="0.25">
      <c r="A1262" vm="5843">
        <v>45331</v>
      </c>
      <c r="B1262">
        <v>1260</v>
      </c>
      <c r="C1262" vm="5845">
        <v>116.64</v>
      </c>
      <c r="D1262">
        <f t="shared" si="19"/>
        <v>111.107</v>
      </c>
    </row>
    <row r="1263" spans="1:4" x14ac:dyDescent="0.25">
      <c r="A1263" vm="5847">
        <v>45334</v>
      </c>
      <c r="B1263">
        <v>1261</v>
      </c>
      <c r="C1263" vm="5849">
        <v>115.84</v>
      </c>
      <c r="D1263">
        <f t="shared" si="19"/>
        <v>111.1621</v>
      </c>
    </row>
    <row r="1264" spans="1:4" x14ac:dyDescent="0.25">
      <c r="A1264" vm="5851">
        <v>45335</v>
      </c>
      <c r="B1264">
        <v>1262</v>
      </c>
      <c r="C1264" vm="5855">
        <v>113.68</v>
      </c>
      <c r="D1264">
        <f t="shared" si="19"/>
        <v>111.21720000000001</v>
      </c>
    </row>
    <row r="1265" spans="1:4" x14ac:dyDescent="0.25">
      <c r="A1265" vm="5857">
        <v>45336</v>
      </c>
      <c r="B1265">
        <v>1263</v>
      </c>
      <c r="C1265" vm="5167">
        <v>114.26</v>
      </c>
      <c r="D1265">
        <f t="shared" si="19"/>
        <v>111.2723</v>
      </c>
    </row>
    <row r="1266" spans="1:4" x14ac:dyDescent="0.25">
      <c r="A1266" vm="5861">
        <v>45337</v>
      </c>
      <c r="B1266">
        <v>1264</v>
      </c>
      <c r="C1266" vm="5555">
        <v>112.78</v>
      </c>
      <c r="D1266">
        <f t="shared" si="19"/>
        <v>111.3274</v>
      </c>
    </row>
    <row r="1267" spans="1:4" x14ac:dyDescent="0.25">
      <c r="A1267" vm="5865">
        <v>45338</v>
      </c>
      <c r="B1267">
        <v>1265</v>
      </c>
      <c r="C1267" vm="5869">
        <v>111.31</v>
      </c>
      <c r="D1267">
        <f t="shared" si="19"/>
        <v>111.38250000000001</v>
      </c>
    </row>
    <row r="1268" spans="1:4" x14ac:dyDescent="0.25">
      <c r="A1268" vm="5871">
        <v>45342</v>
      </c>
      <c r="B1268">
        <v>1266</v>
      </c>
      <c r="C1268" vm="5364">
        <v>108.45</v>
      </c>
      <c r="D1268">
        <f t="shared" si="19"/>
        <v>111.4376</v>
      </c>
    </row>
    <row r="1269" spans="1:4" x14ac:dyDescent="0.25">
      <c r="A1269" vm="5876">
        <v>45343</v>
      </c>
      <c r="B1269">
        <v>1267</v>
      </c>
      <c r="C1269" vm="5880">
        <v>108.16</v>
      </c>
      <c r="D1269">
        <f t="shared" si="19"/>
        <v>111.4927</v>
      </c>
    </row>
    <row r="1270" spans="1:4" x14ac:dyDescent="0.25">
      <c r="A1270" vm="5882">
        <v>45344</v>
      </c>
      <c r="B1270">
        <v>1268</v>
      </c>
      <c r="C1270" vm="5886">
        <v>111.01</v>
      </c>
      <c r="D1270">
        <f t="shared" si="19"/>
        <v>111.5478</v>
      </c>
    </row>
    <row r="1271" spans="1:4" x14ac:dyDescent="0.25">
      <c r="A1271" vm="5888">
        <v>45345</v>
      </c>
      <c r="B1271">
        <v>1269</v>
      </c>
      <c r="C1271" vm="5326">
        <v>111.95</v>
      </c>
      <c r="D1271">
        <f t="shared" si="19"/>
        <v>111.60290000000001</v>
      </c>
    </row>
    <row r="1272" spans="1:4" x14ac:dyDescent="0.25">
      <c r="A1272" vm="5892">
        <v>45348</v>
      </c>
      <c r="B1272">
        <v>1270</v>
      </c>
      <c r="C1272" vm="5420">
        <v>110.97</v>
      </c>
      <c r="D1272">
        <f t="shared" si="19"/>
        <v>111.658</v>
      </c>
    </row>
    <row r="1273" spans="1:4" x14ac:dyDescent="0.25">
      <c r="A1273" vm="5896">
        <v>45349</v>
      </c>
      <c r="B1273">
        <v>1271</v>
      </c>
      <c r="C1273" vm="5898">
        <v>111.38</v>
      </c>
      <c r="D1273">
        <f t="shared" si="19"/>
        <v>111.7131</v>
      </c>
    </row>
    <row r="1274" spans="1:4" x14ac:dyDescent="0.25">
      <c r="A1274" vm="5900">
        <v>45350</v>
      </c>
      <c r="B1274">
        <v>1272</v>
      </c>
      <c r="C1274" vm="5904">
        <v>111.68</v>
      </c>
      <c r="D1274">
        <f t="shared" si="19"/>
        <v>111.76820000000001</v>
      </c>
    </row>
    <row r="1275" spans="1:4" x14ac:dyDescent="0.25">
      <c r="A1275" vm="5906">
        <v>45351</v>
      </c>
      <c r="B1275">
        <v>1273</v>
      </c>
      <c r="C1275" vm="5904">
        <v>111.68</v>
      </c>
      <c r="D1275">
        <f t="shared" si="19"/>
        <v>111.8233</v>
      </c>
    </row>
    <row r="1276" spans="1:4" x14ac:dyDescent="0.25">
      <c r="A1276" vm="5910">
        <v>45352</v>
      </c>
      <c r="B1276">
        <v>1274</v>
      </c>
      <c r="C1276" vm="5191">
        <v>113.78</v>
      </c>
      <c r="D1276">
        <f t="shared" si="19"/>
        <v>111.8784</v>
      </c>
    </row>
    <row r="1277" spans="1:4" x14ac:dyDescent="0.25">
      <c r="A1277" vm="5914">
        <v>45355</v>
      </c>
      <c r="B1277">
        <v>1275</v>
      </c>
      <c r="C1277" vm="5566">
        <v>114.06</v>
      </c>
      <c r="D1277">
        <f t="shared" si="19"/>
        <v>111.9335</v>
      </c>
    </row>
    <row r="1278" spans="1:4" x14ac:dyDescent="0.25">
      <c r="A1278" vm="5919">
        <v>45356</v>
      </c>
      <c r="B1278">
        <v>1276</v>
      </c>
      <c r="C1278" vm="5923">
        <v>110.94</v>
      </c>
      <c r="D1278">
        <f t="shared" si="19"/>
        <v>111.98860000000001</v>
      </c>
    </row>
    <row r="1279" spans="1:4" x14ac:dyDescent="0.25">
      <c r="A1279" vm="5925">
        <v>45357</v>
      </c>
      <c r="B1279">
        <v>1277</v>
      </c>
      <c r="C1279" vm="5929">
        <v>112.27</v>
      </c>
      <c r="D1279">
        <f t="shared" si="19"/>
        <v>112.0437</v>
      </c>
    </row>
    <row r="1280" spans="1:4" x14ac:dyDescent="0.25">
      <c r="A1280" vm="5931">
        <v>45358</v>
      </c>
      <c r="B1280">
        <v>1278</v>
      </c>
      <c r="C1280" vm="5934">
        <v>114.54</v>
      </c>
      <c r="D1280">
        <f t="shared" si="19"/>
        <v>112.0988</v>
      </c>
    </row>
    <row r="1281" spans="1:4" x14ac:dyDescent="0.25">
      <c r="A1281" vm="5936">
        <v>45359</v>
      </c>
      <c r="B1281">
        <v>1279</v>
      </c>
      <c r="C1281" vm="5940">
        <v>112.42</v>
      </c>
      <c r="D1281">
        <f t="shared" si="19"/>
        <v>112.15390000000001</v>
      </c>
    </row>
    <row r="1282" spans="1:4" x14ac:dyDescent="0.25">
      <c r="A1282" vm="5942">
        <v>45362</v>
      </c>
      <c r="B1282">
        <v>1280</v>
      </c>
      <c r="C1282" vm="5945">
        <v>114.13</v>
      </c>
      <c r="D1282">
        <f t="shared" si="19"/>
        <v>112.209</v>
      </c>
    </row>
    <row r="1283" spans="1:4" x14ac:dyDescent="0.25">
      <c r="A1283" vm="5947">
        <v>45363</v>
      </c>
      <c r="B1283">
        <v>1281</v>
      </c>
      <c r="C1283" vm="4979">
        <v>127.54</v>
      </c>
      <c r="D1283">
        <f t="shared" si="19"/>
        <v>112.2641</v>
      </c>
    </row>
    <row r="1284" spans="1:4" x14ac:dyDescent="0.25">
      <c r="A1284" vm="5952">
        <v>45364</v>
      </c>
      <c r="B1284">
        <v>1282</v>
      </c>
      <c r="C1284" vm="5956">
        <v>125.52</v>
      </c>
      <c r="D1284">
        <f t="shared" ref="D1284:D1347" si="20">$G$1+B1284*$G$2</f>
        <v>112.3192</v>
      </c>
    </row>
    <row r="1285" spans="1:4" x14ac:dyDescent="0.25">
      <c r="A1285" vm="5958">
        <v>45365</v>
      </c>
      <c r="B1285">
        <v>1283</v>
      </c>
      <c r="C1285" vm="5962">
        <v>125.53</v>
      </c>
      <c r="D1285">
        <f t="shared" si="20"/>
        <v>112.37430000000001</v>
      </c>
    </row>
    <row r="1286" spans="1:4" x14ac:dyDescent="0.25">
      <c r="A1286" vm="5964">
        <v>45366</v>
      </c>
      <c r="B1286">
        <v>1284</v>
      </c>
      <c r="C1286" vm="5968">
        <v>125.54</v>
      </c>
      <c r="D1286">
        <f t="shared" si="20"/>
        <v>112.4294</v>
      </c>
    </row>
    <row r="1287" spans="1:4" x14ac:dyDescent="0.25">
      <c r="A1287" vm="5970">
        <v>45369</v>
      </c>
      <c r="B1287">
        <v>1285</v>
      </c>
      <c r="C1287" vm="5960">
        <v>127.8</v>
      </c>
      <c r="D1287">
        <f t="shared" si="20"/>
        <v>112.4845</v>
      </c>
    </row>
    <row r="1288" spans="1:4" x14ac:dyDescent="0.25">
      <c r="A1288" vm="5975">
        <v>45370</v>
      </c>
      <c r="B1288">
        <v>1286</v>
      </c>
      <c r="C1288" vm="5979">
        <v>129.19</v>
      </c>
      <c r="D1288">
        <f t="shared" si="20"/>
        <v>112.53960000000001</v>
      </c>
    </row>
    <row r="1289" spans="1:4" x14ac:dyDescent="0.25">
      <c r="A1289" vm="5981">
        <v>45371</v>
      </c>
      <c r="B1289">
        <v>1287</v>
      </c>
      <c r="C1289" vm="5985">
        <v>129.24</v>
      </c>
      <c r="D1289">
        <f t="shared" si="20"/>
        <v>112.5947</v>
      </c>
    </row>
    <row r="1290" spans="1:4" x14ac:dyDescent="0.25">
      <c r="A1290" vm="5987">
        <v>45372</v>
      </c>
      <c r="B1290">
        <v>1288</v>
      </c>
      <c r="C1290" vm="5990">
        <v>129.01</v>
      </c>
      <c r="D1290">
        <f t="shared" si="20"/>
        <v>112.6498</v>
      </c>
    </row>
    <row r="1291" spans="1:4" x14ac:dyDescent="0.25">
      <c r="A1291" vm="5992">
        <v>45373</v>
      </c>
      <c r="B1291">
        <v>1289</v>
      </c>
      <c r="C1291" vm="5995">
        <v>127.79</v>
      </c>
      <c r="D1291">
        <f t="shared" si="20"/>
        <v>112.70489999999999</v>
      </c>
    </row>
    <row r="1292" spans="1:4" x14ac:dyDescent="0.25">
      <c r="A1292" vm="5997">
        <v>45376</v>
      </c>
      <c r="B1292">
        <v>1290</v>
      </c>
      <c r="C1292" vm="6000">
        <v>126.08</v>
      </c>
      <c r="D1292">
        <f t="shared" si="20"/>
        <v>112.76</v>
      </c>
    </row>
    <row r="1293" spans="1:4" x14ac:dyDescent="0.25">
      <c r="A1293" vm="6002">
        <v>45377</v>
      </c>
      <c r="B1293">
        <v>1291</v>
      </c>
      <c r="C1293" vm="6006">
        <v>126.47</v>
      </c>
      <c r="D1293">
        <f t="shared" si="20"/>
        <v>112.8151</v>
      </c>
    </row>
    <row r="1294" spans="1:4" x14ac:dyDescent="0.25">
      <c r="A1294" vm="6008">
        <v>45378</v>
      </c>
      <c r="B1294">
        <v>1292</v>
      </c>
      <c r="C1294" vm="6012">
        <v>125.27</v>
      </c>
      <c r="D1294">
        <f t="shared" si="20"/>
        <v>112.8702</v>
      </c>
    </row>
    <row r="1295" spans="1:4" x14ac:dyDescent="0.25">
      <c r="A1295" vm="6014">
        <v>45379</v>
      </c>
      <c r="B1295">
        <v>1293</v>
      </c>
      <c r="C1295" vm="6018">
        <v>125.61</v>
      </c>
      <c r="D1295">
        <f t="shared" si="20"/>
        <v>112.92530000000001</v>
      </c>
    </row>
    <row r="1296" spans="1:4" x14ac:dyDescent="0.25">
      <c r="A1296" vm="6020">
        <v>45383</v>
      </c>
      <c r="B1296">
        <v>1294</v>
      </c>
      <c r="C1296" vm="6023">
        <v>125.48</v>
      </c>
      <c r="D1296">
        <f t="shared" si="20"/>
        <v>112.9804</v>
      </c>
    </row>
    <row r="1297" spans="1:4" x14ac:dyDescent="0.25">
      <c r="A1297" vm="6025">
        <v>45384</v>
      </c>
      <c r="B1297">
        <v>1295</v>
      </c>
      <c r="C1297" vm="6029">
        <v>124.34</v>
      </c>
      <c r="D1297">
        <f t="shared" si="20"/>
        <v>113.0355</v>
      </c>
    </row>
    <row r="1298" spans="1:4" x14ac:dyDescent="0.25">
      <c r="A1298" vm="6031">
        <v>45385</v>
      </c>
      <c r="B1298">
        <v>1296</v>
      </c>
      <c r="C1298" vm="6035">
        <v>126.24</v>
      </c>
      <c r="D1298">
        <f t="shared" si="20"/>
        <v>113.09059999999999</v>
      </c>
    </row>
    <row r="1299" spans="1:4" x14ac:dyDescent="0.25">
      <c r="A1299" vm="6037">
        <v>45386</v>
      </c>
      <c r="B1299">
        <v>1297</v>
      </c>
      <c r="C1299" vm="6041">
        <v>124.19</v>
      </c>
      <c r="D1299">
        <f t="shared" si="20"/>
        <v>113.14570000000001</v>
      </c>
    </row>
    <row r="1300" spans="1:4" x14ac:dyDescent="0.25">
      <c r="A1300" vm="6043">
        <v>45387</v>
      </c>
      <c r="B1300">
        <v>1298</v>
      </c>
      <c r="C1300" vm="6047">
        <v>124.9</v>
      </c>
      <c r="D1300">
        <f t="shared" si="20"/>
        <v>113.2008</v>
      </c>
    </row>
    <row r="1301" spans="1:4" x14ac:dyDescent="0.25">
      <c r="A1301" vm="6049">
        <v>45390</v>
      </c>
      <c r="B1301">
        <v>1299</v>
      </c>
      <c r="C1301" vm="6053">
        <v>124.35</v>
      </c>
      <c r="D1301">
        <f t="shared" si="20"/>
        <v>113.2559</v>
      </c>
    </row>
    <row r="1302" spans="1:4" x14ac:dyDescent="0.25">
      <c r="A1302" vm="6055">
        <v>45391</v>
      </c>
      <c r="B1302">
        <v>1300</v>
      </c>
      <c r="C1302" vm="6058">
        <v>123.23</v>
      </c>
      <c r="D1302">
        <f t="shared" si="20"/>
        <v>113.31100000000001</v>
      </c>
    </row>
    <row r="1303" spans="1:4" x14ac:dyDescent="0.25">
      <c r="A1303" vm="6060">
        <v>45392</v>
      </c>
      <c r="B1303">
        <v>1301</v>
      </c>
      <c r="C1303" vm="6064">
        <v>121.75</v>
      </c>
      <c r="D1303">
        <f t="shared" si="20"/>
        <v>113.3661</v>
      </c>
    </row>
    <row r="1304" spans="1:4" x14ac:dyDescent="0.25">
      <c r="A1304" vm="6066">
        <v>45393</v>
      </c>
      <c r="B1304">
        <v>1302</v>
      </c>
      <c r="C1304" vm="6070">
        <v>123.24</v>
      </c>
      <c r="D1304">
        <f t="shared" si="20"/>
        <v>113.4212</v>
      </c>
    </row>
    <row r="1305" spans="1:4" x14ac:dyDescent="0.25">
      <c r="A1305" vm="6072">
        <v>45394</v>
      </c>
      <c r="B1305">
        <v>1303</v>
      </c>
      <c r="C1305" vm="6076">
        <v>121.11</v>
      </c>
      <c r="D1305">
        <f t="shared" si="20"/>
        <v>113.47629999999999</v>
      </c>
    </row>
    <row r="1306" spans="1:4" x14ac:dyDescent="0.25">
      <c r="A1306" vm="6078">
        <v>45397</v>
      </c>
      <c r="B1306">
        <v>1304</v>
      </c>
      <c r="C1306" vm="6082">
        <v>119.88</v>
      </c>
      <c r="D1306">
        <f t="shared" si="20"/>
        <v>113.5314</v>
      </c>
    </row>
    <row r="1307" spans="1:4" x14ac:dyDescent="0.25">
      <c r="A1307" vm="6084">
        <v>45398</v>
      </c>
      <c r="B1307">
        <v>1305</v>
      </c>
      <c r="C1307" vm="6087">
        <v>120.62</v>
      </c>
      <c r="D1307">
        <f t="shared" si="20"/>
        <v>113.5865</v>
      </c>
    </row>
    <row r="1308" spans="1:4" x14ac:dyDescent="0.25">
      <c r="A1308" vm="6089">
        <v>45399</v>
      </c>
      <c r="B1308">
        <v>1306</v>
      </c>
      <c r="C1308" vm="6093">
        <v>118.67</v>
      </c>
      <c r="D1308">
        <f t="shared" si="20"/>
        <v>113.6416</v>
      </c>
    </row>
    <row r="1309" spans="1:4" x14ac:dyDescent="0.25">
      <c r="A1309" vm="6095">
        <v>45400</v>
      </c>
      <c r="B1309">
        <v>1307</v>
      </c>
      <c r="C1309" vm="5600">
        <v>116</v>
      </c>
      <c r="D1309">
        <f t="shared" si="20"/>
        <v>113.69670000000001</v>
      </c>
    </row>
    <row r="1310" spans="1:4" x14ac:dyDescent="0.25">
      <c r="A1310" vm="6098">
        <v>45401</v>
      </c>
      <c r="B1310">
        <v>1308</v>
      </c>
      <c r="C1310" vm="5075">
        <v>114.88</v>
      </c>
      <c r="D1310">
        <f t="shared" si="20"/>
        <v>113.7518</v>
      </c>
    </row>
    <row r="1311" spans="1:4" x14ac:dyDescent="0.25">
      <c r="A1311" vm="6102">
        <v>45404</v>
      </c>
      <c r="B1311">
        <v>1309</v>
      </c>
      <c r="C1311" vm="5622">
        <v>114.53</v>
      </c>
      <c r="D1311">
        <f t="shared" si="20"/>
        <v>113.8069</v>
      </c>
    </row>
    <row r="1312" spans="1:4" x14ac:dyDescent="0.25">
      <c r="A1312" vm="6106">
        <v>45405</v>
      </c>
      <c r="B1312">
        <v>1310</v>
      </c>
      <c r="C1312" vm="6109">
        <v>115.09</v>
      </c>
      <c r="D1312">
        <f t="shared" si="20"/>
        <v>113.86199999999999</v>
      </c>
    </row>
    <row r="1313" spans="1:4" x14ac:dyDescent="0.25">
      <c r="A1313" vm="6111">
        <v>45406</v>
      </c>
      <c r="B1313">
        <v>1311</v>
      </c>
      <c r="C1313" vm="5171">
        <v>115.34</v>
      </c>
      <c r="D1313">
        <f t="shared" si="20"/>
        <v>113.9171</v>
      </c>
    </row>
    <row r="1314" spans="1:4" x14ac:dyDescent="0.25">
      <c r="A1314" vm="6114">
        <v>45407</v>
      </c>
      <c r="B1314">
        <v>1312</v>
      </c>
      <c r="C1314" vm="5792">
        <v>114.89</v>
      </c>
      <c r="D1314">
        <f t="shared" si="20"/>
        <v>113.9722</v>
      </c>
    </row>
    <row r="1315" spans="1:4" x14ac:dyDescent="0.25">
      <c r="A1315" vm="6117">
        <v>45408</v>
      </c>
      <c r="B1315">
        <v>1313</v>
      </c>
      <c r="C1315" vm="5583">
        <v>117.21</v>
      </c>
      <c r="D1315">
        <f t="shared" si="20"/>
        <v>114.0273</v>
      </c>
    </row>
    <row r="1316" spans="1:4" x14ac:dyDescent="0.25">
      <c r="A1316" vm="6121">
        <v>45411</v>
      </c>
      <c r="B1316">
        <v>1314</v>
      </c>
      <c r="C1316" vm="5118">
        <v>116.49</v>
      </c>
      <c r="D1316">
        <f t="shared" si="20"/>
        <v>114.08240000000001</v>
      </c>
    </row>
    <row r="1317" spans="1:4" x14ac:dyDescent="0.25">
      <c r="A1317" vm="6125">
        <v>45412</v>
      </c>
      <c r="B1317">
        <v>1315</v>
      </c>
      <c r="C1317" vm="5803">
        <v>113.75</v>
      </c>
      <c r="D1317">
        <f t="shared" si="20"/>
        <v>114.1375</v>
      </c>
    </row>
    <row r="1318" spans="1:4" x14ac:dyDescent="0.25">
      <c r="A1318" vm="6129">
        <v>45413</v>
      </c>
      <c r="B1318">
        <v>1316</v>
      </c>
      <c r="C1318" vm="5032">
        <v>114.63</v>
      </c>
      <c r="D1318">
        <f t="shared" si="20"/>
        <v>114.1926</v>
      </c>
    </row>
    <row r="1319" spans="1:4" x14ac:dyDescent="0.25">
      <c r="A1319" vm="6132">
        <v>45414</v>
      </c>
      <c r="B1319">
        <v>1317</v>
      </c>
      <c r="C1319" vm="6133">
        <v>114.96</v>
      </c>
      <c r="D1319">
        <f t="shared" si="20"/>
        <v>114.24769999999999</v>
      </c>
    </row>
    <row r="1320" spans="1:4" x14ac:dyDescent="0.25">
      <c r="A1320" vm="6135">
        <v>45415</v>
      </c>
      <c r="B1320">
        <v>1318</v>
      </c>
      <c r="C1320" vm="5835">
        <v>115.8</v>
      </c>
      <c r="D1320">
        <f t="shared" si="20"/>
        <v>114.3028</v>
      </c>
    </row>
    <row r="1321" spans="1:4" x14ac:dyDescent="0.25">
      <c r="A1321" vm="6137">
        <v>45418</v>
      </c>
      <c r="B1321">
        <v>1319</v>
      </c>
      <c r="C1321" vm="6140">
        <v>118.34</v>
      </c>
      <c r="D1321">
        <f t="shared" si="20"/>
        <v>114.3579</v>
      </c>
    </row>
    <row r="1322" spans="1:4" x14ac:dyDescent="0.25">
      <c r="A1322" vm="6142">
        <v>45419</v>
      </c>
      <c r="B1322">
        <v>1320</v>
      </c>
      <c r="C1322" vm="6145">
        <v>117.93</v>
      </c>
      <c r="D1322">
        <f t="shared" si="20"/>
        <v>114.413</v>
      </c>
    </row>
    <row r="1323" spans="1:4" x14ac:dyDescent="0.25">
      <c r="A1323" vm="6147">
        <v>45420</v>
      </c>
      <c r="B1323">
        <v>1321</v>
      </c>
      <c r="C1323" vm="6149">
        <v>117.39</v>
      </c>
      <c r="D1323">
        <f t="shared" si="20"/>
        <v>114.46810000000001</v>
      </c>
    </row>
    <row r="1324" spans="1:4" x14ac:dyDescent="0.25">
      <c r="A1324" vm="6151">
        <v>45421</v>
      </c>
      <c r="B1324">
        <v>1322</v>
      </c>
      <c r="C1324" vm="5845">
        <v>116.64</v>
      </c>
      <c r="D1324">
        <f t="shared" si="20"/>
        <v>114.5232</v>
      </c>
    </row>
    <row r="1325" spans="1:4" x14ac:dyDescent="0.25">
      <c r="A1325" vm="6154">
        <v>45422</v>
      </c>
      <c r="B1325">
        <v>1323</v>
      </c>
      <c r="C1325" vm="6157">
        <v>116.67</v>
      </c>
      <c r="D1325">
        <f t="shared" si="20"/>
        <v>114.5783</v>
      </c>
    </row>
    <row r="1326" spans="1:4" x14ac:dyDescent="0.25">
      <c r="A1326" vm="6159">
        <v>45425</v>
      </c>
      <c r="B1326">
        <v>1324</v>
      </c>
      <c r="C1326" vm="5252">
        <v>116.37</v>
      </c>
      <c r="D1326">
        <f t="shared" si="20"/>
        <v>114.63339999999999</v>
      </c>
    </row>
    <row r="1327" spans="1:4" x14ac:dyDescent="0.25">
      <c r="A1327" vm="6164">
        <v>45426</v>
      </c>
      <c r="B1327">
        <v>1325</v>
      </c>
      <c r="C1327" vm="6167">
        <v>120.87</v>
      </c>
      <c r="D1327">
        <f t="shared" si="20"/>
        <v>114.6885</v>
      </c>
    </row>
    <row r="1328" spans="1:4" x14ac:dyDescent="0.25">
      <c r="A1328" vm="6169">
        <v>45427</v>
      </c>
      <c r="B1328">
        <v>1326</v>
      </c>
      <c r="C1328" vm="6173">
        <v>121.63</v>
      </c>
      <c r="D1328">
        <f t="shared" si="20"/>
        <v>114.7436</v>
      </c>
    </row>
    <row r="1329" spans="1:4" x14ac:dyDescent="0.25">
      <c r="A1329" vm="6175">
        <v>45428</v>
      </c>
      <c r="B1329">
        <v>1327</v>
      </c>
      <c r="C1329" vm="6179">
        <v>122.16</v>
      </c>
      <c r="D1329">
        <f t="shared" si="20"/>
        <v>114.7987</v>
      </c>
    </row>
    <row r="1330" spans="1:4" x14ac:dyDescent="0.25">
      <c r="A1330" vm="6181">
        <v>45429</v>
      </c>
      <c r="B1330">
        <v>1328</v>
      </c>
      <c r="C1330" vm="6185">
        <v>123.5</v>
      </c>
      <c r="D1330">
        <f t="shared" si="20"/>
        <v>114.85380000000001</v>
      </c>
    </row>
    <row r="1331" spans="1:4" x14ac:dyDescent="0.25">
      <c r="A1331" vm="6187">
        <v>45432</v>
      </c>
      <c r="B1331">
        <v>1329</v>
      </c>
      <c r="C1331" vm="6190">
        <v>124.52</v>
      </c>
      <c r="D1331">
        <f t="shared" si="20"/>
        <v>114.9089</v>
      </c>
    </row>
    <row r="1332" spans="1:4" x14ac:dyDescent="0.25">
      <c r="A1332" vm="6192">
        <v>45433</v>
      </c>
      <c r="B1332">
        <v>1330</v>
      </c>
      <c r="C1332" vm="6196">
        <v>124.63</v>
      </c>
      <c r="D1332">
        <f t="shared" si="20"/>
        <v>114.964</v>
      </c>
    </row>
    <row r="1333" spans="1:4" x14ac:dyDescent="0.25">
      <c r="A1333" vm="6198">
        <v>45434</v>
      </c>
      <c r="B1333">
        <v>1331</v>
      </c>
      <c r="C1333" vm="5950">
        <v>124.6</v>
      </c>
      <c r="D1333">
        <f t="shared" si="20"/>
        <v>115.01909999999999</v>
      </c>
    </row>
    <row r="1334" spans="1:4" x14ac:dyDescent="0.25">
      <c r="A1334" vm="6202">
        <v>45435</v>
      </c>
      <c r="B1334">
        <v>1332</v>
      </c>
      <c r="C1334" vm="6205">
        <v>124.09</v>
      </c>
      <c r="D1334">
        <f t="shared" si="20"/>
        <v>115.0742</v>
      </c>
    </row>
    <row r="1335" spans="1:4" x14ac:dyDescent="0.25">
      <c r="A1335" vm="6207">
        <v>45436</v>
      </c>
      <c r="B1335">
        <v>1333</v>
      </c>
      <c r="C1335" vm="6211">
        <v>122.91</v>
      </c>
      <c r="D1335">
        <f t="shared" si="20"/>
        <v>115.1293</v>
      </c>
    </row>
    <row r="1336" spans="1:4" x14ac:dyDescent="0.25">
      <c r="A1336" vm="6213">
        <v>45440</v>
      </c>
      <c r="B1336">
        <v>1334</v>
      </c>
      <c r="C1336" vm="6216">
        <v>124.49</v>
      </c>
      <c r="D1336">
        <f t="shared" si="20"/>
        <v>115.1844</v>
      </c>
    </row>
    <row r="1337" spans="1:4" x14ac:dyDescent="0.25">
      <c r="A1337" vm="6218">
        <v>45441</v>
      </c>
      <c r="B1337">
        <v>1335</v>
      </c>
      <c r="C1337" vm="6221">
        <v>123.74</v>
      </c>
      <c r="D1337">
        <f t="shared" si="20"/>
        <v>115.23950000000001</v>
      </c>
    </row>
    <row r="1338" spans="1:4" x14ac:dyDescent="0.25">
      <c r="A1338" vm="6223">
        <v>45442</v>
      </c>
      <c r="B1338">
        <v>1336</v>
      </c>
      <c r="C1338" vm="5083">
        <v>117.09</v>
      </c>
      <c r="D1338">
        <f t="shared" si="20"/>
        <v>115.2946</v>
      </c>
    </row>
    <row r="1339" spans="1:4" x14ac:dyDescent="0.25">
      <c r="A1339" vm="6227">
        <v>45443</v>
      </c>
      <c r="B1339">
        <v>1337</v>
      </c>
      <c r="C1339" vm="6161">
        <v>117.19</v>
      </c>
      <c r="D1339">
        <f t="shared" si="20"/>
        <v>115.3497</v>
      </c>
    </row>
    <row r="1340" spans="1:4" x14ac:dyDescent="0.25">
      <c r="A1340" vm="6230">
        <v>45446</v>
      </c>
      <c r="B1340">
        <v>1338</v>
      </c>
      <c r="C1340" vm="6233">
        <v>119.28</v>
      </c>
      <c r="D1340">
        <f t="shared" si="20"/>
        <v>115.40479999999999</v>
      </c>
    </row>
    <row r="1341" spans="1:4" x14ac:dyDescent="0.25">
      <c r="A1341" vm="6235">
        <v>45447</v>
      </c>
      <c r="B1341">
        <v>1339</v>
      </c>
      <c r="C1341" vm="5003">
        <v>120.07</v>
      </c>
      <c r="D1341">
        <f t="shared" si="20"/>
        <v>115.4599</v>
      </c>
    </row>
    <row r="1342" spans="1:4" x14ac:dyDescent="0.25">
      <c r="A1342" vm="6240">
        <v>45448</v>
      </c>
      <c r="B1342">
        <v>1340</v>
      </c>
      <c r="C1342" vm="6244">
        <v>122.63</v>
      </c>
      <c r="D1342">
        <f t="shared" si="20"/>
        <v>115.515</v>
      </c>
    </row>
    <row r="1343" spans="1:4" x14ac:dyDescent="0.25">
      <c r="A1343" vm="6246">
        <v>45449</v>
      </c>
      <c r="B1343">
        <v>1341</v>
      </c>
      <c r="C1343" vm="6185">
        <v>123.5</v>
      </c>
      <c r="D1343">
        <f t="shared" si="20"/>
        <v>115.5701</v>
      </c>
    </row>
    <row r="1344" spans="1:4" x14ac:dyDescent="0.25">
      <c r="A1344" vm="6251">
        <v>45450</v>
      </c>
      <c r="B1344">
        <v>1342</v>
      </c>
      <c r="C1344" vm="6255">
        <v>125.92</v>
      </c>
      <c r="D1344">
        <f t="shared" si="20"/>
        <v>115.62520000000001</v>
      </c>
    </row>
    <row r="1345" spans="1:4" x14ac:dyDescent="0.25">
      <c r="A1345" vm="6257">
        <v>45453</v>
      </c>
      <c r="B1345">
        <v>1343</v>
      </c>
      <c r="C1345" vm="6261">
        <v>124.5</v>
      </c>
      <c r="D1345">
        <f t="shared" si="20"/>
        <v>115.6803</v>
      </c>
    </row>
    <row r="1346" spans="1:4" x14ac:dyDescent="0.25">
      <c r="A1346" vm="6263">
        <v>45454</v>
      </c>
      <c r="B1346">
        <v>1344</v>
      </c>
      <c r="C1346" vm="6265">
        <v>123.88</v>
      </c>
      <c r="D1346">
        <f t="shared" si="20"/>
        <v>115.7354</v>
      </c>
    </row>
    <row r="1347" spans="1:4" x14ac:dyDescent="0.25">
      <c r="A1347" vm="6267">
        <v>45455</v>
      </c>
      <c r="B1347">
        <v>1345</v>
      </c>
      <c r="C1347" vm="6271">
        <v>140.38</v>
      </c>
      <c r="D1347">
        <f t="shared" si="20"/>
        <v>115.79050000000001</v>
      </c>
    </row>
    <row r="1348" spans="1:4" x14ac:dyDescent="0.25">
      <c r="A1348" vm="6273">
        <v>45456</v>
      </c>
      <c r="B1348">
        <v>1346</v>
      </c>
      <c r="C1348" vm="6277">
        <v>139.85</v>
      </c>
      <c r="D1348">
        <f t="shared" ref="D1348:D1379" si="21">$G$1+B1348*$G$2</f>
        <v>115.8456</v>
      </c>
    </row>
    <row r="1349" spans="1:4" x14ac:dyDescent="0.25">
      <c r="A1349" vm="6279">
        <v>45457</v>
      </c>
      <c r="B1349">
        <v>1347</v>
      </c>
      <c r="C1349" vm="6283">
        <v>138.13</v>
      </c>
      <c r="D1349">
        <f t="shared" si="21"/>
        <v>115.9007</v>
      </c>
    </row>
    <row r="1350" spans="1:4" x14ac:dyDescent="0.25">
      <c r="A1350" vm="6285">
        <v>45460</v>
      </c>
      <c r="B1350">
        <v>1348</v>
      </c>
      <c r="C1350" vm="6289">
        <v>141.31</v>
      </c>
      <c r="D1350">
        <f t="shared" si="21"/>
        <v>115.9558</v>
      </c>
    </row>
    <row r="1351" spans="1:4" x14ac:dyDescent="0.25">
      <c r="A1351" vm="6291">
        <v>45461</v>
      </c>
      <c r="B1351">
        <v>1349</v>
      </c>
      <c r="C1351" vm="6294">
        <v>144.63999999999999</v>
      </c>
      <c r="D1351">
        <f t="shared" si="21"/>
        <v>116.01090000000001</v>
      </c>
    </row>
    <row r="1352" spans="1:4" x14ac:dyDescent="0.25">
      <c r="A1352" vm="6296">
        <v>45463</v>
      </c>
      <c r="B1352">
        <v>1350</v>
      </c>
      <c r="C1352" vm="6299">
        <v>142.91</v>
      </c>
      <c r="D1352">
        <f t="shared" si="21"/>
        <v>116.066</v>
      </c>
    </row>
    <row r="1353" spans="1:4" x14ac:dyDescent="0.25">
      <c r="A1353" vm="6301">
        <v>45464</v>
      </c>
      <c r="B1353">
        <v>1351</v>
      </c>
      <c r="C1353" vm="6304">
        <v>141.5</v>
      </c>
      <c r="D1353">
        <f t="shared" si="21"/>
        <v>116.1211</v>
      </c>
    </row>
    <row r="1354" spans="1:4" x14ac:dyDescent="0.25">
      <c r="A1354" vm="6306">
        <v>45467</v>
      </c>
      <c r="B1354">
        <v>1352</v>
      </c>
      <c r="C1354" vm="6310">
        <v>139.88999999999999</v>
      </c>
      <c r="D1354">
        <f t="shared" si="21"/>
        <v>116.17620000000001</v>
      </c>
    </row>
    <row r="1355" spans="1:4" x14ac:dyDescent="0.25">
      <c r="A1355" vm="6312">
        <v>45468</v>
      </c>
      <c r="B1355">
        <v>1353</v>
      </c>
      <c r="C1355" vm="6316">
        <v>139.16999999999999</v>
      </c>
      <c r="D1355">
        <f t="shared" si="21"/>
        <v>116.2313</v>
      </c>
    </row>
    <row r="1356" spans="1:4" x14ac:dyDescent="0.25">
      <c r="A1356" vm="6318">
        <v>45469</v>
      </c>
      <c r="B1356">
        <v>1354</v>
      </c>
      <c r="C1356" vm="6322">
        <v>138.22999999999999</v>
      </c>
      <c r="D1356">
        <f t="shared" si="21"/>
        <v>116.2864</v>
      </c>
    </row>
    <row r="1357" spans="1:4" x14ac:dyDescent="0.25">
      <c r="A1357" vm="6324">
        <v>45470</v>
      </c>
      <c r="B1357">
        <v>1355</v>
      </c>
      <c r="C1357" vm="6328">
        <v>140.18</v>
      </c>
      <c r="D1357">
        <f t="shared" si="21"/>
        <v>116.3415</v>
      </c>
    </row>
    <row r="1358" spans="1:4" x14ac:dyDescent="0.25">
      <c r="A1358" vm="6330">
        <v>45471</v>
      </c>
      <c r="B1358">
        <v>1356</v>
      </c>
      <c r="C1358" vm="6334">
        <v>141.19999999999999</v>
      </c>
      <c r="D1358">
        <f t="shared" si="21"/>
        <v>116.39660000000001</v>
      </c>
    </row>
    <row r="1359" spans="1:4" x14ac:dyDescent="0.25">
      <c r="A1359" vm="6336">
        <v>45474</v>
      </c>
      <c r="B1359">
        <v>1357</v>
      </c>
      <c r="C1359" vm="6340">
        <v>143.09</v>
      </c>
      <c r="D1359">
        <f t="shared" si="21"/>
        <v>116.4517</v>
      </c>
    </row>
    <row r="1360" spans="1:4" x14ac:dyDescent="0.25">
      <c r="A1360" vm="6342">
        <v>45475</v>
      </c>
      <c r="B1360">
        <v>1358</v>
      </c>
      <c r="C1360" vm="6346">
        <v>143.28</v>
      </c>
      <c r="D1360">
        <f t="shared" si="21"/>
        <v>116.5068</v>
      </c>
    </row>
    <row r="1361" spans="1:4" x14ac:dyDescent="0.25">
      <c r="A1361" vm="6348">
        <v>45476</v>
      </c>
      <c r="B1361">
        <v>1359</v>
      </c>
      <c r="C1361" vm="6352">
        <v>144.38</v>
      </c>
      <c r="D1361">
        <f t="shared" si="21"/>
        <v>116.56190000000001</v>
      </c>
    </row>
    <row r="1362" spans="1:4" x14ac:dyDescent="0.25">
      <c r="A1362" vm="6354">
        <v>45478</v>
      </c>
      <c r="B1362">
        <v>1360</v>
      </c>
      <c r="C1362" vm="6358">
        <v>144.83000000000001</v>
      </c>
      <c r="D1362">
        <f t="shared" si="21"/>
        <v>116.617</v>
      </c>
    </row>
    <row r="1363" spans="1:4" x14ac:dyDescent="0.25">
      <c r="A1363" vm="6360">
        <v>45481</v>
      </c>
      <c r="B1363">
        <v>1361</v>
      </c>
      <c r="C1363" vm="6364">
        <v>145.03</v>
      </c>
      <c r="D1363">
        <f t="shared" si="21"/>
        <v>116.6721</v>
      </c>
    </row>
    <row r="1364" spans="1:4" x14ac:dyDescent="0.25">
      <c r="A1364" vm="6366">
        <v>45482</v>
      </c>
      <c r="B1364">
        <v>1362</v>
      </c>
      <c r="C1364" vm="6370">
        <v>140.68</v>
      </c>
      <c r="D1364">
        <f t="shared" si="21"/>
        <v>116.7272</v>
      </c>
    </row>
    <row r="1365" spans="1:4" x14ac:dyDescent="0.25">
      <c r="A1365" vm="6372">
        <v>45483</v>
      </c>
      <c r="B1365">
        <v>1363</v>
      </c>
      <c r="C1365" vm="6376">
        <v>142.07</v>
      </c>
      <c r="D1365">
        <f t="shared" si="21"/>
        <v>116.78230000000001</v>
      </c>
    </row>
    <row r="1366" spans="1:4" x14ac:dyDescent="0.25">
      <c r="A1366" vm="6378">
        <v>45484</v>
      </c>
      <c r="B1366">
        <v>1364</v>
      </c>
      <c r="C1366" vm="6382">
        <v>142.76</v>
      </c>
      <c r="D1366">
        <f t="shared" si="21"/>
        <v>116.8374</v>
      </c>
    </row>
    <row r="1367" spans="1:4" x14ac:dyDescent="0.25">
      <c r="A1367" vm="6384">
        <v>45485</v>
      </c>
      <c r="B1367">
        <v>1365</v>
      </c>
      <c r="C1367" vm="6387">
        <v>144.77000000000001</v>
      </c>
      <c r="D1367">
        <f t="shared" si="21"/>
        <v>116.8925</v>
      </c>
    </row>
    <row r="1368" spans="1:4" x14ac:dyDescent="0.25">
      <c r="A1368" vm="6389">
        <v>45488</v>
      </c>
      <c r="B1368">
        <v>1366</v>
      </c>
      <c r="C1368" vm="6393">
        <v>143.07</v>
      </c>
      <c r="D1368">
        <f t="shared" si="21"/>
        <v>116.94760000000001</v>
      </c>
    </row>
    <row r="1369" spans="1:4" x14ac:dyDescent="0.25">
      <c r="A1369" vm="6395">
        <v>45489</v>
      </c>
      <c r="B1369">
        <v>1367</v>
      </c>
      <c r="C1369" vm="6397">
        <v>142.61000000000001</v>
      </c>
      <c r="D1369">
        <f t="shared" si="21"/>
        <v>117.0027</v>
      </c>
    </row>
    <row r="1370" spans="1:4" x14ac:dyDescent="0.25">
      <c r="A1370" vm="6399">
        <v>45490</v>
      </c>
      <c r="B1370">
        <v>1368</v>
      </c>
      <c r="C1370" vm="6280">
        <v>139.26</v>
      </c>
      <c r="D1370">
        <f t="shared" si="21"/>
        <v>117.0578</v>
      </c>
    </row>
    <row r="1371" spans="1:4" x14ac:dyDescent="0.25">
      <c r="A1371" vm="6404">
        <v>45491</v>
      </c>
      <c r="B1371">
        <v>1369</v>
      </c>
      <c r="C1371" vm="6408">
        <v>138.03</v>
      </c>
      <c r="D1371">
        <f t="shared" si="21"/>
        <v>117.1129</v>
      </c>
    </row>
    <row r="1372" spans="1:4" x14ac:dyDescent="0.25">
      <c r="A1372" vm="6410">
        <v>45492</v>
      </c>
      <c r="B1372">
        <v>1370</v>
      </c>
      <c r="C1372" vm="6412">
        <v>138.56</v>
      </c>
      <c r="D1372">
        <f t="shared" si="21"/>
        <v>117.16800000000001</v>
      </c>
    </row>
    <row r="1373" spans="1:4" x14ac:dyDescent="0.25">
      <c r="A1373" vm="6414">
        <v>45495</v>
      </c>
      <c r="B1373">
        <v>1371</v>
      </c>
      <c r="C1373" vm="6416">
        <v>140.16999999999999</v>
      </c>
      <c r="D1373">
        <f t="shared" si="21"/>
        <v>117.2231</v>
      </c>
    </row>
    <row r="1374" spans="1:4" x14ac:dyDescent="0.25">
      <c r="A1374" vm="6418">
        <v>45496</v>
      </c>
      <c r="B1374">
        <v>1372</v>
      </c>
      <c r="C1374" vm="6422">
        <v>143.11000000000001</v>
      </c>
      <c r="D1374">
        <f t="shared" si="21"/>
        <v>117.2782</v>
      </c>
    </row>
    <row r="1375" spans="1:4" x14ac:dyDescent="0.25">
      <c r="A1375" vm="6424">
        <v>45497</v>
      </c>
      <c r="B1375">
        <v>1373</v>
      </c>
      <c r="C1375" vm="6276">
        <v>138.77000000000001</v>
      </c>
      <c r="D1375">
        <f t="shared" si="21"/>
        <v>117.33330000000001</v>
      </c>
    </row>
    <row r="1376" spans="1:4" x14ac:dyDescent="0.25">
      <c r="A1376" vm="6429">
        <v>45498</v>
      </c>
      <c r="B1376">
        <v>1374</v>
      </c>
      <c r="C1376" vm="6432">
        <v>137.82</v>
      </c>
      <c r="D1376">
        <f t="shared" si="21"/>
        <v>117.3884</v>
      </c>
    </row>
    <row r="1377" spans="1:5" x14ac:dyDescent="0.25">
      <c r="A1377" vm="6434">
        <v>45499</v>
      </c>
      <c r="B1377">
        <v>1375</v>
      </c>
      <c r="C1377" vm="6438">
        <v>139.01</v>
      </c>
      <c r="D1377">
        <f t="shared" si="21"/>
        <v>117.4435</v>
      </c>
    </row>
    <row r="1378" spans="1:5" x14ac:dyDescent="0.25">
      <c r="A1378" vm="6440">
        <v>45502</v>
      </c>
      <c r="B1378">
        <v>1376</v>
      </c>
      <c r="C1378" vm="6443">
        <v>138.31</v>
      </c>
      <c r="D1378">
        <f t="shared" si="21"/>
        <v>117.4986</v>
      </c>
    </row>
    <row r="1379" spans="1:5" x14ac:dyDescent="0.25">
      <c r="A1379" vm="6445">
        <v>45503</v>
      </c>
      <c r="B1379">
        <v>1377</v>
      </c>
      <c r="C1379" vm="6449">
        <v>135.66999999999999</v>
      </c>
      <c r="D1379">
        <f t="shared" si="21"/>
        <v>117.55370000000001</v>
      </c>
      <c r="E1379" t="str">
        <f ca="1">_xlfn.FORMULATEXT(D1379)</f>
        <v>=$G$1+B1379*$G$2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D649A-8935-4044-B898-8E991239A795}">
  <sheetPr codeName="Sheet5"/>
  <dimension ref="A1:E1380"/>
  <sheetViews>
    <sheetView workbookViewId="0">
      <pane ySplit="2" topLeftCell="A1354" activePane="bottomLeft" state="frozen"/>
      <selection pane="bottomLeft" activeCell="P1392" sqref="P1392"/>
    </sheetView>
  </sheetViews>
  <sheetFormatPr defaultRowHeight="15" x14ac:dyDescent="0.25"/>
  <cols>
    <col min="1" max="1" width="11.42578125" customWidth="1"/>
  </cols>
  <sheetData>
    <row r="1" spans="1:4" x14ac:dyDescent="0.25">
      <c r="A1" t="e" vm="1">
        <v>#VALUE!</v>
      </c>
    </row>
    <row r="2" spans="1:4" x14ac:dyDescent="0.25">
      <c r="A2" t="s">
        <v>0</v>
      </c>
      <c r="B2" t="s">
        <v>4</v>
      </c>
      <c r="C2" t="s">
        <v>29</v>
      </c>
      <c r="D2" t="s">
        <v>7</v>
      </c>
    </row>
    <row r="3" spans="1:4" x14ac:dyDescent="0.25">
      <c r="A3" vm="6545">
        <v>43504</v>
      </c>
      <c r="B3" vm="6547">
        <v>51.03</v>
      </c>
    </row>
    <row r="4" spans="1:4" x14ac:dyDescent="0.25">
      <c r="A4" vm="6550">
        <v>43507</v>
      </c>
      <c r="B4" vm="1347">
        <v>51.23</v>
      </c>
    </row>
    <row r="5" spans="1:4" x14ac:dyDescent="0.25">
      <c r="A5" vm="6554">
        <v>43508</v>
      </c>
      <c r="B5" vm="6556">
        <v>51.22</v>
      </c>
    </row>
    <row r="6" spans="1:4" x14ac:dyDescent="0.25">
      <c r="A6" vm="6558">
        <v>43509</v>
      </c>
      <c r="B6" vm="6559">
        <v>51.42</v>
      </c>
    </row>
    <row r="7" spans="1:4" x14ac:dyDescent="0.25">
      <c r="A7" vm="6561">
        <v>43510</v>
      </c>
      <c r="B7" vm="6563">
        <v>51.48</v>
      </c>
    </row>
    <row r="8" spans="1:4" x14ac:dyDescent="0.25">
      <c r="A8" vm="6565">
        <v>43511</v>
      </c>
      <c r="B8" vm="302">
        <v>51.72</v>
      </c>
    </row>
    <row r="9" spans="1:4" x14ac:dyDescent="0.25">
      <c r="A9" vm="6569">
        <v>43515</v>
      </c>
      <c r="B9" vm="320">
        <v>52.02</v>
      </c>
    </row>
    <row r="10" spans="1:4" x14ac:dyDescent="0.25">
      <c r="A10" vm="6572">
        <v>43516</v>
      </c>
      <c r="B10" vm="1237">
        <v>51.77</v>
      </c>
    </row>
    <row r="11" spans="1:4" x14ac:dyDescent="0.25">
      <c r="A11" vm="6575">
        <v>43517</v>
      </c>
      <c r="B11" vm="6578">
        <v>52.11</v>
      </c>
    </row>
    <row r="12" spans="1:4" x14ac:dyDescent="0.25">
      <c r="A12" vm="6580">
        <v>43518</v>
      </c>
      <c r="B12" vm="6581">
        <v>52.48</v>
      </c>
    </row>
    <row r="13" spans="1:4" x14ac:dyDescent="0.25">
      <c r="A13" vm="6583">
        <v>43521</v>
      </c>
      <c r="B13" vm="82">
        <v>52.56</v>
      </c>
    </row>
    <row r="14" spans="1:4" x14ac:dyDescent="0.25">
      <c r="A14" vm="6586">
        <v>43522</v>
      </c>
      <c r="B14" vm="1276">
        <v>52.6</v>
      </c>
    </row>
    <row r="15" spans="1:4" x14ac:dyDescent="0.25">
      <c r="A15" vm="6590">
        <v>43523</v>
      </c>
      <c r="B15" vm="1260">
        <v>52.38</v>
      </c>
    </row>
    <row r="16" spans="1:4" x14ac:dyDescent="0.25">
      <c r="A16" vm="6593">
        <v>43524</v>
      </c>
      <c r="B16" vm="16">
        <v>52.13</v>
      </c>
    </row>
    <row r="17" spans="1:2" x14ac:dyDescent="0.25">
      <c r="A17" vm="6596">
        <v>43525</v>
      </c>
      <c r="B17" vm="283">
        <v>52.51</v>
      </c>
    </row>
    <row r="18" spans="1:2" x14ac:dyDescent="0.25">
      <c r="A18" vm="2">
        <v>43528</v>
      </c>
      <c r="B18" vm="6">
        <v>52.04</v>
      </c>
    </row>
    <row r="19" spans="1:2" x14ac:dyDescent="0.25">
      <c r="A19" vm="8">
        <v>43529</v>
      </c>
      <c r="B19" vm="11">
        <v>52.36</v>
      </c>
    </row>
    <row r="20" spans="1:2" x14ac:dyDescent="0.25">
      <c r="A20" vm="13">
        <v>43530</v>
      </c>
      <c r="B20" vm="17">
        <v>52.35</v>
      </c>
    </row>
    <row r="21" spans="1:2" x14ac:dyDescent="0.25">
      <c r="A21" vm="19">
        <v>43531</v>
      </c>
      <c r="B21" vm="23">
        <v>52.58</v>
      </c>
    </row>
    <row r="22" spans="1:2" x14ac:dyDescent="0.25">
      <c r="A22" vm="25">
        <v>43532</v>
      </c>
      <c r="B22" vm="27">
        <v>52.77</v>
      </c>
    </row>
    <row r="23" spans="1:2" x14ac:dyDescent="0.25">
      <c r="A23" vm="29">
        <v>43535</v>
      </c>
      <c r="B23" vm="33">
        <v>52.66</v>
      </c>
    </row>
    <row r="24" spans="1:2" x14ac:dyDescent="0.25">
      <c r="A24" vm="35">
        <v>43536</v>
      </c>
      <c r="B24" vm="37">
        <v>52.8</v>
      </c>
    </row>
    <row r="25" spans="1:2" x14ac:dyDescent="0.25">
      <c r="A25" vm="39">
        <v>43537</v>
      </c>
      <c r="B25" vm="40">
        <v>53.06</v>
      </c>
    </row>
    <row r="26" spans="1:2" x14ac:dyDescent="0.25">
      <c r="A26" vm="44">
        <v>43538</v>
      </c>
      <c r="B26" vm="48">
        <v>53.05</v>
      </c>
    </row>
    <row r="27" spans="1:2" x14ac:dyDescent="0.25">
      <c r="A27" vm="50">
        <v>43539</v>
      </c>
      <c r="B27" vm="54">
        <v>52.94</v>
      </c>
    </row>
    <row r="28" spans="1:2" x14ac:dyDescent="0.25">
      <c r="A28" vm="56">
        <v>43542</v>
      </c>
      <c r="B28" vm="59">
        <v>53.46</v>
      </c>
    </row>
    <row r="29" spans="1:2" x14ac:dyDescent="0.25">
      <c r="A29" vm="61">
        <v>43543</v>
      </c>
      <c r="B29" vm="65">
        <v>54.04</v>
      </c>
    </row>
    <row r="30" spans="1:2" x14ac:dyDescent="0.25">
      <c r="A30" vm="67">
        <v>43544</v>
      </c>
      <c r="B30" vm="71">
        <v>52.64</v>
      </c>
    </row>
    <row r="31" spans="1:2" x14ac:dyDescent="0.25">
      <c r="A31" vm="73">
        <v>43545</v>
      </c>
      <c r="B31" vm="65">
        <v>54.04</v>
      </c>
    </row>
    <row r="32" spans="1:2" x14ac:dyDescent="0.25">
      <c r="A32" vm="77">
        <v>43546</v>
      </c>
      <c r="B32" vm="27">
        <v>52.77</v>
      </c>
    </row>
    <row r="33" spans="1:2" x14ac:dyDescent="0.25">
      <c r="A33" vm="81">
        <v>43549</v>
      </c>
      <c r="B33" vm="42">
        <v>52.74</v>
      </c>
    </row>
    <row r="34" spans="1:2" x14ac:dyDescent="0.25">
      <c r="A34" vm="85">
        <v>43550</v>
      </c>
      <c r="B34" vm="87">
        <v>53.28</v>
      </c>
    </row>
    <row r="35" spans="1:2" x14ac:dyDescent="0.25">
      <c r="A35" vm="89">
        <v>43551</v>
      </c>
      <c r="B35" vm="91">
        <v>52.81</v>
      </c>
    </row>
    <row r="36" spans="1:2" x14ac:dyDescent="0.25">
      <c r="A36" vm="93">
        <v>43552</v>
      </c>
      <c r="B36" vm="97">
        <v>53.19</v>
      </c>
    </row>
    <row r="37" spans="1:2" x14ac:dyDescent="0.25">
      <c r="A37" vm="99">
        <v>43553</v>
      </c>
      <c r="B37" vm="102">
        <v>53.71</v>
      </c>
    </row>
    <row r="38" spans="1:2" x14ac:dyDescent="0.25">
      <c r="A38" vm="104">
        <v>43556</v>
      </c>
      <c r="B38" vm="107">
        <v>54.58</v>
      </c>
    </row>
    <row r="39" spans="1:2" x14ac:dyDescent="0.25">
      <c r="A39" vm="109">
        <v>43557</v>
      </c>
      <c r="B39" vm="112">
        <v>54.15</v>
      </c>
    </row>
    <row r="40" spans="1:2" x14ac:dyDescent="0.25">
      <c r="A40" vm="114">
        <v>43558</v>
      </c>
      <c r="B40" vm="118">
        <v>54.06</v>
      </c>
    </row>
    <row r="41" spans="1:2" x14ac:dyDescent="0.25">
      <c r="A41" vm="120">
        <v>43559</v>
      </c>
      <c r="B41" vm="123">
        <v>53.82</v>
      </c>
    </row>
    <row r="42" spans="1:2" x14ac:dyDescent="0.25">
      <c r="A42" vm="125">
        <v>43560</v>
      </c>
      <c r="B42" vm="127">
        <v>53.93</v>
      </c>
    </row>
    <row r="43" spans="1:2" x14ac:dyDescent="0.25">
      <c r="A43" vm="129">
        <v>43563</v>
      </c>
      <c r="B43" vm="133">
        <v>53.72</v>
      </c>
    </row>
    <row r="44" spans="1:2" x14ac:dyDescent="0.25">
      <c r="A44" vm="135">
        <v>43564</v>
      </c>
      <c r="B44" vm="138">
        <v>53.83</v>
      </c>
    </row>
    <row r="45" spans="1:2" x14ac:dyDescent="0.25">
      <c r="A45" vm="140">
        <v>43565</v>
      </c>
      <c r="B45" vm="142">
        <v>53.97</v>
      </c>
    </row>
    <row r="46" spans="1:2" x14ac:dyDescent="0.25">
      <c r="A46" vm="144">
        <v>43566</v>
      </c>
      <c r="B46" vm="146">
        <v>53.79</v>
      </c>
    </row>
    <row r="47" spans="1:2" x14ac:dyDescent="0.25">
      <c r="A47" vm="148">
        <v>43567</v>
      </c>
      <c r="B47" vm="111">
        <v>54.5</v>
      </c>
    </row>
    <row r="48" spans="1:2" x14ac:dyDescent="0.25">
      <c r="A48" vm="151">
        <v>43570</v>
      </c>
      <c r="B48" vm="154">
        <v>54.63</v>
      </c>
    </row>
    <row r="49" spans="1:3" x14ac:dyDescent="0.25">
      <c r="A49" vm="156">
        <v>43571</v>
      </c>
      <c r="B49" vm="160">
        <v>54.59</v>
      </c>
    </row>
    <row r="50" spans="1:3" x14ac:dyDescent="0.25">
      <c r="A50" vm="162">
        <v>43572</v>
      </c>
      <c r="B50" vm="165">
        <v>54.48</v>
      </c>
    </row>
    <row r="51" spans="1:3" x14ac:dyDescent="0.25">
      <c r="A51" vm="167">
        <v>43573</v>
      </c>
      <c r="B51" vm="170">
        <v>54.52</v>
      </c>
    </row>
    <row r="52" spans="1:3" x14ac:dyDescent="0.25">
      <c r="A52" vm="172">
        <v>43577</v>
      </c>
      <c r="B52" vm="175">
        <v>54.62</v>
      </c>
      <c r="C52">
        <f>AVERAGE(B3:B52)</f>
        <v>53.022799999999989</v>
      </c>
    </row>
    <row r="53" spans="1:3" x14ac:dyDescent="0.25">
      <c r="A53" vm="177">
        <v>43578</v>
      </c>
      <c r="B53" vm="180">
        <v>54.94</v>
      </c>
      <c r="C53">
        <f t="shared" ref="C53:C115" si="0">AVERAGE(B4:B53)</f>
        <v>53.100999999999992</v>
      </c>
    </row>
    <row r="54" spans="1:3" x14ac:dyDescent="0.25">
      <c r="A54" vm="182">
        <v>43579</v>
      </c>
      <c r="B54" vm="186">
        <v>55.18</v>
      </c>
      <c r="C54">
        <f t="shared" si="0"/>
        <v>53.179999999999993</v>
      </c>
    </row>
    <row r="55" spans="1:3" x14ac:dyDescent="0.25">
      <c r="A55" vm="188">
        <v>43580</v>
      </c>
      <c r="B55" vm="191">
        <v>55.01</v>
      </c>
      <c r="C55">
        <f t="shared" si="0"/>
        <v>53.255800000000001</v>
      </c>
    </row>
    <row r="56" spans="1:3" x14ac:dyDescent="0.25">
      <c r="A56" vm="193">
        <v>43581</v>
      </c>
      <c r="B56" vm="195">
        <v>55.41</v>
      </c>
      <c r="C56">
        <f t="shared" si="0"/>
        <v>53.335600000000007</v>
      </c>
    </row>
    <row r="57" spans="1:3" x14ac:dyDescent="0.25">
      <c r="A57" vm="197">
        <v>43584</v>
      </c>
      <c r="B57" vm="199">
        <v>55.08</v>
      </c>
      <c r="C57">
        <f t="shared" si="0"/>
        <v>53.407600000000002</v>
      </c>
    </row>
    <row r="58" spans="1:3" x14ac:dyDescent="0.25">
      <c r="A58" vm="201">
        <v>43585</v>
      </c>
      <c r="B58" vm="205">
        <v>55.33</v>
      </c>
      <c r="C58">
        <f t="shared" si="0"/>
        <v>53.479799999999997</v>
      </c>
    </row>
    <row r="59" spans="1:3" x14ac:dyDescent="0.25">
      <c r="A59" vm="207">
        <v>43586</v>
      </c>
      <c r="B59" vm="211">
        <v>54.88</v>
      </c>
      <c r="C59">
        <f t="shared" si="0"/>
        <v>53.536999999999999</v>
      </c>
    </row>
    <row r="60" spans="1:3" x14ac:dyDescent="0.25">
      <c r="A60" vm="213">
        <v>43587</v>
      </c>
      <c r="B60" vm="217">
        <v>54.6</v>
      </c>
      <c r="C60">
        <f t="shared" si="0"/>
        <v>53.593599999999995</v>
      </c>
    </row>
    <row r="61" spans="1:3" x14ac:dyDescent="0.25">
      <c r="A61" vm="219">
        <v>43588</v>
      </c>
      <c r="B61" vm="221">
        <v>54.79</v>
      </c>
      <c r="C61">
        <f t="shared" si="0"/>
        <v>53.647199999999991</v>
      </c>
    </row>
    <row r="62" spans="1:3" x14ac:dyDescent="0.25">
      <c r="A62" vm="223">
        <v>43591</v>
      </c>
      <c r="B62" vm="225">
        <v>54.85</v>
      </c>
      <c r="C62">
        <f t="shared" si="0"/>
        <v>53.694599999999994</v>
      </c>
    </row>
    <row r="63" spans="1:3" x14ac:dyDescent="0.25">
      <c r="A63" vm="227">
        <v>43592</v>
      </c>
      <c r="B63" vm="230">
        <v>54</v>
      </c>
      <c r="C63">
        <f t="shared" si="0"/>
        <v>53.723399999999991</v>
      </c>
    </row>
    <row r="64" spans="1:3" x14ac:dyDescent="0.25">
      <c r="A64" vm="232">
        <v>43593</v>
      </c>
      <c r="B64" vm="236">
        <v>53.99</v>
      </c>
      <c r="C64">
        <f t="shared" si="0"/>
        <v>53.751199999999983</v>
      </c>
    </row>
    <row r="65" spans="1:3" x14ac:dyDescent="0.25">
      <c r="A65" vm="238">
        <v>43594</v>
      </c>
      <c r="B65" vm="240">
        <v>54.25</v>
      </c>
      <c r="C65">
        <f t="shared" si="0"/>
        <v>53.788599999999988</v>
      </c>
    </row>
    <row r="66" spans="1:3" x14ac:dyDescent="0.25">
      <c r="A66" vm="242">
        <v>43595</v>
      </c>
      <c r="B66" vm="105">
        <v>54.65</v>
      </c>
      <c r="C66">
        <f t="shared" si="0"/>
        <v>53.838999999999984</v>
      </c>
    </row>
    <row r="67" spans="1:3" x14ac:dyDescent="0.25">
      <c r="A67" vm="247">
        <v>43598</v>
      </c>
      <c r="B67" vm="249">
        <v>53.43</v>
      </c>
      <c r="C67">
        <f t="shared" si="0"/>
        <v>53.857399999999991</v>
      </c>
    </row>
    <row r="68" spans="1:3" x14ac:dyDescent="0.25">
      <c r="A68" vm="251">
        <v>43599</v>
      </c>
      <c r="B68" vm="254">
        <v>54.13</v>
      </c>
      <c r="C68">
        <f t="shared" si="0"/>
        <v>53.899199999999993</v>
      </c>
    </row>
    <row r="69" spans="1:3" x14ac:dyDescent="0.25">
      <c r="A69" vm="256">
        <v>43600</v>
      </c>
      <c r="B69" vm="259">
        <v>54.56</v>
      </c>
      <c r="C69">
        <f t="shared" si="0"/>
        <v>53.943199999999997</v>
      </c>
    </row>
    <row r="70" spans="1:3" x14ac:dyDescent="0.25">
      <c r="A70" vm="261">
        <v>43601</v>
      </c>
      <c r="B70" vm="228">
        <v>54.64</v>
      </c>
      <c r="C70">
        <f t="shared" si="0"/>
        <v>53.98899999999999</v>
      </c>
    </row>
    <row r="71" spans="1:3" x14ac:dyDescent="0.25">
      <c r="A71" vm="265">
        <v>43602</v>
      </c>
      <c r="B71" vm="111">
        <v>54.5</v>
      </c>
      <c r="C71">
        <f t="shared" si="0"/>
        <v>54.027399999999986</v>
      </c>
    </row>
    <row r="72" spans="1:3" x14ac:dyDescent="0.25">
      <c r="A72" vm="268">
        <v>43605</v>
      </c>
      <c r="B72" vm="271">
        <v>53.66</v>
      </c>
      <c r="C72">
        <f t="shared" si="0"/>
        <v>54.045199999999987</v>
      </c>
    </row>
    <row r="73" spans="1:3" x14ac:dyDescent="0.25">
      <c r="A73" vm="273">
        <v>43606</v>
      </c>
      <c r="B73" vm="277">
        <v>54.17</v>
      </c>
      <c r="C73">
        <f t="shared" si="0"/>
        <v>54.075399999999988</v>
      </c>
    </row>
    <row r="74" spans="1:3" x14ac:dyDescent="0.25">
      <c r="A74" vm="279">
        <v>43607</v>
      </c>
      <c r="B74" vm="174">
        <v>54.2</v>
      </c>
      <c r="C74">
        <f t="shared" si="0"/>
        <v>54.103399999999986</v>
      </c>
    </row>
    <row r="75" spans="1:3" x14ac:dyDescent="0.25">
      <c r="A75" vm="282">
        <v>43608</v>
      </c>
      <c r="B75" vm="239">
        <v>53.08</v>
      </c>
      <c r="C75">
        <f t="shared" si="0"/>
        <v>54.103799999999985</v>
      </c>
    </row>
    <row r="76" spans="1:3" x14ac:dyDescent="0.25">
      <c r="A76" vm="285">
        <v>43609</v>
      </c>
      <c r="B76" vm="27">
        <v>52.77</v>
      </c>
      <c r="C76">
        <f t="shared" si="0"/>
        <v>54.098199999999991</v>
      </c>
    </row>
    <row r="77" spans="1:3" x14ac:dyDescent="0.25">
      <c r="A77" vm="289">
        <v>43613</v>
      </c>
      <c r="B77" vm="290">
        <v>51.75</v>
      </c>
      <c r="C77">
        <f t="shared" si="0"/>
        <v>54.074399999999997</v>
      </c>
    </row>
    <row r="78" spans="1:3" x14ac:dyDescent="0.25">
      <c r="A78" vm="292">
        <v>43614</v>
      </c>
      <c r="B78" vm="296">
        <v>51.69</v>
      </c>
      <c r="C78">
        <f t="shared" si="0"/>
        <v>54.038999999999987</v>
      </c>
    </row>
    <row r="79" spans="1:3" x14ac:dyDescent="0.25">
      <c r="A79" vm="298">
        <v>43615</v>
      </c>
      <c r="B79" vm="302">
        <v>51.72</v>
      </c>
      <c r="C79">
        <f t="shared" si="0"/>
        <v>53.992599999999982</v>
      </c>
    </row>
    <row r="80" spans="1:3" x14ac:dyDescent="0.25">
      <c r="A80" vm="304">
        <v>43616</v>
      </c>
      <c r="B80" vm="308">
        <v>50.6</v>
      </c>
      <c r="C80">
        <f t="shared" si="0"/>
        <v>53.951799999999984</v>
      </c>
    </row>
    <row r="81" spans="1:3" x14ac:dyDescent="0.25">
      <c r="A81" vm="310">
        <v>43619</v>
      </c>
      <c r="B81" vm="314">
        <v>50.24</v>
      </c>
      <c r="C81">
        <f t="shared" si="0"/>
        <v>53.875799999999991</v>
      </c>
    </row>
    <row r="82" spans="1:3" x14ac:dyDescent="0.25">
      <c r="A82" vm="316">
        <v>43620</v>
      </c>
      <c r="B82" vm="320">
        <v>52.02</v>
      </c>
      <c r="C82">
        <f t="shared" si="0"/>
        <v>53.86079999999999</v>
      </c>
    </row>
    <row r="83" spans="1:3" x14ac:dyDescent="0.25">
      <c r="A83" vm="322">
        <v>43621</v>
      </c>
      <c r="B83" vm="325">
        <v>52.1</v>
      </c>
      <c r="C83">
        <f t="shared" si="0"/>
        <v>53.847999999999992</v>
      </c>
    </row>
    <row r="84" spans="1:3" x14ac:dyDescent="0.25">
      <c r="A84" vm="327">
        <v>43622</v>
      </c>
      <c r="B84" vm="287">
        <v>52.59</v>
      </c>
      <c r="C84">
        <f t="shared" si="0"/>
        <v>53.834199999999989</v>
      </c>
    </row>
    <row r="85" spans="1:3" x14ac:dyDescent="0.25">
      <c r="A85" vm="331">
        <v>43623</v>
      </c>
      <c r="B85" vm="333">
        <v>53.26</v>
      </c>
      <c r="C85">
        <f t="shared" si="0"/>
        <v>53.843199999999996</v>
      </c>
    </row>
    <row r="86" spans="1:3" x14ac:dyDescent="0.25">
      <c r="A86" vm="335">
        <v>43626</v>
      </c>
      <c r="B86" vm="338">
        <v>54.01</v>
      </c>
      <c r="C86">
        <f t="shared" si="0"/>
        <v>53.8596</v>
      </c>
    </row>
    <row r="87" spans="1:3" x14ac:dyDescent="0.25">
      <c r="A87" vm="340">
        <v>43627</v>
      </c>
      <c r="B87" vm="342">
        <v>53.94</v>
      </c>
      <c r="C87">
        <f t="shared" si="0"/>
        <v>53.864200000000004</v>
      </c>
    </row>
    <row r="88" spans="1:3" x14ac:dyDescent="0.25">
      <c r="A88" vm="344">
        <v>43628</v>
      </c>
      <c r="B88" vm="78">
        <v>53.62</v>
      </c>
      <c r="C88">
        <f t="shared" si="0"/>
        <v>53.845000000000006</v>
      </c>
    </row>
    <row r="89" spans="1:3" x14ac:dyDescent="0.25">
      <c r="A89" vm="346">
        <v>43629</v>
      </c>
      <c r="B89" vm="258">
        <v>53.84</v>
      </c>
      <c r="C89">
        <f t="shared" si="0"/>
        <v>53.838800000000013</v>
      </c>
    </row>
    <row r="90" spans="1:3" x14ac:dyDescent="0.25">
      <c r="A90" vm="350">
        <v>43630</v>
      </c>
      <c r="B90" vm="87">
        <v>53.28</v>
      </c>
      <c r="C90">
        <f t="shared" si="0"/>
        <v>53.823200000000007</v>
      </c>
    </row>
    <row r="91" spans="1:3" x14ac:dyDescent="0.25">
      <c r="A91" vm="353">
        <v>43633</v>
      </c>
      <c r="B91" vm="21">
        <v>53.13</v>
      </c>
      <c r="C91">
        <f t="shared" si="0"/>
        <v>53.809400000000011</v>
      </c>
    </row>
    <row r="92" spans="1:3" x14ac:dyDescent="0.25">
      <c r="A92" vm="358">
        <v>43634</v>
      </c>
      <c r="B92" vm="361">
        <v>52.9</v>
      </c>
      <c r="C92">
        <f t="shared" si="0"/>
        <v>53.788800000000016</v>
      </c>
    </row>
    <row r="93" spans="1:3" x14ac:dyDescent="0.25">
      <c r="A93" vm="363">
        <v>43635</v>
      </c>
      <c r="B93" vm="365">
        <v>52.68</v>
      </c>
      <c r="C93">
        <f t="shared" si="0"/>
        <v>53.768000000000022</v>
      </c>
    </row>
    <row r="94" spans="1:3" x14ac:dyDescent="0.25">
      <c r="A94" vm="367">
        <v>43636</v>
      </c>
      <c r="B94" vm="370">
        <v>56.99</v>
      </c>
      <c r="C94">
        <f t="shared" si="0"/>
        <v>53.831200000000024</v>
      </c>
    </row>
    <row r="95" spans="1:3" x14ac:dyDescent="0.25">
      <c r="A95" vm="372">
        <v>43637</v>
      </c>
      <c r="B95" vm="376">
        <v>56.12</v>
      </c>
      <c r="C95">
        <f t="shared" si="0"/>
        <v>53.874200000000016</v>
      </c>
    </row>
    <row r="96" spans="1:3" x14ac:dyDescent="0.25">
      <c r="A96" vm="378">
        <v>43640</v>
      </c>
      <c r="B96" vm="382">
        <v>56.74</v>
      </c>
      <c r="C96">
        <f t="shared" si="0"/>
        <v>53.933200000000006</v>
      </c>
    </row>
    <row r="97" spans="1:3" x14ac:dyDescent="0.25">
      <c r="A97" vm="384">
        <v>43641</v>
      </c>
      <c r="B97" vm="387">
        <v>56.07</v>
      </c>
      <c r="C97">
        <f t="shared" si="0"/>
        <v>53.964600000000011</v>
      </c>
    </row>
    <row r="98" spans="1:3" x14ac:dyDescent="0.25">
      <c r="A98" vm="389">
        <v>43642</v>
      </c>
      <c r="B98" vm="393">
        <v>56.66</v>
      </c>
      <c r="C98">
        <f t="shared" si="0"/>
        <v>54.005199999999995</v>
      </c>
    </row>
    <row r="99" spans="1:3" x14ac:dyDescent="0.25">
      <c r="A99" vm="395">
        <v>43643</v>
      </c>
      <c r="B99" vm="399">
        <v>56.77</v>
      </c>
      <c r="C99">
        <f t="shared" si="0"/>
        <v>54.048799999999993</v>
      </c>
    </row>
    <row r="100" spans="1:3" x14ac:dyDescent="0.25">
      <c r="A100" vm="401">
        <v>43644</v>
      </c>
      <c r="B100" vm="405">
        <v>56.97</v>
      </c>
      <c r="C100">
        <f t="shared" si="0"/>
        <v>54.09859999999999</v>
      </c>
    </row>
    <row r="101" spans="1:3" x14ac:dyDescent="0.25">
      <c r="A101" vm="407">
        <v>43647</v>
      </c>
      <c r="B101" vm="410">
        <v>58.01</v>
      </c>
      <c r="C101">
        <f t="shared" si="0"/>
        <v>54.168399999999984</v>
      </c>
    </row>
    <row r="102" spans="1:3" x14ac:dyDescent="0.25">
      <c r="A102" vm="412">
        <v>43648</v>
      </c>
      <c r="B102" vm="416">
        <v>58.46</v>
      </c>
      <c r="C102">
        <f t="shared" si="0"/>
        <v>54.245199999999976</v>
      </c>
    </row>
    <row r="103" spans="1:3" x14ac:dyDescent="0.25">
      <c r="A103" vm="418">
        <v>43649</v>
      </c>
      <c r="B103" vm="422">
        <v>58.86</v>
      </c>
      <c r="C103">
        <f t="shared" si="0"/>
        <v>54.323599999999985</v>
      </c>
    </row>
    <row r="104" spans="1:3" x14ac:dyDescent="0.25">
      <c r="A104" vm="424">
        <v>43651</v>
      </c>
      <c r="B104" vm="428">
        <v>59.28</v>
      </c>
      <c r="C104">
        <f t="shared" si="0"/>
        <v>54.405599999999993</v>
      </c>
    </row>
    <row r="105" spans="1:3" x14ac:dyDescent="0.25">
      <c r="A105" vm="430">
        <v>43654</v>
      </c>
      <c r="B105" vm="434">
        <v>59.53</v>
      </c>
      <c r="C105">
        <f t="shared" si="0"/>
        <v>54.495999999999995</v>
      </c>
    </row>
    <row r="106" spans="1:3" x14ac:dyDescent="0.25">
      <c r="A106" vm="436">
        <v>43655</v>
      </c>
      <c r="B106" vm="439">
        <v>59.6</v>
      </c>
      <c r="C106">
        <f t="shared" si="0"/>
        <v>54.579800000000006</v>
      </c>
    </row>
    <row r="107" spans="1:3" x14ac:dyDescent="0.25">
      <c r="A107" vm="441">
        <v>43656</v>
      </c>
      <c r="B107" vm="445">
        <v>60.15</v>
      </c>
      <c r="C107">
        <f t="shared" si="0"/>
        <v>54.681200000000011</v>
      </c>
    </row>
    <row r="108" spans="1:3" x14ac:dyDescent="0.25">
      <c r="A108" vm="447">
        <v>43657</v>
      </c>
      <c r="B108" vm="451">
        <v>59.99</v>
      </c>
      <c r="C108">
        <f t="shared" si="0"/>
        <v>54.774400000000007</v>
      </c>
    </row>
    <row r="109" spans="1:3" x14ac:dyDescent="0.25">
      <c r="A109" vm="453">
        <v>43658</v>
      </c>
      <c r="B109" vm="456">
        <v>59.81</v>
      </c>
      <c r="C109">
        <f t="shared" si="0"/>
        <v>54.873000000000005</v>
      </c>
    </row>
    <row r="110" spans="1:3" x14ac:dyDescent="0.25">
      <c r="A110" vm="458">
        <v>43661</v>
      </c>
      <c r="B110" vm="434">
        <v>59.53</v>
      </c>
      <c r="C110">
        <f t="shared" si="0"/>
        <v>54.971600000000009</v>
      </c>
    </row>
    <row r="111" spans="1:3" x14ac:dyDescent="0.25">
      <c r="A111" vm="462">
        <v>43662</v>
      </c>
      <c r="B111" vm="466">
        <v>58.61</v>
      </c>
      <c r="C111">
        <f t="shared" si="0"/>
        <v>55.048000000000009</v>
      </c>
    </row>
    <row r="112" spans="1:3" x14ac:dyDescent="0.25">
      <c r="A112" vm="468">
        <v>43663</v>
      </c>
      <c r="B112" vm="471">
        <v>57.99</v>
      </c>
      <c r="C112">
        <f t="shared" si="0"/>
        <v>55.110800000000012</v>
      </c>
    </row>
    <row r="113" spans="1:3" x14ac:dyDescent="0.25">
      <c r="A113" vm="473">
        <v>43664</v>
      </c>
      <c r="B113" vm="477">
        <v>58.12</v>
      </c>
      <c r="C113">
        <f t="shared" si="0"/>
        <v>55.193200000000004</v>
      </c>
    </row>
    <row r="114" spans="1:3" x14ac:dyDescent="0.25">
      <c r="A114" vm="479">
        <v>43665</v>
      </c>
      <c r="B114" vm="482">
        <v>57.54</v>
      </c>
      <c r="C114">
        <f t="shared" si="0"/>
        <v>55.264200000000002</v>
      </c>
    </row>
    <row r="115" spans="1:3" x14ac:dyDescent="0.25">
      <c r="A115" vm="484">
        <v>43668</v>
      </c>
      <c r="B115" vm="476">
        <v>57.6</v>
      </c>
      <c r="C115">
        <f t="shared" si="0"/>
        <v>55.33120000000001</v>
      </c>
    </row>
    <row r="116" spans="1:3" x14ac:dyDescent="0.25">
      <c r="A116" vm="488">
        <v>43669</v>
      </c>
      <c r="B116" vm="491">
        <v>57.45</v>
      </c>
      <c r="C116">
        <f t="shared" ref="C116:C179" si="1">AVERAGE(B67:B116)</f>
        <v>55.387199999999993</v>
      </c>
    </row>
    <row r="117" spans="1:3" x14ac:dyDescent="0.25">
      <c r="A117" vm="493">
        <v>43670</v>
      </c>
      <c r="B117" vm="496">
        <v>58.11</v>
      </c>
      <c r="C117">
        <f t="shared" si="1"/>
        <v>55.480799999999988</v>
      </c>
    </row>
    <row r="118" spans="1:3" x14ac:dyDescent="0.25">
      <c r="A118" vm="498">
        <v>43671</v>
      </c>
      <c r="B118" vm="501">
        <v>58.29</v>
      </c>
      <c r="C118">
        <f t="shared" si="1"/>
        <v>55.563999999999986</v>
      </c>
    </row>
    <row r="119" spans="1:3" x14ac:dyDescent="0.25">
      <c r="A119" vm="503">
        <v>43672</v>
      </c>
      <c r="B119" vm="506">
        <v>58.5</v>
      </c>
      <c r="C119">
        <f t="shared" si="1"/>
        <v>55.642799999999987</v>
      </c>
    </row>
    <row r="120" spans="1:3" x14ac:dyDescent="0.25">
      <c r="A120" vm="508">
        <v>43675</v>
      </c>
      <c r="B120" vm="489">
        <v>58.06</v>
      </c>
      <c r="C120">
        <f t="shared" si="1"/>
        <v>55.711199999999991</v>
      </c>
    </row>
    <row r="121" spans="1:3" x14ac:dyDescent="0.25">
      <c r="A121" vm="512">
        <v>43676</v>
      </c>
      <c r="B121" vm="516">
        <v>57.49</v>
      </c>
      <c r="C121">
        <f t="shared" si="1"/>
        <v>55.770999999999994</v>
      </c>
    </row>
    <row r="122" spans="1:3" x14ac:dyDescent="0.25">
      <c r="A122" vm="518">
        <v>43677</v>
      </c>
      <c r="B122" vm="520">
        <v>56.3</v>
      </c>
      <c r="C122">
        <f t="shared" si="1"/>
        <v>55.823799999999991</v>
      </c>
    </row>
    <row r="123" spans="1:3" x14ac:dyDescent="0.25">
      <c r="A123" vm="522">
        <v>43678</v>
      </c>
      <c r="B123" vm="525">
        <v>55.88</v>
      </c>
      <c r="C123">
        <f t="shared" si="1"/>
        <v>55.857999999999983</v>
      </c>
    </row>
    <row r="124" spans="1:3" x14ac:dyDescent="0.25">
      <c r="A124" vm="527">
        <v>43679</v>
      </c>
      <c r="B124" vm="529">
        <v>55.84</v>
      </c>
      <c r="C124">
        <f t="shared" si="1"/>
        <v>55.890799999999984</v>
      </c>
    </row>
    <row r="125" spans="1:3" x14ac:dyDescent="0.25">
      <c r="A125" vm="531">
        <v>43682</v>
      </c>
      <c r="B125" vm="534">
        <v>53.76</v>
      </c>
      <c r="C125">
        <f t="shared" si="1"/>
        <v>55.904399999999995</v>
      </c>
    </row>
    <row r="126" spans="1:3" x14ac:dyDescent="0.25">
      <c r="A126" vm="536">
        <v>43683</v>
      </c>
      <c r="B126" vm="58">
        <v>53.96</v>
      </c>
      <c r="C126">
        <f t="shared" si="1"/>
        <v>55.928199999999997</v>
      </c>
    </row>
    <row r="127" spans="1:3" x14ac:dyDescent="0.25">
      <c r="A127" vm="539">
        <v>43684</v>
      </c>
      <c r="B127" vm="354">
        <v>53.34</v>
      </c>
      <c r="C127">
        <f t="shared" si="1"/>
        <v>55.96</v>
      </c>
    </row>
    <row r="128" spans="1:3" x14ac:dyDescent="0.25">
      <c r="A128" vm="543">
        <v>43685</v>
      </c>
      <c r="B128" vm="105">
        <v>54.65</v>
      </c>
      <c r="C128">
        <f t="shared" si="1"/>
        <v>56.019199999999998</v>
      </c>
    </row>
    <row r="129" spans="1:3" x14ac:dyDescent="0.25">
      <c r="A129" vm="545">
        <v>43686</v>
      </c>
      <c r="B129" vm="224">
        <v>53.9</v>
      </c>
      <c r="C129">
        <f t="shared" si="1"/>
        <v>56.06280000000001</v>
      </c>
    </row>
    <row r="130" spans="1:3" x14ac:dyDescent="0.25">
      <c r="A130" vm="549">
        <v>43689</v>
      </c>
      <c r="B130" vm="101">
        <v>53.25</v>
      </c>
      <c r="C130">
        <f t="shared" si="1"/>
        <v>56.115800000000007</v>
      </c>
    </row>
    <row r="131" spans="1:3" x14ac:dyDescent="0.25">
      <c r="A131" vm="551">
        <v>43690</v>
      </c>
      <c r="B131" vm="142">
        <v>53.97</v>
      </c>
      <c r="C131">
        <f t="shared" si="1"/>
        <v>56.190399999999997</v>
      </c>
    </row>
    <row r="132" spans="1:3" x14ac:dyDescent="0.25">
      <c r="A132" vm="554">
        <v>43691</v>
      </c>
      <c r="B132" vm="557">
        <v>52.32</v>
      </c>
      <c r="C132">
        <f t="shared" si="1"/>
        <v>56.196400000000004</v>
      </c>
    </row>
    <row r="133" spans="1:3" x14ac:dyDescent="0.25">
      <c r="A133" vm="559">
        <v>43692</v>
      </c>
      <c r="B133" vm="287">
        <v>52.59</v>
      </c>
      <c r="C133">
        <f t="shared" si="1"/>
        <v>56.20620000000001</v>
      </c>
    </row>
    <row r="134" spans="1:3" x14ac:dyDescent="0.25">
      <c r="A134" vm="564">
        <v>43693</v>
      </c>
      <c r="B134" vm="568">
        <v>53.59</v>
      </c>
      <c r="C134">
        <f t="shared" si="1"/>
        <v>56.226200000000006</v>
      </c>
    </row>
    <row r="135" spans="1:3" x14ac:dyDescent="0.25">
      <c r="A135" vm="570">
        <v>43696</v>
      </c>
      <c r="B135" vm="149">
        <v>53.87</v>
      </c>
      <c r="C135">
        <f t="shared" si="1"/>
        <v>56.238400000000013</v>
      </c>
    </row>
    <row r="136" spans="1:3" x14ac:dyDescent="0.25">
      <c r="A136" vm="574">
        <v>43697</v>
      </c>
      <c r="B136" vm="45">
        <v>52.98</v>
      </c>
      <c r="C136">
        <f t="shared" si="1"/>
        <v>56.217800000000018</v>
      </c>
    </row>
    <row r="137" spans="1:3" x14ac:dyDescent="0.25">
      <c r="A137" vm="576">
        <v>43698</v>
      </c>
      <c r="B137" vm="323">
        <v>53.24</v>
      </c>
      <c r="C137">
        <f t="shared" si="1"/>
        <v>56.203800000000001</v>
      </c>
    </row>
    <row r="138" spans="1:3" x14ac:dyDescent="0.25">
      <c r="A138" vm="579">
        <v>43699</v>
      </c>
      <c r="B138" vm="97">
        <v>53.19</v>
      </c>
      <c r="C138">
        <f t="shared" si="1"/>
        <v>56.195200000000007</v>
      </c>
    </row>
    <row r="139" spans="1:3" x14ac:dyDescent="0.25">
      <c r="A139" vm="583">
        <v>43700</v>
      </c>
      <c r="B139" vm="586">
        <v>51.58</v>
      </c>
      <c r="C139">
        <f t="shared" si="1"/>
        <v>56.15</v>
      </c>
    </row>
    <row r="140" spans="1:3" x14ac:dyDescent="0.25">
      <c r="A140" vm="588">
        <v>43703</v>
      </c>
      <c r="B140" vm="16">
        <v>52.13</v>
      </c>
      <c r="C140">
        <f t="shared" si="1"/>
        <v>56.126999999999988</v>
      </c>
    </row>
    <row r="141" spans="1:3" x14ac:dyDescent="0.25">
      <c r="A141" vm="592">
        <v>43704</v>
      </c>
      <c r="B141" vm="596">
        <v>52.39</v>
      </c>
      <c r="C141">
        <f t="shared" si="1"/>
        <v>56.112199999999994</v>
      </c>
    </row>
    <row r="142" spans="1:3" x14ac:dyDescent="0.25">
      <c r="A142" vm="598">
        <v>43705</v>
      </c>
      <c r="B142" vm="600">
        <v>51.95</v>
      </c>
      <c r="C142">
        <f t="shared" si="1"/>
        <v>56.093199999999989</v>
      </c>
    </row>
    <row r="143" spans="1:3" x14ac:dyDescent="0.25">
      <c r="A143" vm="602">
        <v>43706</v>
      </c>
      <c r="B143" vm="603">
        <v>52.16</v>
      </c>
      <c r="C143">
        <f t="shared" si="1"/>
        <v>56.082799999999978</v>
      </c>
    </row>
    <row r="144" spans="1:3" x14ac:dyDescent="0.25">
      <c r="A144" vm="605">
        <v>43707</v>
      </c>
      <c r="B144" vm="608">
        <v>52.06</v>
      </c>
      <c r="C144">
        <f t="shared" si="1"/>
        <v>55.98419999999998</v>
      </c>
    </row>
    <row r="145" spans="1:3" x14ac:dyDescent="0.25">
      <c r="A145" vm="610">
        <v>43711</v>
      </c>
      <c r="B145" vm="613">
        <v>51.89</v>
      </c>
      <c r="C145">
        <f t="shared" si="1"/>
        <v>55.899599999999992</v>
      </c>
    </row>
    <row r="146" spans="1:3" x14ac:dyDescent="0.25">
      <c r="A146" vm="615">
        <v>43712</v>
      </c>
      <c r="B146" vm="541">
        <v>52.97</v>
      </c>
      <c r="C146">
        <f t="shared" si="1"/>
        <v>55.824199999999983</v>
      </c>
    </row>
    <row r="147" spans="1:3" x14ac:dyDescent="0.25">
      <c r="A147" vm="618">
        <v>43713</v>
      </c>
      <c r="B147" vm="258">
        <v>53.84</v>
      </c>
      <c r="C147">
        <f t="shared" si="1"/>
        <v>55.779599999999981</v>
      </c>
    </row>
    <row r="148" spans="1:3" x14ac:dyDescent="0.25">
      <c r="A148" vm="622">
        <v>43714</v>
      </c>
      <c r="B148" vm="624">
        <v>53.16</v>
      </c>
      <c r="C148">
        <f t="shared" si="1"/>
        <v>55.709599999999973</v>
      </c>
    </row>
    <row r="149" spans="1:3" x14ac:dyDescent="0.25">
      <c r="A149" vm="626">
        <v>43717</v>
      </c>
      <c r="B149" vm="628">
        <v>54.54</v>
      </c>
      <c r="C149">
        <f t="shared" si="1"/>
        <v>55.664999999999971</v>
      </c>
    </row>
    <row r="150" spans="1:3" x14ac:dyDescent="0.25">
      <c r="A150" vm="630">
        <v>43718</v>
      </c>
      <c r="B150" vm="631">
        <v>55.47</v>
      </c>
      <c r="C150">
        <f t="shared" si="1"/>
        <v>55.63499999999997</v>
      </c>
    </row>
    <row r="151" spans="1:3" x14ac:dyDescent="0.25">
      <c r="A151" vm="633">
        <v>43719</v>
      </c>
      <c r="B151" vm="635">
        <v>56.29</v>
      </c>
      <c r="C151">
        <f t="shared" si="1"/>
        <v>55.600599999999979</v>
      </c>
    </row>
    <row r="152" spans="1:3" x14ac:dyDescent="0.25">
      <c r="A152" vm="638">
        <v>43720</v>
      </c>
      <c r="B152" vm="68">
        <v>53.89</v>
      </c>
      <c r="C152">
        <f t="shared" si="1"/>
        <v>55.509199999999971</v>
      </c>
    </row>
    <row r="153" spans="1:3" x14ac:dyDescent="0.25">
      <c r="A153" vm="641">
        <v>43721</v>
      </c>
      <c r="B153" vm="64">
        <v>53.75</v>
      </c>
      <c r="C153">
        <f t="shared" si="1"/>
        <v>55.406999999999968</v>
      </c>
    </row>
    <row r="154" spans="1:3" x14ac:dyDescent="0.25">
      <c r="A154" vm="643">
        <v>43724</v>
      </c>
      <c r="B154" vm="552">
        <v>53.14</v>
      </c>
      <c r="C154">
        <f t="shared" si="1"/>
        <v>55.28419999999997</v>
      </c>
    </row>
    <row r="155" spans="1:3" x14ac:dyDescent="0.25">
      <c r="A155" vm="646">
        <v>43725</v>
      </c>
      <c r="B155" vm="57">
        <v>52.87</v>
      </c>
      <c r="C155">
        <f t="shared" si="1"/>
        <v>55.150999999999975</v>
      </c>
    </row>
    <row r="156" spans="1:3" x14ac:dyDescent="0.25">
      <c r="A156" vm="649">
        <v>43726</v>
      </c>
      <c r="B156" vm="82">
        <v>52.56</v>
      </c>
      <c r="C156">
        <f t="shared" si="1"/>
        <v>55.010199999999976</v>
      </c>
    </row>
    <row r="157" spans="1:3" x14ac:dyDescent="0.25">
      <c r="A157" vm="654">
        <v>43727</v>
      </c>
      <c r="B157" vm="556">
        <v>53.37</v>
      </c>
      <c r="C157">
        <f t="shared" si="1"/>
        <v>54.87459999999998</v>
      </c>
    </row>
    <row r="158" spans="1:3" x14ac:dyDescent="0.25">
      <c r="A158" vm="657">
        <v>43728</v>
      </c>
      <c r="B158" vm="41">
        <v>53.47</v>
      </c>
      <c r="C158">
        <f t="shared" si="1"/>
        <v>54.744199999999985</v>
      </c>
    </row>
    <row r="159" spans="1:3" x14ac:dyDescent="0.25">
      <c r="A159" vm="659">
        <v>43731</v>
      </c>
      <c r="B159" vm="660">
        <v>54.02</v>
      </c>
      <c r="C159">
        <f t="shared" si="1"/>
        <v>54.628399999999985</v>
      </c>
    </row>
    <row r="160" spans="1:3" x14ac:dyDescent="0.25">
      <c r="A160" vm="662">
        <v>43732</v>
      </c>
      <c r="B160" vm="555">
        <v>53.35</v>
      </c>
      <c r="C160">
        <f t="shared" si="1"/>
        <v>54.504799999999975</v>
      </c>
    </row>
    <row r="161" spans="1:3" x14ac:dyDescent="0.25">
      <c r="A161" vm="666">
        <v>43733</v>
      </c>
      <c r="B161" vm="258">
        <v>53.84</v>
      </c>
      <c r="C161">
        <f t="shared" si="1"/>
        <v>54.409399999999984</v>
      </c>
    </row>
    <row r="162" spans="1:3" x14ac:dyDescent="0.25">
      <c r="A162" vm="671">
        <v>43734</v>
      </c>
      <c r="B162" vm="58">
        <v>53.96</v>
      </c>
      <c r="C162">
        <f t="shared" si="1"/>
        <v>54.32879999999998</v>
      </c>
    </row>
    <row r="163" spans="1:3" x14ac:dyDescent="0.25">
      <c r="A163" vm="675">
        <v>43735</v>
      </c>
      <c r="B163" vm="676">
        <v>54.09</v>
      </c>
      <c r="C163">
        <f t="shared" si="1"/>
        <v>54.248199999999997</v>
      </c>
    </row>
    <row r="164" spans="1:3" x14ac:dyDescent="0.25">
      <c r="A164" vm="678">
        <v>43738</v>
      </c>
      <c r="B164" vm="680">
        <v>55.03</v>
      </c>
      <c r="C164">
        <f t="shared" si="1"/>
        <v>54.198</v>
      </c>
    </row>
    <row r="165" spans="1:3" x14ac:dyDescent="0.25">
      <c r="A165" vm="682">
        <v>43739</v>
      </c>
      <c r="B165" vm="62">
        <v>53.8</v>
      </c>
      <c r="C165">
        <f t="shared" si="1"/>
        <v>54.122000000000007</v>
      </c>
    </row>
    <row r="166" spans="1:3" x14ac:dyDescent="0.25">
      <c r="A166" vm="686">
        <v>43740</v>
      </c>
      <c r="B166" vm="689">
        <v>53.15</v>
      </c>
      <c r="C166">
        <f t="shared" si="1"/>
        <v>54.036000000000016</v>
      </c>
    </row>
    <row r="167" spans="1:3" x14ac:dyDescent="0.25">
      <c r="A167" vm="691">
        <v>43741</v>
      </c>
      <c r="B167" vm="121">
        <v>53.86</v>
      </c>
      <c r="C167">
        <f t="shared" si="1"/>
        <v>53.951000000000022</v>
      </c>
    </row>
    <row r="168" spans="1:3" x14ac:dyDescent="0.25">
      <c r="A168" vm="693">
        <v>43742</v>
      </c>
      <c r="B168" vm="178">
        <v>55.14</v>
      </c>
      <c r="C168">
        <f t="shared" si="1"/>
        <v>53.888000000000019</v>
      </c>
    </row>
    <row r="169" spans="1:3" x14ac:dyDescent="0.25">
      <c r="A169" vm="695">
        <v>43745</v>
      </c>
      <c r="B169" vm="210">
        <v>54.8</v>
      </c>
      <c r="C169">
        <f t="shared" si="1"/>
        <v>53.814000000000021</v>
      </c>
    </row>
    <row r="170" spans="1:3" x14ac:dyDescent="0.25">
      <c r="A170" vm="699">
        <v>43746</v>
      </c>
      <c r="B170" vm="75">
        <v>54.05</v>
      </c>
      <c r="C170">
        <f t="shared" si="1"/>
        <v>53.733800000000031</v>
      </c>
    </row>
    <row r="171" spans="1:3" x14ac:dyDescent="0.25">
      <c r="A171" vm="703">
        <v>43747</v>
      </c>
      <c r="B171" vm="705">
        <v>54.53</v>
      </c>
      <c r="C171">
        <f t="shared" si="1"/>
        <v>53.674600000000034</v>
      </c>
    </row>
    <row r="172" spans="1:3" x14ac:dyDescent="0.25">
      <c r="A172" vm="707">
        <v>43748</v>
      </c>
      <c r="B172" vm="194">
        <v>55.49</v>
      </c>
      <c r="C172">
        <f t="shared" si="1"/>
        <v>53.658400000000022</v>
      </c>
    </row>
    <row r="173" spans="1:3" x14ac:dyDescent="0.25">
      <c r="A173" vm="710">
        <v>43749</v>
      </c>
      <c r="B173" vm="714">
        <v>56.89</v>
      </c>
      <c r="C173">
        <f t="shared" si="1"/>
        <v>53.678600000000017</v>
      </c>
    </row>
    <row r="174" spans="1:3" x14ac:dyDescent="0.25">
      <c r="A174" vm="716">
        <v>43752</v>
      </c>
      <c r="B174" vm="720">
        <v>56.46</v>
      </c>
      <c r="C174">
        <f t="shared" si="1"/>
        <v>53.69100000000001</v>
      </c>
    </row>
    <row r="175" spans="1:3" x14ac:dyDescent="0.25">
      <c r="A175" vm="722">
        <v>43753</v>
      </c>
      <c r="B175" vm="725">
        <v>56.35</v>
      </c>
      <c r="C175">
        <f t="shared" si="1"/>
        <v>53.74280000000001</v>
      </c>
    </row>
    <row r="176" spans="1:3" x14ac:dyDescent="0.25">
      <c r="A176" vm="727">
        <v>43754</v>
      </c>
      <c r="B176" vm="525">
        <v>55.88</v>
      </c>
      <c r="C176">
        <f t="shared" si="1"/>
        <v>53.781199999999998</v>
      </c>
    </row>
    <row r="177" spans="1:3" x14ac:dyDescent="0.25">
      <c r="A177" vm="732">
        <v>43755</v>
      </c>
      <c r="B177" vm="202">
        <v>55.06</v>
      </c>
      <c r="C177">
        <f t="shared" si="1"/>
        <v>53.815600000000003</v>
      </c>
    </row>
    <row r="178" spans="1:3" x14ac:dyDescent="0.25">
      <c r="A178" vm="736">
        <v>43756</v>
      </c>
      <c r="B178" vm="263">
        <v>54.55</v>
      </c>
      <c r="C178">
        <f t="shared" si="1"/>
        <v>53.813600000000008</v>
      </c>
    </row>
    <row r="179" spans="1:3" x14ac:dyDescent="0.25">
      <c r="A179" vm="741">
        <v>43759</v>
      </c>
      <c r="B179" vm="744">
        <v>55.13</v>
      </c>
      <c r="C179">
        <f t="shared" si="1"/>
        <v>53.838200000000008</v>
      </c>
    </row>
    <row r="180" spans="1:3" x14ac:dyDescent="0.25">
      <c r="A180" vm="746">
        <v>43760</v>
      </c>
      <c r="B180" vm="672">
        <v>54.11</v>
      </c>
      <c r="C180">
        <f t="shared" ref="C180:C201" si="2">AVERAGE(B131:B180)</f>
        <v>53.855400000000003</v>
      </c>
    </row>
    <row r="181" spans="1:3" x14ac:dyDescent="0.25">
      <c r="A181" vm="749">
        <v>43761</v>
      </c>
      <c r="B181" vm="254">
        <v>54.13</v>
      </c>
      <c r="C181">
        <f t="shared" si="2"/>
        <v>53.858600000000003</v>
      </c>
    </row>
    <row r="182" spans="1:3" x14ac:dyDescent="0.25">
      <c r="A182" vm="751">
        <v>43762</v>
      </c>
      <c r="B182" vm="752">
        <v>54.26</v>
      </c>
      <c r="C182">
        <f t="shared" si="2"/>
        <v>53.897399999999998</v>
      </c>
    </row>
    <row r="183" spans="1:3" x14ac:dyDescent="0.25">
      <c r="A183" vm="754">
        <v>43763</v>
      </c>
      <c r="B183" vm="277">
        <v>54.17</v>
      </c>
      <c r="C183">
        <f t="shared" si="2"/>
        <v>53.928999999999995</v>
      </c>
    </row>
    <row r="184" spans="1:3" x14ac:dyDescent="0.25">
      <c r="A184" vm="757">
        <v>43766</v>
      </c>
      <c r="B184" vm="228">
        <v>54.64</v>
      </c>
      <c r="C184">
        <f t="shared" si="2"/>
        <v>53.95</v>
      </c>
    </row>
    <row r="185" spans="1:3" x14ac:dyDescent="0.25">
      <c r="A185" vm="759">
        <v>43767</v>
      </c>
      <c r="B185" vm="210">
        <v>54.8</v>
      </c>
      <c r="C185">
        <f t="shared" si="2"/>
        <v>53.968600000000009</v>
      </c>
    </row>
    <row r="186" spans="1:3" x14ac:dyDescent="0.25">
      <c r="A186" vm="762">
        <v>43768</v>
      </c>
      <c r="B186" vm="225">
        <v>54.85</v>
      </c>
      <c r="C186">
        <f t="shared" si="2"/>
        <v>54.006000000000014</v>
      </c>
    </row>
    <row r="187" spans="1:3" x14ac:dyDescent="0.25">
      <c r="A187" vm="764">
        <v>43769</v>
      </c>
      <c r="B187" vm="663">
        <v>54.49</v>
      </c>
      <c r="C187">
        <f t="shared" si="2"/>
        <v>54.031000000000006</v>
      </c>
    </row>
    <row r="188" spans="1:3" x14ac:dyDescent="0.25">
      <c r="A188" vm="766">
        <v>43770</v>
      </c>
      <c r="B188" vm="183">
        <v>55</v>
      </c>
      <c r="C188">
        <f t="shared" si="2"/>
        <v>54.0672</v>
      </c>
    </row>
    <row r="189" spans="1:3" x14ac:dyDescent="0.25">
      <c r="A189" vm="769">
        <v>43773</v>
      </c>
      <c r="B189" vm="771">
        <v>55.45</v>
      </c>
      <c r="C189">
        <f t="shared" si="2"/>
        <v>54.144600000000011</v>
      </c>
    </row>
    <row r="190" spans="1:3" x14ac:dyDescent="0.25">
      <c r="A190" vm="773">
        <v>43774</v>
      </c>
      <c r="B190" vm="776">
        <v>55.67</v>
      </c>
      <c r="C190">
        <f t="shared" si="2"/>
        <v>54.215400000000002</v>
      </c>
    </row>
    <row r="191" spans="1:3" x14ac:dyDescent="0.25">
      <c r="A191" vm="778">
        <v>43775</v>
      </c>
      <c r="B191" vm="780">
        <v>55.7</v>
      </c>
      <c r="C191">
        <f t="shared" si="2"/>
        <v>54.281599999999997</v>
      </c>
    </row>
    <row r="192" spans="1:3" x14ac:dyDescent="0.25">
      <c r="A192" vm="782">
        <v>43776</v>
      </c>
      <c r="B192" vm="368">
        <v>55.98</v>
      </c>
      <c r="C192">
        <f t="shared" si="2"/>
        <v>54.362200000000001</v>
      </c>
    </row>
    <row r="193" spans="1:4" x14ac:dyDescent="0.25">
      <c r="A193" vm="787">
        <v>43777</v>
      </c>
      <c r="B193" vm="788">
        <v>56.49</v>
      </c>
      <c r="C193">
        <f t="shared" si="2"/>
        <v>54.448799999999991</v>
      </c>
    </row>
    <row r="194" spans="1:4" x14ac:dyDescent="0.25">
      <c r="A194" vm="791">
        <v>43780</v>
      </c>
      <c r="B194" vm="390">
        <v>56.43</v>
      </c>
      <c r="C194">
        <f t="shared" si="2"/>
        <v>54.536199999999987</v>
      </c>
    </row>
    <row r="195" spans="1:4" x14ac:dyDescent="0.25">
      <c r="A195" vm="796">
        <v>43781</v>
      </c>
      <c r="B195" vm="799">
        <v>56.59</v>
      </c>
      <c r="C195">
        <f t="shared" si="2"/>
        <v>54.630199999999988</v>
      </c>
    </row>
    <row r="196" spans="1:4" x14ac:dyDescent="0.25">
      <c r="A196" vm="801">
        <v>43782</v>
      </c>
      <c r="B196" vm="802">
        <v>56.21</v>
      </c>
      <c r="C196">
        <f t="shared" si="2"/>
        <v>54.694999999999993</v>
      </c>
    </row>
    <row r="197" spans="1:4" x14ac:dyDescent="0.25">
      <c r="A197" vm="806">
        <v>43783</v>
      </c>
      <c r="B197" vm="809">
        <v>56.09</v>
      </c>
      <c r="C197">
        <f t="shared" si="2"/>
        <v>54.739999999999988</v>
      </c>
    </row>
    <row r="198" spans="1:4" x14ac:dyDescent="0.25">
      <c r="A198" vm="811">
        <v>43784</v>
      </c>
      <c r="B198" vm="815">
        <v>56.42</v>
      </c>
      <c r="C198">
        <f t="shared" si="2"/>
        <v>54.805199999999992</v>
      </c>
    </row>
    <row r="199" spans="1:4" x14ac:dyDescent="0.25">
      <c r="A199" vm="817">
        <v>43787</v>
      </c>
      <c r="B199" vm="528">
        <v>56.19</v>
      </c>
      <c r="C199">
        <f t="shared" si="2"/>
        <v>54.838200000000001</v>
      </c>
    </row>
    <row r="200" spans="1:4" x14ac:dyDescent="0.25">
      <c r="A200" vm="819">
        <v>43788</v>
      </c>
      <c r="B200" vm="823">
        <v>56.27</v>
      </c>
      <c r="C200">
        <f t="shared" si="2"/>
        <v>54.854199999999999</v>
      </c>
    </row>
    <row r="201" spans="1:4" x14ac:dyDescent="0.25">
      <c r="A201" vm="825">
        <v>43789</v>
      </c>
      <c r="B201" vm="392">
        <v>56.24</v>
      </c>
      <c r="C201">
        <f t="shared" si="2"/>
        <v>54.853199999999994</v>
      </c>
    </row>
    <row r="202" spans="1:4" x14ac:dyDescent="0.25">
      <c r="A202" vm="829">
        <v>43790</v>
      </c>
      <c r="B202" vm="830">
        <v>56.23</v>
      </c>
      <c r="C202">
        <f t="shared" ref="C202:C264" si="3">AVERAGE(B153:B202)</f>
        <v>54.899999999999991</v>
      </c>
      <c r="D202">
        <f t="shared" ref="D202:D264" si="4">AVERAGE(B3:B202)</f>
        <v>54.419299999999964</v>
      </c>
    </row>
    <row r="203" spans="1:4" x14ac:dyDescent="0.25">
      <c r="A203" vm="832">
        <v>43791</v>
      </c>
      <c r="B203" vm="835">
        <v>56.39</v>
      </c>
      <c r="C203">
        <f t="shared" si="3"/>
        <v>54.952799999999996</v>
      </c>
      <c r="D203">
        <f t="shared" si="4"/>
        <v>54.446099999999959</v>
      </c>
    </row>
    <row r="204" spans="1:4" x14ac:dyDescent="0.25">
      <c r="A204" vm="837">
        <v>43794</v>
      </c>
      <c r="B204" vm="803">
        <v>56.56</v>
      </c>
      <c r="C204">
        <f t="shared" si="3"/>
        <v>55.021199999999993</v>
      </c>
      <c r="D204">
        <f t="shared" si="4"/>
        <v>54.472749999999962</v>
      </c>
    </row>
    <row r="205" spans="1:4" x14ac:dyDescent="0.25">
      <c r="A205" vm="841">
        <v>43795</v>
      </c>
      <c r="B205" vm="844">
        <v>56.51</v>
      </c>
      <c r="C205">
        <f t="shared" si="3"/>
        <v>55.093999999999994</v>
      </c>
      <c r="D205">
        <f t="shared" si="4"/>
        <v>54.499199999999966</v>
      </c>
    </row>
    <row r="206" spans="1:4" x14ac:dyDescent="0.25">
      <c r="A206" vm="846">
        <v>43796</v>
      </c>
      <c r="B206" vm="793">
        <v>56.61</v>
      </c>
      <c r="C206">
        <f t="shared" si="3"/>
        <v>55.175000000000011</v>
      </c>
      <c r="D206">
        <f t="shared" si="4"/>
        <v>54.525149999999968</v>
      </c>
    </row>
    <row r="207" spans="1:4" x14ac:dyDescent="0.25">
      <c r="A207" vm="850">
        <v>43798</v>
      </c>
      <c r="B207" vm="852">
        <v>56.14</v>
      </c>
      <c r="C207">
        <f t="shared" si="3"/>
        <v>55.23040000000001</v>
      </c>
      <c r="D207">
        <f t="shared" si="4"/>
        <v>54.54844999999996</v>
      </c>
    </row>
    <row r="208" spans="1:4" x14ac:dyDescent="0.25">
      <c r="A208" vm="854">
        <v>43801</v>
      </c>
      <c r="B208" vm="747">
        <v>55.43</v>
      </c>
      <c r="C208">
        <f t="shared" si="3"/>
        <v>55.269599999999997</v>
      </c>
      <c r="D208">
        <f t="shared" si="4"/>
        <v>54.566999999999965</v>
      </c>
    </row>
    <row r="209" spans="1:4" x14ac:dyDescent="0.25">
      <c r="A209" vm="856">
        <v>43802</v>
      </c>
      <c r="B209" vm="160">
        <v>54.59</v>
      </c>
      <c r="C209">
        <f t="shared" si="3"/>
        <v>55.281000000000006</v>
      </c>
      <c r="D209">
        <f t="shared" si="4"/>
        <v>54.579849999999958</v>
      </c>
    </row>
    <row r="210" spans="1:4" x14ac:dyDescent="0.25">
      <c r="A210" vm="858">
        <v>43803</v>
      </c>
      <c r="B210" vm="110">
        <v>54.41</v>
      </c>
      <c r="C210">
        <f t="shared" si="3"/>
        <v>55.302199999999999</v>
      </c>
      <c r="D210">
        <f t="shared" si="4"/>
        <v>54.593049999999955</v>
      </c>
    </row>
    <row r="211" spans="1:4" x14ac:dyDescent="0.25">
      <c r="A211" vm="862">
        <v>43804</v>
      </c>
      <c r="B211" vm="163">
        <v>54.68</v>
      </c>
      <c r="C211">
        <f t="shared" si="3"/>
        <v>55.318999999999996</v>
      </c>
      <c r="D211">
        <f t="shared" si="4"/>
        <v>54.605899999999963</v>
      </c>
    </row>
    <row r="212" spans="1:4" x14ac:dyDescent="0.25">
      <c r="A212" vm="865">
        <v>43805</v>
      </c>
      <c r="B212" vm="164">
        <v>54.83</v>
      </c>
      <c r="C212">
        <f t="shared" si="3"/>
        <v>55.336400000000005</v>
      </c>
      <c r="D212">
        <f t="shared" si="4"/>
        <v>54.617649999999969</v>
      </c>
    </row>
    <row r="213" spans="1:4" x14ac:dyDescent="0.25">
      <c r="A213" vm="867">
        <v>43808</v>
      </c>
      <c r="B213" vm="871">
        <v>55.31</v>
      </c>
      <c r="C213">
        <f t="shared" si="3"/>
        <v>55.360799999999998</v>
      </c>
      <c r="D213">
        <f t="shared" si="4"/>
        <v>54.631399999999964</v>
      </c>
    </row>
    <row r="214" spans="1:4" x14ac:dyDescent="0.25">
      <c r="A214" vm="873">
        <v>43809</v>
      </c>
      <c r="B214" vm="877">
        <v>55.82</v>
      </c>
      <c r="C214">
        <f t="shared" si="3"/>
        <v>55.376599999999996</v>
      </c>
      <c r="D214">
        <f t="shared" si="4"/>
        <v>54.647499999999965</v>
      </c>
    </row>
    <row r="215" spans="1:4" x14ac:dyDescent="0.25">
      <c r="A215" vm="879">
        <v>43810</v>
      </c>
      <c r="B215" vm="883">
        <v>56.31</v>
      </c>
      <c r="C215">
        <f t="shared" si="3"/>
        <v>55.426799999999993</v>
      </c>
      <c r="D215">
        <f t="shared" si="4"/>
        <v>54.667149999999964</v>
      </c>
    </row>
    <row r="216" spans="1:4" x14ac:dyDescent="0.25">
      <c r="A216" vm="885">
        <v>43811</v>
      </c>
      <c r="B216" vm="820">
        <v>56.47</v>
      </c>
      <c r="C216">
        <f t="shared" si="3"/>
        <v>55.493199999999995</v>
      </c>
      <c r="D216">
        <f t="shared" si="4"/>
        <v>54.68884999999996</v>
      </c>
    </row>
    <row r="217" spans="1:4" x14ac:dyDescent="0.25">
      <c r="A217" vm="887">
        <v>43812</v>
      </c>
      <c r="B217" vm="888">
        <v>54.51</v>
      </c>
      <c r="C217">
        <f t="shared" si="3"/>
        <v>55.5062</v>
      </c>
      <c r="D217">
        <f t="shared" si="4"/>
        <v>54.698849999999965</v>
      </c>
    </row>
    <row r="218" spans="1:4" x14ac:dyDescent="0.25">
      <c r="A218" vm="890">
        <v>43815</v>
      </c>
      <c r="B218" vm="236">
        <v>53.99</v>
      </c>
      <c r="C218">
        <f t="shared" si="3"/>
        <v>55.483199999999997</v>
      </c>
      <c r="D218">
        <f t="shared" si="4"/>
        <v>54.708599999999969</v>
      </c>
    </row>
    <row r="219" spans="1:4" x14ac:dyDescent="0.25">
      <c r="A219" vm="894">
        <v>43816</v>
      </c>
      <c r="B219" vm="651">
        <v>52.84</v>
      </c>
      <c r="C219">
        <f t="shared" si="3"/>
        <v>55.443999999999996</v>
      </c>
      <c r="D219">
        <f t="shared" si="4"/>
        <v>54.710999999999977</v>
      </c>
    </row>
    <row r="220" spans="1:4" x14ac:dyDescent="0.25">
      <c r="A220" vm="897">
        <v>43817</v>
      </c>
      <c r="B220" vm="52">
        <v>53.39</v>
      </c>
      <c r="C220">
        <f t="shared" si="3"/>
        <v>55.430799999999991</v>
      </c>
      <c r="D220">
        <f t="shared" si="4"/>
        <v>54.716199999999972</v>
      </c>
    </row>
    <row r="221" spans="1:4" x14ac:dyDescent="0.25">
      <c r="A221" vm="899">
        <v>43818</v>
      </c>
      <c r="B221" vm="323">
        <v>53.24</v>
      </c>
      <c r="C221">
        <f t="shared" si="3"/>
        <v>55.404999999999994</v>
      </c>
      <c r="D221">
        <f t="shared" si="4"/>
        <v>54.719499999999968</v>
      </c>
    </row>
    <row r="222" spans="1:4" x14ac:dyDescent="0.25">
      <c r="A222" vm="903">
        <v>43819</v>
      </c>
      <c r="B222" vm="141">
        <v>53.6</v>
      </c>
      <c r="C222">
        <f t="shared" si="3"/>
        <v>55.367199999999983</v>
      </c>
      <c r="D222">
        <f t="shared" si="4"/>
        <v>54.723649999999971</v>
      </c>
    </row>
    <row r="223" spans="1:4" x14ac:dyDescent="0.25">
      <c r="A223" vm="905">
        <v>43822</v>
      </c>
      <c r="B223" vm="102">
        <v>53.71</v>
      </c>
      <c r="C223">
        <f t="shared" si="3"/>
        <v>55.303599999999989</v>
      </c>
      <c r="D223">
        <f t="shared" si="4"/>
        <v>54.728899999999967</v>
      </c>
    </row>
    <row r="224" spans="1:4" x14ac:dyDescent="0.25">
      <c r="A224" vm="907">
        <v>43823</v>
      </c>
      <c r="B224" vm="348">
        <v>53.44</v>
      </c>
      <c r="C224">
        <f t="shared" si="3"/>
        <v>55.243199999999995</v>
      </c>
      <c r="D224">
        <f t="shared" si="4"/>
        <v>54.732099999999974</v>
      </c>
    </row>
    <row r="225" spans="1:4" x14ac:dyDescent="0.25">
      <c r="A225" vm="911">
        <v>43825</v>
      </c>
      <c r="B225" vm="337">
        <v>53.57</v>
      </c>
      <c r="C225">
        <f t="shared" si="3"/>
        <v>55.187600000000003</v>
      </c>
      <c r="D225">
        <f t="shared" si="4"/>
        <v>54.734649999999974</v>
      </c>
    </row>
    <row r="226" spans="1:4" x14ac:dyDescent="0.25">
      <c r="A226" vm="913">
        <v>43826</v>
      </c>
      <c r="B226" vm="59">
        <v>53.46</v>
      </c>
      <c r="C226">
        <f t="shared" si="3"/>
        <v>55.139200000000002</v>
      </c>
      <c r="D226">
        <f t="shared" si="4"/>
        <v>54.736699999999971</v>
      </c>
    </row>
    <row r="227" spans="1:4" x14ac:dyDescent="0.25">
      <c r="A227" vm="915">
        <v>43829</v>
      </c>
      <c r="B227" vm="917">
        <v>52.7</v>
      </c>
      <c r="C227">
        <f t="shared" si="3"/>
        <v>55.091999999999999</v>
      </c>
      <c r="D227">
        <f t="shared" si="4"/>
        <v>54.735499999999981</v>
      </c>
    </row>
    <row r="228" spans="1:4" x14ac:dyDescent="0.25">
      <c r="A228" vm="919">
        <v>43830</v>
      </c>
      <c r="B228" vm="45">
        <v>52.98</v>
      </c>
      <c r="C228">
        <f t="shared" si="3"/>
        <v>55.060599999999994</v>
      </c>
      <c r="D228">
        <f t="shared" si="4"/>
        <v>54.733099999999986</v>
      </c>
    </row>
    <row r="229" spans="1:4" x14ac:dyDescent="0.25">
      <c r="A229" vm="922">
        <v>43832</v>
      </c>
      <c r="B229" vm="248">
        <v>53.95</v>
      </c>
      <c r="C229">
        <f t="shared" si="3"/>
        <v>55.036999999999999</v>
      </c>
      <c r="D229">
        <f t="shared" si="4"/>
        <v>54.732649999999992</v>
      </c>
    </row>
    <row r="230" spans="1:4" x14ac:dyDescent="0.25">
      <c r="A230" vm="926">
        <v>43833</v>
      </c>
      <c r="B230" vm="534">
        <v>53.76</v>
      </c>
      <c r="C230">
        <f t="shared" si="3"/>
        <v>55.03</v>
      </c>
      <c r="D230">
        <f t="shared" si="4"/>
        <v>54.738250000000001</v>
      </c>
    </row>
    <row r="231" spans="1:4" x14ac:dyDescent="0.25">
      <c r="A231" vm="929">
        <v>43836</v>
      </c>
      <c r="B231" vm="65">
        <v>54.04</v>
      </c>
      <c r="C231">
        <f t="shared" si="3"/>
        <v>55.028199999999998</v>
      </c>
      <c r="D231">
        <f t="shared" si="4"/>
        <v>54.738250000000001</v>
      </c>
    </row>
    <row r="232" spans="1:4" x14ac:dyDescent="0.25">
      <c r="A232" vm="931">
        <v>43837</v>
      </c>
      <c r="B232" vm="115">
        <v>54.16</v>
      </c>
      <c r="C232">
        <f t="shared" si="3"/>
        <v>55.026199999999989</v>
      </c>
      <c r="D232">
        <f t="shared" si="4"/>
        <v>54.745200000000004</v>
      </c>
    </row>
    <row r="233" spans="1:4" x14ac:dyDescent="0.25">
      <c r="A233" vm="933">
        <v>43838</v>
      </c>
      <c r="B233" vm="254">
        <v>54.13</v>
      </c>
      <c r="C233">
        <f t="shared" si="3"/>
        <v>55.025399999999991</v>
      </c>
      <c r="D233">
        <f t="shared" si="4"/>
        <v>54.75215</v>
      </c>
    </row>
    <row r="234" spans="1:4" x14ac:dyDescent="0.25">
      <c r="A234" vm="935">
        <v>43839</v>
      </c>
      <c r="B234" vm="937">
        <v>54.38</v>
      </c>
      <c r="C234">
        <f t="shared" si="3"/>
        <v>55.020200000000003</v>
      </c>
      <c r="D234">
        <f t="shared" si="4"/>
        <v>54.757649999999991</v>
      </c>
    </row>
    <row r="235" spans="1:4" x14ac:dyDescent="0.25">
      <c r="A235" vm="939">
        <v>43840</v>
      </c>
      <c r="B235" vm="537">
        <v>54.45</v>
      </c>
      <c r="C235">
        <f t="shared" si="3"/>
        <v>55.013200000000005</v>
      </c>
      <c r="D235">
        <f t="shared" si="4"/>
        <v>54.765850000000007</v>
      </c>
    </row>
    <row r="236" spans="1:4" x14ac:dyDescent="0.25">
      <c r="A236" vm="941">
        <v>43843</v>
      </c>
      <c r="B236" vm="107">
        <v>54.58</v>
      </c>
      <c r="C236">
        <f t="shared" si="3"/>
        <v>55.007799999999996</v>
      </c>
      <c r="D236">
        <f t="shared" si="4"/>
        <v>54.772800000000004</v>
      </c>
    </row>
    <row r="237" spans="1:4" x14ac:dyDescent="0.25">
      <c r="A237" vm="943">
        <v>43844</v>
      </c>
      <c r="B237" vm="211">
        <v>54.88</v>
      </c>
      <c r="C237">
        <f t="shared" si="3"/>
        <v>55.015599999999992</v>
      </c>
      <c r="D237">
        <f t="shared" si="4"/>
        <v>54.778650000000006</v>
      </c>
    </row>
    <row r="238" spans="1:4" x14ac:dyDescent="0.25">
      <c r="A238" vm="945">
        <v>43845</v>
      </c>
      <c r="B238" vm="870">
        <v>54.76</v>
      </c>
      <c r="C238">
        <f t="shared" si="3"/>
        <v>55.010799999999996</v>
      </c>
      <c r="D238">
        <f t="shared" si="4"/>
        <v>54.779550000000015</v>
      </c>
    </row>
    <row r="239" spans="1:4" x14ac:dyDescent="0.25">
      <c r="A239" vm="947">
        <v>43846</v>
      </c>
      <c r="B239" vm="747">
        <v>55.43</v>
      </c>
      <c r="C239">
        <f t="shared" si="3"/>
        <v>55.010399999999997</v>
      </c>
      <c r="D239">
        <f t="shared" si="4"/>
        <v>54.785950000000014</v>
      </c>
    </row>
    <row r="240" spans="1:4" x14ac:dyDescent="0.25">
      <c r="A240" vm="950">
        <v>43847</v>
      </c>
      <c r="B240" vm="744">
        <v>55.13</v>
      </c>
      <c r="C240">
        <f t="shared" si="3"/>
        <v>54.999600000000001</v>
      </c>
      <c r="D240">
        <f t="shared" si="4"/>
        <v>54.7913</v>
      </c>
    </row>
    <row r="241" spans="1:4" x14ac:dyDescent="0.25">
      <c r="A241" vm="954">
        <v>43851</v>
      </c>
      <c r="B241" vm="190">
        <v>55.22</v>
      </c>
      <c r="C241">
        <f t="shared" si="3"/>
        <v>54.99</v>
      </c>
      <c r="D241">
        <f t="shared" si="4"/>
        <v>54.798299999999998</v>
      </c>
    </row>
    <row r="242" spans="1:4" x14ac:dyDescent="0.25">
      <c r="A242" vm="957">
        <v>43852</v>
      </c>
      <c r="B242" vm="179">
        <v>54.72</v>
      </c>
      <c r="C242">
        <f t="shared" si="3"/>
        <v>54.96479999999999</v>
      </c>
      <c r="D242">
        <f t="shared" si="4"/>
        <v>54.802249999999994</v>
      </c>
    </row>
    <row r="243" spans="1:4" x14ac:dyDescent="0.25">
      <c r="A243" vm="960">
        <v>43853</v>
      </c>
      <c r="B243" vm="891">
        <v>54.98</v>
      </c>
      <c r="C243">
        <f t="shared" si="3"/>
        <v>54.934599999999989</v>
      </c>
      <c r="D243">
        <f t="shared" si="4"/>
        <v>54.808549999999997</v>
      </c>
    </row>
    <row r="244" spans="1:4" x14ac:dyDescent="0.25">
      <c r="A244" vm="963">
        <v>43854</v>
      </c>
      <c r="B244" vm="965">
        <v>54.07</v>
      </c>
      <c r="C244">
        <f t="shared" si="3"/>
        <v>54.8874</v>
      </c>
      <c r="D244">
        <f t="shared" si="4"/>
        <v>54.809749999999994</v>
      </c>
    </row>
    <row r="245" spans="1:4" x14ac:dyDescent="0.25">
      <c r="A245" vm="967">
        <v>43857</v>
      </c>
      <c r="B245" vm="969">
        <v>52.69</v>
      </c>
      <c r="C245">
        <f t="shared" si="3"/>
        <v>54.809399999999997</v>
      </c>
      <c r="D245">
        <f t="shared" si="4"/>
        <v>54.803349999999995</v>
      </c>
    </row>
    <row r="246" spans="1:4" x14ac:dyDescent="0.25">
      <c r="A246" vm="971">
        <v>43858</v>
      </c>
      <c r="B246" vm="59">
        <v>53.46</v>
      </c>
      <c r="C246">
        <f t="shared" si="3"/>
        <v>54.754400000000004</v>
      </c>
      <c r="D246">
        <f t="shared" si="4"/>
        <v>54.80169999999999</v>
      </c>
    </row>
    <row r="247" spans="1:4" x14ac:dyDescent="0.25">
      <c r="A247" vm="974">
        <v>43859</v>
      </c>
      <c r="B247" vm="647">
        <v>53.2</v>
      </c>
      <c r="C247">
        <f t="shared" si="3"/>
        <v>54.696600000000011</v>
      </c>
      <c r="D247">
        <f t="shared" si="4"/>
        <v>54.795199999999994</v>
      </c>
    </row>
    <row r="248" spans="1:4" x14ac:dyDescent="0.25">
      <c r="A248" vm="976">
        <v>43860</v>
      </c>
      <c r="B248" vm="667">
        <v>53.31</v>
      </c>
      <c r="C248">
        <f t="shared" si="3"/>
        <v>54.634400000000007</v>
      </c>
      <c r="D248">
        <f t="shared" si="4"/>
        <v>54.788599999999988</v>
      </c>
    </row>
    <row r="249" spans="1:4" x14ac:dyDescent="0.25">
      <c r="A249" vm="980">
        <v>43861</v>
      </c>
      <c r="B249" vm="983">
        <v>52.45</v>
      </c>
      <c r="C249">
        <f t="shared" si="3"/>
        <v>54.559600000000003</v>
      </c>
      <c r="D249">
        <f t="shared" si="4"/>
        <v>54.777899999999988</v>
      </c>
    </row>
    <row r="250" spans="1:4" x14ac:dyDescent="0.25">
      <c r="A250" vm="985">
        <v>43864</v>
      </c>
      <c r="B250" vm="987">
        <v>53.09</v>
      </c>
      <c r="C250">
        <f t="shared" si="3"/>
        <v>54.496000000000002</v>
      </c>
      <c r="D250">
        <f t="shared" si="4"/>
        <v>54.770949999999985</v>
      </c>
    </row>
    <row r="251" spans="1:4" x14ac:dyDescent="0.25">
      <c r="A251" vm="989">
        <v>43865</v>
      </c>
      <c r="B251" vm="65">
        <v>54.04</v>
      </c>
      <c r="C251">
        <f t="shared" si="3"/>
        <v>54.452000000000005</v>
      </c>
      <c r="D251">
        <f t="shared" si="4"/>
        <v>54.768549999999983</v>
      </c>
    </row>
    <row r="252" spans="1:4" x14ac:dyDescent="0.25">
      <c r="A252" vm="991">
        <v>43866</v>
      </c>
      <c r="B252" vm="992">
        <v>54.74</v>
      </c>
      <c r="C252">
        <f t="shared" si="3"/>
        <v>54.422200000000004</v>
      </c>
      <c r="D252">
        <f t="shared" si="4"/>
        <v>54.769149999999989</v>
      </c>
    </row>
    <row r="253" spans="1:4" x14ac:dyDescent="0.25">
      <c r="A253" vm="994">
        <v>43867</v>
      </c>
      <c r="B253" vm="996">
        <v>54.71</v>
      </c>
      <c r="C253">
        <f t="shared" si="3"/>
        <v>54.388600000000004</v>
      </c>
      <c r="D253">
        <f t="shared" si="4"/>
        <v>54.767999999999986</v>
      </c>
    </row>
    <row r="254" spans="1:4" x14ac:dyDescent="0.25">
      <c r="A254" vm="998">
        <v>43868</v>
      </c>
      <c r="B254" vm="179">
        <v>54.72</v>
      </c>
      <c r="C254">
        <f t="shared" si="3"/>
        <v>54.351800000000004</v>
      </c>
      <c r="D254">
        <f t="shared" si="4"/>
        <v>54.765699999999988</v>
      </c>
    </row>
    <row r="255" spans="1:4" x14ac:dyDescent="0.25">
      <c r="A255" vm="1001">
        <v>43871</v>
      </c>
      <c r="B255" vm="704">
        <v>54.99</v>
      </c>
      <c r="C255">
        <f t="shared" si="3"/>
        <v>54.321400000000004</v>
      </c>
      <c r="D255">
        <f t="shared" si="4"/>
        <v>54.765599999999985</v>
      </c>
    </row>
    <row r="256" spans="1:4" x14ac:dyDescent="0.25">
      <c r="A256" vm="1003">
        <v>43872</v>
      </c>
      <c r="B256" vm="189">
        <v>55.15</v>
      </c>
      <c r="C256">
        <f t="shared" si="3"/>
        <v>54.292200000000001</v>
      </c>
      <c r="D256">
        <f t="shared" si="4"/>
        <v>54.764299999999992</v>
      </c>
    </row>
    <row r="257" spans="1:4" x14ac:dyDescent="0.25">
      <c r="A257" vm="1008">
        <v>43873</v>
      </c>
      <c r="B257" vm="1011">
        <v>55.73</v>
      </c>
      <c r="C257">
        <f t="shared" si="3"/>
        <v>54.283999999999999</v>
      </c>
      <c r="D257">
        <f t="shared" si="4"/>
        <v>54.767549999999993</v>
      </c>
    </row>
    <row r="258" spans="1:4" x14ac:dyDescent="0.25">
      <c r="A258" vm="1013">
        <v>43874</v>
      </c>
      <c r="B258" vm="871">
        <v>55.31</v>
      </c>
      <c r="C258">
        <f t="shared" si="3"/>
        <v>54.281599999999997</v>
      </c>
      <c r="D258">
        <f t="shared" si="4"/>
        <v>54.76744999999999</v>
      </c>
    </row>
    <row r="259" spans="1:4" x14ac:dyDescent="0.25">
      <c r="A259" vm="1015">
        <v>43875</v>
      </c>
      <c r="B259" vm="631">
        <v>55.47</v>
      </c>
      <c r="C259">
        <f t="shared" si="3"/>
        <v>54.299199999999999</v>
      </c>
      <c r="D259">
        <f t="shared" si="4"/>
        <v>54.770399999999981</v>
      </c>
    </row>
    <row r="260" spans="1:4" x14ac:dyDescent="0.25">
      <c r="A260" vm="1019">
        <v>43879</v>
      </c>
      <c r="B260" vm="771">
        <v>55.45</v>
      </c>
      <c r="C260">
        <f t="shared" si="3"/>
        <v>54.32</v>
      </c>
      <c r="D260">
        <f t="shared" si="4"/>
        <v>54.774649999999994</v>
      </c>
    </row>
    <row r="261" spans="1:4" x14ac:dyDescent="0.25">
      <c r="A261" vm="1022">
        <v>43880</v>
      </c>
      <c r="B261" vm="1026">
        <v>55.44</v>
      </c>
      <c r="C261">
        <f t="shared" si="3"/>
        <v>54.335200000000007</v>
      </c>
      <c r="D261">
        <f t="shared" si="4"/>
        <v>54.777899999999988</v>
      </c>
    </row>
    <row r="262" spans="1:4" x14ac:dyDescent="0.25">
      <c r="A262" vm="1028">
        <v>43881</v>
      </c>
      <c r="B262" vm="775">
        <v>55.51</v>
      </c>
      <c r="C262">
        <f t="shared" si="3"/>
        <v>54.348800000000011</v>
      </c>
      <c r="D262">
        <f t="shared" si="4"/>
        <v>54.781199999999998</v>
      </c>
    </row>
    <row r="263" spans="1:4" x14ac:dyDescent="0.25">
      <c r="A263" vm="1032">
        <v>43882</v>
      </c>
      <c r="B263" vm="163">
        <v>54.68</v>
      </c>
      <c r="C263">
        <f t="shared" si="3"/>
        <v>54.336199999999998</v>
      </c>
      <c r="D263">
        <f t="shared" si="4"/>
        <v>54.784599999999998</v>
      </c>
    </row>
    <row r="264" spans="1:4" x14ac:dyDescent="0.25">
      <c r="A264" vm="1035">
        <v>43885</v>
      </c>
      <c r="B264" vm="560">
        <v>52.65</v>
      </c>
      <c r="C264">
        <f t="shared" si="3"/>
        <v>54.272799999999997</v>
      </c>
      <c r="D264">
        <f t="shared" si="4"/>
        <v>54.77790000000001</v>
      </c>
    </row>
    <row r="265" spans="1:4" x14ac:dyDescent="0.25">
      <c r="A265" vm="1038">
        <v>43886</v>
      </c>
      <c r="B265" vm="1042">
        <v>50.96</v>
      </c>
      <c r="C265">
        <f t="shared" ref="C265:C328" si="5">AVERAGE(B216:B265)</f>
        <v>54.16579999999999</v>
      </c>
      <c r="D265">
        <f t="shared" ref="D265:D328" si="6">AVERAGE(B66:B265)</f>
        <v>54.761450000000004</v>
      </c>
    </row>
    <row r="266" spans="1:4" x14ac:dyDescent="0.25">
      <c r="A266" vm="1044">
        <v>43887</v>
      </c>
      <c r="B266" vm="1046">
        <v>52.05</v>
      </c>
      <c r="C266">
        <f t="shared" si="5"/>
        <v>54.077400000000004</v>
      </c>
      <c r="D266">
        <f t="shared" si="6"/>
        <v>54.748450000000005</v>
      </c>
    </row>
    <row r="267" spans="1:4" x14ac:dyDescent="0.25">
      <c r="A267" vm="1048">
        <v>43888</v>
      </c>
      <c r="B267" vm="1051">
        <v>50.78</v>
      </c>
      <c r="C267">
        <f t="shared" si="5"/>
        <v>54.002800000000015</v>
      </c>
      <c r="D267">
        <f t="shared" si="6"/>
        <v>54.735200000000006</v>
      </c>
    </row>
    <row r="268" spans="1:4" x14ac:dyDescent="0.25">
      <c r="A268" vm="1053">
        <v>43889</v>
      </c>
      <c r="B268" vm="1056">
        <v>49.46</v>
      </c>
      <c r="C268">
        <f t="shared" si="5"/>
        <v>53.912200000000013</v>
      </c>
      <c r="D268">
        <f t="shared" si="6"/>
        <v>54.711849999999998</v>
      </c>
    </row>
    <row r="269" spans="1:4" x14ac:dyDescent="0.25">
      <c r="A269" vm="1058">
        <v>43892</v>
      </c>
      <c r="B269" vm="1060">
        <v>50.9</v>
      </c>
      <c r="C269">
        <f t="shared" si="5"/>
        <v>53.873400000000011</v>
      </c>
      <c r="D269">
        <f t="shared" si="6"/>
        <v>54.693549999999995</v>
      </c>
    </row>
    <row r="270" spans="1:4" x14ac:dyDescent="0.25">
      <c r="A270" vm="1063">
        <v>43893</v>
      </c>
      <c r="B270" vm="1067">
        <v>48.85</v>
      </c>
      <c r="C270">
        <f t="shared" si="5"/>
        <v>53.782600000000009</v>
      </c>
      <c r="D270">
        <f t="shared" si="6"/>
        <v>54.6646</v>
      </c>
    </row>
    <row r="271" spans="1:4" x14ac:dyDescent="0.25">
      <c r="A271" vm="1069">
        <v>43894</v>
      </c>
      <c r="B271" vm="1073">
        <v>50.54</v>
      </c>
      <c r="C271">
        <f t="shared" si="5"/>
        <v>53.728600000000007</v>
      </c>
      <c r="D271">
        <f t="shared" si="6"/>
        <v>54.644800000000004</v>
      </c>
    </row>
    <row r="272" spans="1:4" x14ac:dyDescent="0.25">
      <c r="A272" vm="1075">
        <v>43895</v>
      </c>
      <c r="B272" vm="1079">
        <v>48</v>
      </c>
      <c r="C272">
        <f t="shared" si="5"/>
        <v>53.61660000000002</v>
      </c>
      <c r="D272">
        <f t="shared" si="6"/>
        <v>54.616499999999995</v>
      </c>
    </row>
    <row r="273" spans="1:4" x14ac:dyDescent="0.25">
      <c r="A273" vm="1081">
        <v>43896</v>
      </c>
      <c r="B273" vm="1085">
        <v>47.37</v>
      </c>
      <c r="C273">
        <f t="shared" si="5"/>
        <v>53.489800000000017</v>
      </c>
      <c r="D273">
        <f t="shared" si="6"/>
        <v>54.58250000000001</v>
      </c>
    </row>
    <row r="274" spans="1:4" x14ac:dyDescent="0.25">
      <c r="A274" vm="1087">
        <v>43899</v>
      </c>
      <c r="B274" vm="1091">
        <v>46.01</v>
      </c>
      <c r="C274">
        <f t="shared" si="5"/>
        <v>53.341200000000015</v>
      </c>
      <c r="D274">
        <f t="shared" si="6"/>
        <v>54.541550000000008</v>
      </c>
    </row>
    <row r="275" spans="1:4" x14ac:dyDescent="0.25">
      <c r="A275" vm="1093">
        <v>43900</v>
      </c>
      <c r="B275" vm="1097">
        <v>48.58</v>
      </c>
      <c r="C275">
        <f t="shared" si="5"/>
        <v>53.241400000000013</v>
      </c>
      <c r="D275">
        <f t="shared" si="6"/>
        <v>54.519050000000007</v>
      </c>
    </row>
    <row r="276" spans="1:4" x14ac:dyDescent="0.25">
      <c r="A276" vm="1099">
        <v>43901</v>
      </c>
      <c r="B276" vm="1103">
        <v>44.72</v>
      </c>
      <c r="C276">
        <f t="shared" si="5"/>
        <v>53.066600000000008</v>
      </c>
      <c r="D276">
        <f t="shared" si="6"/>
        <v>54.4788</v>
      </c>
    </row>
    <row r="277" spans="1:4" x14ac:dyDescent="0.25">
      <c r="A277" vm="1105">
        <v>43902</v>
      </c>
      <c r="B277" vm="1109">
        <v>39.799999999999997</v>
      </c>
      <c r="C277">
        <f t="shared" si="5"/>
        <v>52.808600000000013</v>
      </c>
      <c r="D277">
        <f t="shared" si="6"/>
        <v>54.419049999999999</v>
      </c>
    </row>
    <row r="278" spans="1:4" x14ac:dyDescent="0.25">
      <c r="A278" vm="1111">
        <v>43903</v>
      </c>
      <c r="B278" vm="1115">
        <v>47.93</v>
      </c>
      <c r="C278">
        <f t="shared" si="5"/>
        <v>52.707600000000014</v>
      </c>
      <c r="D278">
        <f t="shared" si="6"/>
        <v>54.40025</v>
      </c>
    </row>
    <row r="279" spans="1:4" x14ac:dyDescent="0.25">
      <c r="A279" vm="1117">
        <v>43906</v>
      </c>
      <c r="B279" vm="1120">
        <v>42.72</v>
      </c>
      <c r="C279">
        <f t="shared" si="5"/>
        <v>52.483000000000004</v>
      </c>
      <c r="D279">
        <f t="shared" si="6"/>
        <v>54.355249999999998</v>
      </c>
    </row>
    <row r="280" spans="1:4" x14ac:dyDescent="0.25">
      <c r="A280" vm="1122">
        <v>43907</v>
      </c>
      <c r="B280" vm="1126">
        <v>46.86</v>
      </c>
      <c r="C280">
        <f t="shared" si="5"/>
        <v>52.344999999999999</v>
      </c>
      <c r="D280">
        <f t="shared" si="6"/>
        <v>54.336549999999988</v>
      </c>
    </row>
    <row r="281" spans="1:4" x14ac:dyDescent="0.25">
      <c r="A281" vm="1128">
        <v>43908</v>
      </c>
      <c r="B281" vm="1132">
        <v>47.27</v>
      </c>
      <c r="C281">
        <f t="shared" si="5"/>
        <v>52.209600000000002</v>
      </c>
      <c r="D281">
        <f t="shared" si="6"/>
        <v>54.321699999999986</v>
      </c>
    </row>
    <row r="282" spans="1:4" x14ac:dyDescent="0.25">
      <c r="A282" vm="1134">
        <v>43909</v>
      </c>
      <c r="B282" vm="1138">
        <v>45.07</v>
      </c>
      <c r="C282">
        <f t="shared" si="5"/>
        <v>52.027800000000013</v>
      </c>
      <c r="D282">
        <f t="shared" si="6"/>
        <v>54.28694999999999</v>
      </c>
    </row>
    <row r="283" spans="1:4" x14ac:dyDescent="0.25">
      <c r="A283" vm="1140">
        <v>43910</v>
      </c>
      <c r="B283" vm="1144">
        <v>45.65</v>
      </c>
      <c r="C283">
        <f t="shared" si="5"/>
        <v>51.858200000000004</v>
      </c>
      <c r="D283">
        <f t="shared" si="6"/>
        <v>54.254699999999985</v>
      </c>
    </row>
    <row r="284" spans="1:4" x14ac:dyDescent="0.25">
      <c r="A284" vm="1146">
        <v>43913</v>
      </c>
      <c r="B284" vm="1150">
        <v>44.19</v>
      </c>
      <c r="C284">
        <f t="shared" si="5"/>
        <v>51.654400000000017</v>
      </c>
      <c r="D284">
        <f t="shared" si="6"/>
        <v>54.212699999999977</v>
      </c>
    </row>
    <row r="285" spans="1:4" x14ac:dyDescent="0.25">
      <c r="A285" vm="1152">
        <v>43914</v>
      </c>
      <c r="B285" vm="1156">
        <v>47.84</v>
      </c>
      <c r="C285">
        <f t="shared" si="5"/>
        <v>51.522200000000012</v>
      </c>
      <c r="D285">
        <f t="shared" si="6"/>
        <v>54.185599999999987</v>
      </c>
    </row>
    <row r="286" spans="1:4" x14ac:dyDescent="0.25">
      <c r="A286" vm="1158">
        <v>43915</v>
      </c>
      <c r="B286" vm="1162">
        <v>45.94</v>
      </c>
      <c r="C286">
        <f t="shared" si="5"/>
        <v>51.349400000000017</v>
      </c>
      <c r="D286">
        <f t="shared" si="6"/>
        <v>54.14524999999999</v>
      </c>
    </row>
    <row r="287" spans="1:4" x14ac:dyDescent="0.25">
      <c r="A287" vm="1164">
        <v>43916</v>
      </c>
      <c r="B287" vm="1168">
        <v>50.48</v>
      </c>
      <c r="C287">
        <f t="shared" si="5"/>
        <v>51.261400000000009</v>
      </c>
      <c r="D287">
        <f t="shared" si="6"/>
        <v>54.127949999999984</v>
      </c>
    </row>
    <row r="288" spans="1:4" x14ac:dyDescent="0.25">
      <c r="A288" vm="1170">
        <v>43917</v>
      </c>
      <c r="B288" vm="1174">
        <v>49.83</v>
      </c>
      <c r="C288">
        <f t="shared" si="5"/>
        <v>51.162800000000004</v>
      </c>
      <c r="D288">
        <f t="shared" si="6"/>
        <v>54.10899999999998</v>
      </c>
    </row>
    <row r="289" spans="1:4" x14ac:dyDescent="0.25">
      <c r="A289" vm="1176">
        <v>43920</v>
      </c>
      <c r="B289" vm="1180">
        <v>50.36</v>
      </c>
      <c r="C289">
        <f t="shared" si="5"/>
        <v>51.061400000000013</v>
      </c>
      <c r="D289">
        <f t="shared" si="6"/>
        <v>54.091599999999993</v>
      </c>
    </row>
    <row r="290" spans="1:4" x14ac:dyDescent="0.25">
      <c r="A290" vm="1182">
        <v>43921</v>
      </c>
      <c r="B290" vm="1185">
        <v>48.33</v>
      </c>
      <c r="C290">
        <f t="shared" si="5"/>
        <v>50.92540000000001</v>
      </c>
      <c r="D290">
        <f t="shared" si="6"/>
        <v>54.066849999999988</v>
      </c>
    </row>
    <row r="291" spans="1:4" x14ac:dyDescent="0.25">
      <c r="A291" vm="1187">
        <v>43922</v>
      </c>
      <c r="B291" vm="1191">
        <v>48.71</v>
      </c>
      <c r="C291">
        <f t="shared" si="5"/>
        <v>50.795200000000015</v>
      </c>
      <c r="D291">
        <f t="shared" si="6"/>
        <v>54.044749999999986</v>
      </c>
    </row>
    <row r="292" spans="1:4" x14ac:dyDescent="0.25">
      <c r="A292" vm="1193">
        <v>43923</v>
      </c>
      <c r="B292" vm="1196">
        <v>49.8</v>
      </c>
      <c r="C292">
        <f t="shared" si="5"/>
        <v>50.69680000000001</v>
      </c>
      <c r="D292">
        <f t="shared" si="6"/>
        <v>54.02924999999999</v>
      </c>
    </row>
    <row r="293" spans="1:4" x14ac:dyDescent="0.25">
      <c r="A293" vm="1198">
        <v>43924</v>
      </c>
      <c r="B293" vm="1202">
        <v>49.4</v>
      </c>
      <c r="C293">
        <f t="shared" si="5"/>
        <v>50.585200000000015</v>
      </c>
      <c r="D293">
        <f t="shared" si="6"/>
        <v>54.012849999999986</v>
      </c>
    </row>
    <row r="294" spans="1:4" x14ac:dyDescent="0.25">
      <c r="A294" vm="1204">
        <v>43927</v>
      </c>
      <c r="B294" vm="1207">
        <v>51.49</v>
      </c>
      <c r="C294">
        <f t="shared" si="5"/>
        <v>50.533600000000007</v>
      </c>
      <c r="D294">
        <f t="shared" si="6"/>
        <v>53.98534999999999</v>
      </c>
    </row>
    <row r="295" spans="1:4" x14ac:dyDescent="0.25">
      <c r="A295" vm="1209">
        <v>43928</v>
      </c>
      <c r="B295" vm="1050">
        <v>50.76</v>
      </c>
      <c r="C295">
        <f t="shared" si="5"/>
        <v>50.494999999999997</v>
      </c>
      <c r="D295">
        <f t="shared" si="6"/>
        <v>53.958549999999995</v>
      </c>
    </row>
    <row r="296" spans="1:4" x14ac:dyDescent="0.25">
      <c r="A296" vm="1214">
        <v>43929</v>
      </c>
      <c r="B296" vm="16">
        <v>52.13</v>
      </c>
      <c r="C296">
        <f t="shared" si="5"/>
        <v>50.468400000000003</v>
      </c>
      <c r="D296">
        <f t="shared" si="6"/>
        <v>53.93549999999999</v>
      </c>
    </row>
    <row r="297" spans="1:4" x14ac:dyDescent="0.25">
      <c r="A297" vm="1217">
        <v>43930</v>
      </c>
      <c r="B297" vm="565">
        <v>53.18</v>
      </c>
      <c r="C297">
        <f t="shared" si="5"/>
        <v>50.468000000000004</v>
      </c>
      <c r="D297">
        <f t="shared" si="6"/>
        <v>53.921049999999994</v>
      </c>
    </row>
    <row r="298" spans="1:4" x14ac:dyDescent="0.25">
      <c r="A298" vm="1219">
        <v>43934</v>
      </c>
      <c r="B298" vm="541">
        <v>52.97</v>
      </c>
      <c r="C298">
        <f t="shared" si="5"/>
        <v>50.461199999999998</v>
      </c>
      <c r="D298">
        <f t="shared" si="6"/>
        <v>53.902599999999985</v>
      </c>
    </row>
    <row r="299" spans="1:4" x14ac:dyDescent="0.25">
      <c r="A299" vm="1222">
        <v>43935</v>
      </c>
      <c r="B299" vm="230">
        <v>54</v>
      </c>
      <c r="C299">
        <f t="shared" si="5"/>
        <v>50.492199999999997</v>
      </c>
      <c r="D299">
        <f t="shared" si="6"/>
        <v>53.88874999999998</v>
      </c>
    </row>
    <row r="300" spans="1:4" x14ac:dyDescent="0.25">
      <c r="A300" vm="1224">
        <v>43936</v>
      </c>
      <c r="B300" vm="624">
        <v>53.16</v>
      </c>
      <c r="C300">
        <f t="shared" si="5"/>
        <v>50.493599999999986</v>
      </c>
      <c r="D300">
        <f t="shared" si="6"/>
        <v>53.869699999999987</v>
      </c>
    </row>
    <row r="301" spans="1:4" x14ac:dyDescent="0.25">
      <c r="A301" vm="1228">
        <v>43937</v>
      </c>
      <c r="B301" vm="892">
        <v>53.7</v>
      </c>
      <c r="C301">
        <f t="shared" si="5"/>
        <v>50.486799999999988</v>
      </c>
      <c r="D301">
        <f t="shared" si="6"/>
        <v>53.848149999999976</v>
      </c>
    </row>
    <row r="302" spans="1:4" x14ac:dyDescent="0.25">
      <c r="A302" vm="1230">
        <v>43938</v>
      </c>
      <c r="B302" vm="175">
        <v>54.62</v>
      </c>
      <c r="C302">
        <f t="shared" si="5"/>
        <v>50.48439999999998</v>
      </c>
      <c r="D302">
        <f t="shared" si="6"/>
        <v>53.828949999999985</v>
      </c>
    </row>
    <row r="303" spans="1:4" x14ac:dyDescent="0.25">
      <c r="A303" vm="1232">
        <v>43941</v>
      </c>
      <c r="B303" vm="257">
        <v>53.91</v>
      </c>
      <c r="C303">
        <f t="shared" si="5"/>
        <v>50.468399999999974</v>
      </c>
      <c r="D303">
        <f t="shared" si="6"/>
        <v>53.80419999999998</v>
      </c>
    </row>
    <row r="304" spans="1:4" x14ac:dyDescent="0.25">
      <c r="A304" vm="1234">
        <v>43942</v>
      </c>
      <c r="B304" vm="1045">
        <v>51.31</v>
      </c>
      <c r="C304">
        <f t="shared" si="5"/>
        <v>50.400199999999977</v>
      </c>
      <c r="D304">
        <f t="shared" si="6"/>
        <v>53.764349999999986</v>
      </c>
    </row>
    <row r="305" spans="1:4" x14ac:dyDescent="0.25">
      <c r="A305" vm="1236">
        <v>43943</v>
      </c>
      <c r="B305" vm="1238">
        <v>52.27</v>
      </c>
      <c r="C305">
        <f t="shared" si="5"/>
        <v>50.345799999999983</v>
      </c>
      <c r="D305">
        <f t="shared" si="6"/>
        <v>53.728049999999996</v>
      </c>
    </row>
    <row r="306" spans="1:4" x14ac:dyDescent="0.25">
      <c r="A306" vm="1240">
        <v>43944</v>
      </c>
      <c r="B306" vm="1243">
        <v>51.97</v>
      </c>
      <c r="C306">
        <f t="shared" si="5"/>
        <v>50.282199999999975</v>
      </c>
      <c r="D306">
        <f t="shared" si="6"/>
        <v>53.689899999999987</v>
      </c>
    </row>
    <row r="307" spans="1:4" x14ac:dyDescent="0.25">
      <c r="A307" vm="1245">
        <v>43945</v>
      </c>
      <c r="B307" vm="567">
        <v>53.01</v>
      </c>
      <c r="C307">
        <f t="shared" si="5"/>
        <v>50.227799999999988</v>
      </c>
      <c r="D307">
        <f t="shared" si="6"/>
        <v>53.654199999999989</v>
      </c>
    </row>
    <row r="308" spans="1:4" x14ac:dyDescent="0.25">
      <c r="A308" vm="1248">
        <v>43948</v>
      </c>
      <c r="B308" vm="556">
        <v>53.37</v>
      </c>
      <c r="C308">
        <f t="shared" si="5"/>
        <v>50.188999999999986</v>
      </c>
      <c r="D308">
        <f t="shared" si="6"/>
        <v>53.621099999999998</v>
      </c>
    </row>
    <row r="309" spans="1:4" x14ac:dyDescent="0.25">
      <c r="A309" vm="1250">
        <v>43949</v>
      </c>
      <c r="B309" vm="647">
        <v>53.2</v>
      </c>
      <c r="C309">
        <f t="shared" si="5"/>
        <v>50.143599999999985</v>
      </c>
      <c r="D309">
        <f t="shared" si="6"/>
        <v>53.58805000000001</v>
      </c>
    </row>
    <row r="310" spans="1:4" x14ac:dyDescent="0.25">
      <c r="A310" vm="1253">
        <v>43950</v>
      </c>
      <c r="B310" vm="79">
        <v>53.88</v>
      </c>
      <c r="C310">
        <f t="shared" si="5"/>
        <v>50.112199999999994</v>
      </c>
      <c r="D310">
        <f t="shared" si="6"/>
        <v>53.559800000000003</v>
      </c>
    </row>
    <row r="311" spans="1:4" x14ac:dyDescent="0.25">
      <c r="A311" vm="1256">
        <v>43951</v>
      </c>
      <c r="B311" vm="541">
        <v>52.97</v>
      </c>
      <c r="C311">
        <f t="shared" si="5"/>
        <v>50.062799999999996</v>
      </c>
      <c r="D311">
        <f t="shared" si="6"/>
        <v>53.531599999999997</v>
      </c>
    </row>
    <row r="312" spans="1:4" x14ac:dyDescent="0.25">
      <c r="A312" vm="1259">
        <v>43952</v>
      </c>
      <c r="B312" vm="1261">
        <v>51.79</v>
      </c>
      <c r="C312">
        <f t="shared" si="5"/>
        <v>49.988399999999992</v>
      </c>
      <c r="D312">
        <f t="shared" si="6"/>
        <v>53.500599999999991</v>
      </c>
    </row>
    <row r="313" spans="1:4" x14ac:dyDescent="0.25">
      <c r="A313" vm="1263">
        <v>43955</v>
      </c>
      <c r="B313" vm="290">
        <v>51.75</v>
      </c>
      <c r="C313">
        <f t="shared" si="5"/>
        <v>49.929799999999993</v>
      </c>
      <c r="D313">
        <f t="shared" si="6"/>
        <v>53.46875</v>
      </c>
    </row>
    <row r="314" spans="1:4" x14ac:dyDescent="0.25">
      <c r="A314" vm="1267">
        <v>43956</v>
      </c>
      <c r="B314" vm="1046">
        <v>52.05</v>
      </c>
      <c r="C314">
        <f t="shared" si="5"/>
        <v>49.9178</v>
      </c>
      <c r="D314">
        <f t="shared" si="6"/>
        <v>53.441299999999991</v>
      </c>
    </row>
    <row r="315" spans="1:4" x14ac:dyDescent="0.25">
      <c r="A315" vm="1270">
        <v>43957</v>
      </c>
      <c r="B315" vm="329">
        <v>51.86</v>
      </c>
      <c r="C315">
        <f t="shared" si="5"/>
        <v>49.9358</v>
      </c>
      <c r="D315">
        <f t="shared" si="6"/>
        <v>53.412600000000005</v>
      </c>
    </row>
    <row r="316" spans="1:4" x14ac:dyDescent="0.25">
      <c r="A316" vm="1274">
        <v>43958</v>
      </c>
      <c r="B316" vm="1276">
        <v>52.6</v>
      </c>
      <c r="C316">
        <f t="shared" si="5"/>
        <v>49.946799999999996</v>
      </c>
      <c r="D316">
        <f t="shared" si="6"/>
        <v>53.38835000000001</v>
      </c>
    </row>
    <row r="317" spans="1:4" x14ac:dyDescent="0.25">
      <c r="A317" vm="1278">
        <v>43959</v>
      </c>
      <c r="B317" vm="337">
        <v>53.57</v>
      </c>
      <c r="C317">
        <f t="shared" si="5"/>
        <v>50.002600000000008</v>
      </c>
      <c r="D317">
        <f t="shared" si="6"/>
        <v>53.365650000000016</v>
      </c>
    </row>
    <row r="318" spans="1:4" x14ac:dyDescent="0.25">
      <c r="A318" vm="1281">
        <v>43962</v>
      </c>
      <c r="B318" vm="270">
        <v>53.53</v>
      </c>
      <c r="C318">
        <f t="shared" si="5"/>
        <v>50.084000000000017</v>
      </c>
      <c r="D318">
        <f t="shared" si="6"/>
        <v>53.341850000000015</v>
      </c>
    </row>
    <row r="319" spans="1:4" x14ac:dyDescent="0.25">
      <c r="A319" vm="1283">
        <v>43963</v>
      </c>
      <c r="B319" vm="1238">
        <v>52.27</v>
      </c>
      <c r="C319">
        <f t="shared" si="5"/>
        <v>50.11140000000001</v>
      </c>
      <c r="D319">
        <f t="shared" si="6"/>
        <v>53.310700000000018</v>
      </c>
    </row>
    <row r="320" spans="1:4" x14ac:dyDescent="0.25">
      <c r="A320" vm="1286">
        <v>43964</v>
      </c>
      <c r="B320" vm="1289">
        <v>51.65</v>
      </c>
      <c r="C320">
        <f t="shared" si="5"/>
        <v>50.167400000000022</v>
      </c>
      <c r="D320">
        <f t="shared" si="6"/>
        <v>53.278650000000006</v>
      </c>
    </row>
    <row r="321" spans="1:4" x14ac:dyDescent="0.25">
      <c r="A321" vm="1291">
        <v>43965</v>
      </c>
      <c r="B321" vm="1295">
        <v>52.91</v>
      </c>
      <c r="C321">
        <f t="shared" si="5"/>
        <v>50.214800000000011</v>
      </c>
      <c r="D321">
        <f t="shared" si="6"/>
        <v>53.255750000000006</v>
      </c>
    </row>
    <row r="322" spans="1:4" x14ac:dyDescent="0.25">
      <c r="A322" vm="1297">
        <v>43966</v>
      </c>
      <c r="B322" vm="1275">
        <v>52.92</v>
      </c>
      <c r="C322">
        <f t="shared" si="5"/>
        <v>50.313200000000016</v>
      </c>
      <c r="D322">
        <f t="shared" si="6"/>
        <v>53.238849999999999</v>
      </c>
    </row>
    <row r="323" spans="1:4" x14ac:dyDescent="0.25">
      <c r="A323" vm="1301">
        <v>43969</v>
      </c>
      <c r="B323" vm="689">
        <v>53.15</v>
      </c>
      <c r="C323">
        <f t="shared" si="5"/>
        <v>50.42880000000001</v>
      </c>
      <c r="D323">
        <f t="shared" si="6"/>
        <v>53.225200000000001</v>
      </c>
    </row>
    <row r="324" spans="1:4" x14ac:dyDescent="0.25">
      <c r="A324" vm="1303">
        <v>43970</v>
      </c>
      <c r="B324" vm="1304">
        <v>52.34</v>
      </c>
      <c r="C324">
        <f t="shared" si="5"/>
        <v>50.55540000000002</v>
      </c>
      <c r="D324">
        <f t="shared" si="6"/>
        <v>53.207700000000003</v>
      </c>
    </row>
    <row r="325" spans="1:4" x14ac:dyDescent="0.25">
      <c r="A325" vm="1306">
        <v>43971</v>
      </c>
      <c r="B325" vm="361">
        <v>52.9</v>
      </c>
      <c r="C325">
        <f t="shared" si="5"/>
        <v>50.641800000000011</v>
      </c>
      <c r="D325">
        <f t="shared" si="6"/>
        <v>53.203400000000002</v>
      </c>
    </row>
    <row r="326" spans="1:4" x14ac:dyDescent="0.25">
      <c r="A326" vm="1309">
        <v>43972</v>
      </c>
      <c r="B326" vm="595">
        <v>52.22</v>
      </c>
      <c r="C326">
        <f t="shared" si="5"/>
        <v>50.791800000000002</v>
      </c>
      <c r="D326">
        <f t="shared" si="6"/>
        <v>53.194700000000005</v>
      </c>
    </row>
    <row r="327" spans="1:4" x14ac:dyDescent="0.25">
      <c r="A327" vm="1313">
        <v>43973</v>
      </c>
      <c r="B327" vm="594">
        <v>52.62</v>
      </c>
      <c r="C327">
        <f t="shared" si="5"/>
        <v>51.048199999999994</v>
      </c>
      <c r="D327">
        <f t="shared" si="6"/>
        <v>53.191100000000006</v>
      </c>
    </row>
    <row r="328" spans="1:4" x14ac:dyDescent="0.25">
      <c r="A328" vm="1316">
        <v>43977</v>
      </c>
      <c r="B328" vm="26">
        <v>52.78</v>
      </c>
      <c r="C328">
        <f t="shared" si="5"/>
        <v>51.145200000000003</v>
      </c>
      <c r="D328">
        <f t="shared" si="6"/>
        <v>53.181750000000001</v>
      </c>
    </row>
    <row r="329" spans="1:4" x14ac:dyDescent="0.25">
      <c r="A329" vm="1318">
        <v>43978</v>
      </c>
      <c r="B329" vm="647">
        <v>53.2</v>
      </c>
      <c r="C329">
        <f t="shared" ref="C329:C392" si="7">AVERAGE(B280:B329)</f>
        <v>51.354799999999997</v>
      </c>
      <c r="D329">
        <f t="shared" ref="D329:D392" si="8">AVERAGE(B130:B329)</f>
        <v>53.178250000000006</v>
      </c>
    </row>
    <row r="330" spans="1:4" x14ac:dyDescent="0.25">
      <c r="A330" vm="1320">
        <v>43979</v>
      </c>
      <c r="B330" vm="78">
        <v>53.62</v>
      </c>
      <c r="C330">
        <f t="shared" si="7"/>
        <v>51.489999999999988</v>
      </c>
      <c r="D330">
        <f t="shared" si="8"/>
        <v>53.18010000000001</v>
      </c>
    </row>
    <row r="331" spans="1:4" x14ac:dyDescent="0.25">
      <c r="A331" vm="1322">
        <v>43980</v>
      </c>
      <c r="B331" vm="243">
        <v>53.77</v>
      </c>
      <c r="C331">
        <f t="shared" si="7"/>
        <v>51.61999999999999</v>
      </c>
      <c r="D331">
        <f t="shared" si="8"/>
        <v>53.179100000000005</v>
      </c>
    </row>
    <row r="332" spans="1:4" x14ac:dyDescent="0.25">
      <c r="A332" vm="1324">
        <v>43983</v>
      </c>
      <c r="B332" vm="40">
        <v>53.06</v>
      </c>
      <c r="C332">
        <f t="shared" si="7"/>
        <v>51.779799999999994</v>
      </c>
      <c r="D332">
        <f t="shared" si="8"/>
        <v>53.1828</v>
      </c>
    </row>
    <row r="333" spans="1:4" x14ac:dyDescent="0.25">
      <c r="A333" vm="1327">
        <v>43984</v>
      </c>
      <c r="B333" vm="87">
        <v>53.28</v>
      </c>
      <c r="C333">
        <f t="shared" si="7"/>
        <v>51.932400000000001</v>
      </c>
      <c r="D333">
        <f t="shared" si="8"/>
        <v>53.186250000000001</v>
      </c>
    </row>
    <row r="334" spans="1:4" x14ac:dyDescent="0.25">
      <c r="A334" vm="1329">
        <v>43985</v>
      </c>
      <c r="B334" vm="916">
        <v>53.49</v>
      </c>
      <c r="C334">
        <f t="shared" si="7"/>
        <v>52.118399999999994</v>
      </c>
      <c r="D334">
        <f t="shared" si="8"/>
        <v>53.185750000000006</v>
      </c>
    </row>
    <row r="335" spans="1:4" x14ac:dyDescent="0.25">
      <c r="A335" vm="1332">
        <v>43986</v>
      </c>
      <c r="B335" vm="47">
        <v>52.85</v>
      </c>
      <c r="C335">
        <f t="shared" si="7"/>
        <v>52.218599999999988</v>
      </c>
      <c r="D335">
        <f t="shared" si="8"/>
        <v>53.180649999999993</v>
      </c>
    </row>
    <row r="336" spans="1:4" x14ac:dyDescent="0.25">
      <c r="A336" vm="1335">
        <v>43987</v>
      </c>
      <c r="B336" vm="347">
        <v>53.98</v>
      </c>
      <c r="C336">
        <f t="shared" si="7"/>
        <v>52.37939999999999</v>
      </c>
      <c r="D336">
        <f t="shared" si="8"/>
        <v>53.185649999999995</v>
      </c>
    </row>
    <row r="337" spans="1:4" x14ac:dyDescent="0.25">
      <c r="A337" vm="1338">
        <v>43990</v>
      </c>
      <c r="B337" vm="532">
        <v>55.1</v>
      </c>
      <c r="C337">
        <f t="shared" si="7"/>
        <v>52.471799999999995</v>
      </c>
      <c r="D337">
        <f t="shared" si="8"/>
        <v>53.194949999999999</v>
      </c>
    </row>
    <row r="338" spans="1:4" x14ac:dyDescent="0.25">
      <c r="A338" vm="1341">
        <v>43991</v>
      </c>
      <c r="B338" vm="739">
        <v>54.18</v>
      </c>
      <c r="C338">
        <f t="shared" si="7"/>
        <v>52.558799999999984</v>
      </c>
      <c r="D338">
        <f t="shared" si="8"/>
        <v>53.199900000000007</v>
      </c>
    </row>
    <row r="339" spans="1:4" x14ac:dyDescent="0.25">
      <c r="A339" vm="1343">
        <v>43992</v>
      </c>
      <c r="B339" vm="672">
        <v>54.11</v>
      </c>
      <c r="C339">
        <f t="shared" si="7"/>
        <v>52.633799999999994</v>
      </c>
      <c r="D339">
        <f t="shared" si="8"/>
        <v>53.212550000000007</v>
      </c>
    </row>
    <row r="340" spans="1:4" x14ac:dyDescent="0.25">
      <c r="A340" vm="1346">
        <v>43993</v>
      </c>
      <c r="B340" vm="1045">
        <v>51.31</v>
      </c>
      <c r="C340">
        <f t="shared" si="7"/>
        <v>52.69339999999999</v>
      </c>
      <c r="D340">
        <f t="shared" si="8"/>
        <v>53.208450000000013</v>
      </c>
    </row>
    <row r="341" spans="1:4" x14ac:dyDescent="0.25">
      <c r="A341" vm="1349">
        <v>43994</v>
      </c>
      <c r="B341" vm="329">
        <v>51.86</v>
      </c>
      <c r="C341">
        <f t="shared" si="7"/>
        <v>52.756399999999992</v>
      </c>
      <c r="D341">
        <f t="shared" si="8"/>
        <v>53.205800000000011</v>
      </c>
    </row>
    <row r="342" spans="1:4" x14ac:dyDescent="0.25">
      <c r="A342" vm="1352">
        <v>43997</v>
      </c>
      <c r="B342" vm="101">
        <v>53.25</v>
      </c>
      <c r="C342">
        <f t="shared" si="7"/>
        <v>52.825399999999988</v>
      </c>
      <c r="D342">
        <f t="shared" si="8"/>
        <v>53.212300000000006</v>
      </c>
    </row>
    <row r="343" spans="1:4" x14ac:dyDescent="0.25">
      <c r="A343" vm="1355">
        <v>43998</v>
      </c>
      <c r="B343" vm="160">
        <v>54.59</v>
      </c>
      <c r="C343">
        <f t="shared" si="7"/>
        <v>52.929200000000002</v>
      </c>
      <c r="D343">
        <f t="shared" si="8"/>
        <v>53.224450000000004</v>
      </c>
    </row>
    <row r="344" spans="1:4" x14ac:dyDescent="0.25">
      <c r="A344" vm="1357">
        <v>43999</v>
      </c>
      <c r="B344" vm="1360">
        <v>51.52</v>
      </c>
      <c r="C344">
        <f t="shared" si="7"/>
        <v>52.929799999999993</v>
      </c>
      <c r="D344">
        <f t="shared" si="8"/>
        <v>53.221750000000014</v>
      </c>
    </row>
    <row r="345" spans="1:4" x14ac:dyDescent="0.25">
      <c r="A345" vm="1362">
        <v>44000</v>
      </c>
      <c r="B345" vm="1254">
        <v>53.69</v>
      </c>
      <c r="C345">
        <f t="shared" si="7"/>
        <v>52.988399999999992</v>
      </c>
      <c r="D345">
        <f t="shared" si="8"/>
        <v>53.230750000000015</v>
      </c>
    </row>
    <row r="346" spans="1:4" x14ac:dyDescent="0.25">
      <c r="A346" vm="1366">
        <v>44001</v>
      </c>
      <c r="B346" vm="173">
        <v>54.4</v>
      </c>
      <c r="C346">
        <f t="shared" si="7"/>
        <v>53.033799999999999</v>
      </c>
      <c r="D346">
        <f t="shared" si="8"/>
        <v>53.237900000000018</v>
      </c>
    </row>
    <row r="347" spans="1:4" x14ac:dyDescent="0.25">
      <c r="A347" vm="1368">
        <v>44004</v>
      </c>
      <c r="B347" vm="1371">
        <v>55.12</v>
      </c>
      <c r="C347">
        <f t="shared" si="7"/>
        <v>53.072600000000001</v>
      </c>
      <c r="D347">
        <f t="shared" si="8"/>
        <v>53.24430000000001</v>
      </c>
    </row>
    <row r="348" spans="1:4" x14ac:dyDescent="0.25">
      <c r="A348" vm="1373">
        <v>44005</v>
      </c>
      <c r="B348" vm="1375">
        <v>55.19</v>
      </c>
      <c r="C348">
        <f t="shared" si="7"/>
        <v>53.117000000000004</v>
      </c>
      <c r="D348">
        <f t="shared" si="8"/>
        <v>53.254450000000013</v>
      </c>
    </row>
    <row r="349" spans="1:4" x14ac:dyDescent="0.25">
      <c r="A349" vm="1377">
        <v>44006</v>
      </c>
      <c r="B349" vm="168">
        <v>54.44</v>
      </c>
      <c r="C349">
        <f t="shared" si="7"/>
        <v>53.125800000000005</v>
      </c>
      <c r="D349">
        <f t="shared" si="8"/>
        <v>53.25395000000001</v>
      </c>
    </row>
    <row r="350" spans="1:4" x14ac:dyDescent="0.25">
      <c r="A350" vm="1380">
        <v>44007</v>
      </c>
      <c r="B350" vm="705">
        <v>54.53</v>
      </c>
      <c r="C350">
        <f t="shared" si="7"/>
        <v>53.153200000000005</v>
      </c>
      <c r="D350">
        <f t="shared" si="8"/>
        <v>53.249250000000018</v>
      </c>
    </row>
    <row r="351" spans="1:4" x14ac:dyDescent="0.25">
      <c r="A351" vm="1382">
        <v>44008</v>
      </c>
      <c r="B351" vm="739">
        <v>54.18</v>
      </c>
      <c r="C351">
        <f t="shared" si="7"/>
        <v>53.162800000000004</v>
      </c>
      <c r="D351">
        <f t="shared" si="8"/>
        <v>53.238700000000023</v>
      </c>
    </row>
    <row r="352" spans="1:4" x14ac:dyDescent="0.25">
      <c r="A352" vm="1386">
        <v>44011</v>
      </c>
      <c r="B352" vm="870">
        <v>54.76</v>
      </c>
      <c r="C352">
        <f t="shared" si="7"/>
        <v>53.165600000000005</v>
      </c>
      <c r="D352">
        <f t="shared" si="8"/>
        <v>53.243050000000032</v>
      </c>
    </row>
    <row r="353" spans="1:4" x14ac:dyDescent="0.25">
      <c r="A353" vm="1389">
        <v>44012</v>
      </c>
      <c r="B353" vm="634">
        <v>55.27</v>
      </c>
      <c r="C353">
        <f t="shared" si="7"/>
        <v>53.192799999999998</v>
      </c>
      <c r="D353">
        <f t="shared" si="8"/>
        <v>53.250650000000036</v>
      </c>
    </row>
    <row r="354" spans="1:4" x14ac:dyDescent="0.25">
      <c r="A354" vm="1392">
        <v>44013</v>
      </c>
      <c r="B354" vm="194">
        <v>55.49</v>
      </c>
      <c r="C354">
        <f t="shared" si="7"/>
        <v>53.276399999999995</v>
      </c>
      <c r="D354">
        <f t="shared" si="8"/>
        <v>53.262400000000035</v>
      </c>
    </row>
    <row r="355" spans="1:4" x14ac:dyDescent="0.25">
      <c r="A355" vm="1395">
        <v>44014</v>
      </c>
      <c r="B355" vm="1397">
        <v>55.94</v>
      </c>
      <c r="C355">
        <f t="shared" si="7"/>
        <v>53.349799999999995</v>
      </c>
      <c r="D355">
        <f t="shared" si="8"/>
        <v>53.277750000000033</v>
      </c>
    </row>
    <row r="356" spans="1:4" x14ac:dyDescent="0.25">
      <c r="A356" vm="1399">
        <v>44018</v>
      </c>
      <c r="B356" vm="1403">
        <v>56.6</v>
      </c>
      <c r="C356">
        <f t="shared" si="7"/>
        <v>53.442399999999978</v>
      </c>
      <c r="D356">
        <f t="shared" si="8"/>
        <v>53.297950000000036</v>
      </c>
    </row>
    <row r="357" spans="1:4" x14ac:dyDescent="0.25">
      <c r="A357" vm="1405">
        <v>44019</v>
      </c>
      <c r="B357" vm="883">
        <v>56.31</v>
      </c>
      <c r="C357">
        <f t="shared" si="7"/>
        <v>53.50839999999998</v>
      </c>
      <c r="D357">
        <f t="shared" si="8"/>
        <v>53.312650000000041</v>
      </c>
    </row>
    <row r="358" spans="1:4" x14ac:dyDescent="0.25">
      <c r="A358" vm="1408">
        <v>44020</v>
      </c>
      <c r="B358" vm="393">
        <v>56.66</v>
      </c>
      <c r="C358">
        <f t="shared" si="7"/>
        <v>53.57419999999999</v>
      </c>
      <c r="D358">
        <f t="shared" si="8"/>
        <v>53.32860000000003</v>
      </c>
    </row>
    <row r="359" spans="1:4" x14ac:dyDescent="0.25">
      <c r="A359" vm="1411">
        <v>44021</v>
      </c>
      <c r="B359" vm="1413">
        <v>57.53</v>
      </c>
      <c r="C359">
        <f t="shared" si="7"/>
        <v>53.660799999999981</v>
      </c>
      <c r="D359">
        <f t="shared" si="8"/>
        <v>53.346150000000037</v>
      </c>
    </row>
    <row r="360" spans="1:4" x14ac:dyDescent="0.25">
      <c r="A360" vm="1415">
        <v>44022</v>
      </c>
      <c r="B360" vm="397">
        <v>57.39</v>
      </c>
      <c r="C360">
        <f t="shared" si="7"/>
        <v>53.730999999999987</v>
      </c>
      <c r="D360">
        <f t="shared" si="8"/>
        <v>53.36635000000004</v>
      </c>
    </row>
    <row r="361" spans="1:4" x14ac:dyDescent="0.25">
      <c r="A361" vm="1418">
        <v>44025</v>
      </c>
      <c r="B361" vm="1421">
        <v>57.01</v>
      </c>
      <c r="C361">
        <f t="shared" si="7"/>
        <v>53.811799999999991</v>
      </c>
      <c r="D361">
        <f t="shared" si="8"/>
        <v>53.38220000000004</v>
      </c>
    </row>
    <row r="362" spans="1:4" x14ac:dyDescent="0.25">
      <c r="A362" vm="1423">
        <v>44026</v>
      </c>
      <c r="B362" vm="1427">
        <v>57.2</v>
      </c>
      <c r="C362">
        <f t="shared" si="7"/>
        <v>53.919999999999987</v>
      </c>
      <c r="D362">
        <f t="shared" si="8"/>
        <v>53.398400000000045</v>
      </c>
    </row>
    <row r="363" spans="1:4" x14ac:dyDescent="0.25">
      <c r="A363" vm="1429">
        <v>44027</v>
      </c>
      <c r="B363" vm="827">
        <v>56.62</v>
      </c>
      <c r="C363">
        <f t="shared" si="7"/>
        <v>54.017399999999988</v>
      </c>
      <c r="D363">
        <f t="shared" si="8"/>
        <v>53.411050000000039</v>
      </c>
    </row>
    <row r="364" spans="1:4" x14ac:dyDescent="0.25">
      <c r="A364" vm="1433">
        <v>44028</v>
      </c>
      <c r="B364" vm="877">
        <v>55.82</v>
      </c>
      <c r="C364">
        <f t="shared" si="7"/>
        <v>54.09279999999999</v>
      </c>
      <c r="D364">
        <f t="shared" si="8"/>
        <v>53.415000000000035</v>
      </c>
    </row>
    <row r="365" spans="1:4" x14ac:dyDescent="0.25">
      <c r="A365" vm="1436">
        <v>44029</v>
      </c>
      <c r="B365" vm="859">
        <v>54.9</v>
      </c>
      <c r="C365">
        <f t="shared" si="7"/>
        <v>54.15359999999999</v>
      </c>
      <c r="D365">
        <f t="shared" si="8"/>
        <v>53.42050000000004</v>
      </c>
    </row>
    <row r="366" spans="1:4" x14ac:dyDescent="0.25">
      <c r="A366" vm="1439">
        <v>44032</v>
      </c>
      <c r="B366" vm="874">
        <v>55.4</v>
      </c>
      <c r="C366">
        <f t="shared" si="7"/>
        <v>54.209599999999995</v>
      </c>
      <c r="D366">
        <f t="shared" si="8"/>
        <v>53.431750000000036</v>
      </c>
    </row>
    <row r="367" spans="1:4" x14ac:dyDescent="0.25">
      <c r="A367" vm="1442">
        <v>44033</v>
      </c>
      <c r="B367" vm="1445">
        <v>55.91</v>
      </c>
      <c r="C367">
        <f t="shared" si="7"/>
        <v>54.256400000000006</v>
      </c>
      <c r="D367">
        <f t="shared" si="8"/>
        <v>53.442000000000029</v>
      </c>
    </row>
    <row r="368" spans="1:4" x14ac:dyDescent="0.25">
      <c r="A368" vm="1447">
        <v>44034</v>
      </c>
      <c r="B368" vm="729">
        <v>56.01</v>
      </c>
      <c r="C368">
        <f t="shared" si="7"/>
        <v>54.306000000000004</v>
      </c>
      <c r="D368">
        <f t="shared" si="8"/>
        <v>53.446350000000031</v>
      </c>
    </row>
    <row r="369" spans="1:4" x14ac:dyDescent="0.25">
      <c r="A369" vm="1450">
        <v>44035</v>
      </c>
      <c r="B369" vm="774">
        <v>55.76</v>
      </c>
      <c r="C369">
        <f t="shared" si="7"/>
        <v>54.375800000000005</v>
      </c>
      <c r="D369">
        <f t="shared" si="8"/>
        <v>53.451150000000034</v>
      </c>
    </row>
    <row r="370" spans="1:4" x14ac:dyDescent="0.25">
      <c r="A370" vm="1453">
        <v>44036</v>
      </c>
      <c r="B370" vm="882">
        <v>55.65</v>
      </c>
      <c r="C370">
        <f t="shared" si="7"/>
        <v>54.455800000000011</v>
      </c>
      <c r="D370">
        <f t="shared" si="8"/>
        <v>53.459150000000037</v>
      </c>
    </row>
    <row r="371" spans="1:4" x14ac:dyDescent="0.25">
      <c r="A371" vm="1456">
        <v>44039</v>
      </c>
      <c r="B371" vm="1033">
        <v>55.34</v>
      </c>
      <c r="C371">
        <f t="shared" si="7"/>
        <v>54.504400000000011</v>
      </c>
      <c r="D371">
        <f t="shared" si="8"/>
        <v>53.463200000000036</v>
      </c>
    </row>
    <row r="372" spans="1:4" x14ac:dyDescent="0.25">
      <c r="A372" vm="1460">
        <v>44040</v>
      </c>
      <c r="B372" vm="995">
        <v>55.35</v>
      </c>
      <c r="C372">
        <f t="shared" si="7"/>
        <v>54.553000000000019</v>
      </c>
      <c r="D372">
        <f t="shared" si="8"/>
        <v>53.462500000000034</v>
      </c>
    </row>
    <row r="373" spans="1:4" x14ac:dyDescent="0.25">
      <c r="A373" vm="1464">
        <v>44041</v>
      </c>
      <c r="B373" vm="780">
        <v>55.7</v>
      </c>
      <c r="C373">
        <f t="shared" si="7"/>
        <v>54.604000000000013</v>
      </c>
      <c r="D373">
        <f t="shared" si="8"/>
        <v>53.456550000000036</v>
      </c>
    </row>
    <row r="374" spans="1:4" x14ac:dyDescent="0.25">
      <c r="A374" vm="1467">
        <v>44042</v>
      </c>
      <c r="B374" vm="1010">
        <v>55.25</v>
      </c>
      <c r="C374">
        <f t="shared" si="7"/>
        <v>54.662200000000013</v>
      </c>
      <c r="D374">
        <f t="shared" si="8"/>
        <v>53.450500000000041</v>
      </c>
    </row>
    <row r="375" spans="1:4" x14ac:dyDescent="0.25">
      <c r="A375" vm="1470">
        <v>44043</v>
      </c>
      <c r="B375" vm="771">
        <v>55.45</v>
      </c>
      <c r="C375">
        <f t="shared" si="7"/>
        <v>54.713200000000015</v>
      </c>
      <c r="D375">
        <f t="shared" si="8"/>
        <v>53.446000000000033</v>
      </c>
    </row>
    <row r="376" spans="1:4" x14ac:dyDescent="0.25">
      <c r="A376" vm="1472">
        <v>44046</v>
      </c>
      <c r="B376" vm="368">
        <v>55.98</v>
      </c>
      <c r="C376">
        <f t="shared" si="7"/>
        <v>54.78840000000001</v>
      </c>
      <c r="D376">
        <f t="shared" si="8"/>
        <v>53.446500000000022</v>
      </c>
    </row>
    <row r="377" spans="1:4" x14ac:dyDescent="0.25">
      <c r="A377" vm="1475">
        <v>44047</v>
      </c>
      <c r="B377" vm="1451">
        <v>56</v>
      </c>
      <c r="C377">
        <f t="shared" si="7"/>
        <v>54.856000000000002</v>
      </c>
      <c r="D377">
        <f t="shared" si="8"/>
        <v>53.451200000000036</v>
      </c>
    </row>
    <row r="378" spans="1:4" x14ac:dyDescent="0.25">
      <c r="A378" vm="1477">
        <v>44048</v>
      </c>
      <c r="B378" vm="1480">
        <v>55.5</v>
      </c>
      <c r="C378">
        <f t="shared" si="7"/>
        <v>54.91040000000001</v>
      </c>
      <c r="D378">
        <f t="shared" si="8"/>
        <v>53.45595000000003</v>
      </c>
    </row>
    <row r="379" spans="1:4" x14ac:dyDescent="0.25">
      <c r="A379" vm="1482">
        <v>44049</v>
      </c>
      <c r="B379" vm="679">
        <v>55.28</v>
      </c>
      <c r="C379">
        <f t="shared" si="7"/>
        <v>54.952000000000019</v>
      </c>
      <c r="D379">
        <f t="shared" si="8"/>
        <v>53.456700000000041</v>
      </c>
    </row>
    <row r="380" spans="1:4" x14ac:dyDescent="0.25">
      <c r="A380" vm="1485">
        <v>44050</v>
      </c>
      <c r="B380" vm="876">
        <v>55.23</v>
      </c>
      <c r="C380">
        <f t="shared" si="7"/>
        <v>54.984200000000016</v>
      </c>
      <c r="D380">
        <f t="shared" si="8"/>
        <v>53.46230000000002</v>
      </c>
    </row>
    <row r="381" spans="1:4" x14ac:dyDescent="0.25">
      <c r="A381" vm="1488">
        <v>44053</v>
      </c>
      <c r="B381" vm="180">
        <v>54.94</v>
      </c>
      <c r="C381">
        <f t="shared" si="7"/>
        <v>55.007600000000011</v>
      </c>
      <c r="D381">
        <f t="shared" si="8"/>
        <v>53.466350000000027</v>
      </c>
    </row>
    <row r="382" spans="1:4" x14ac:dyDescent="0.25">
      <c r="A382" vm="1490">
        <v>44054</v>
      </c>
      <c r="B382" vm="275">
        <v>54.27</v>
      </c>
      <c r="C382">
        <f t="shared" si="7"/>
        <v>55.031800000000004</v>
      </c>
      <c r="D382">
        <f t="shared" si="8"/>
        <v>53.466400000000029</v>
      </c>
    </row>
    <row r="383" spans="1:4" x14ac:dyDescent="0.25">
      <c r="A383" vm="1494">
        <v>44055</v>
      </c>
      <c r="B383" vm="277">
        <v>54.17</v>
      </c>
      <c r="C383">
        <f t="shared" si="7"/>
        <v>55.049600000000012</v>
      </c>
      <c r="D383">
        <f t="shared" si="8"/>
        <v>53.466400000000029</v>
      </c>
    </row>
    <row r="384" spans="1:4" x14ac:dyDescent="0.25">
      <c r="A384" vm="1497">
        <v>44056</v>
      </c>
      <c r="B384" vm="660">
        <v>54.02</v>
      </c>
      <c r="C384">
        <f t="shared" si="7"/>
        <v>55.060200000000002</v>
      </c>
      <c r="D384">
        <f t="shared" si="8"/>
        <v>53.463300000000032</v>
      </c>
    </row>
    <row r="385" spans="1:4" x14ac:dyDescent="0.25">
      <c r="A385" vm="1501">
        <v>44057</v>
      </c>
      <c r="B385" vm="174">
        <v>54.2</v>
      </c>
      <c r="C385">
        <f t="shared" si="7"/>
        <v>55.087199999999996</v>
      </c>
      <c r="D385">
        <f t="shared" si="8"/>
        <v>53.460300000000046</v>
      </c>
    </row>
    <row r="386" spans="1:4" x14ac:dyDescent="0.25">
      <c r="A386" vm="1504">
        <v>44060</v>
      </c>
      <c r="B386" vm="236">
        <v>53.99</v>
      </c>
      <c r="C386">
        <f t="shared" si="7"/>
        <v>55.087399999999995</v>
      </c>
      <c r="D386">
        <f t="shared" si="8"/>
        <v>53.456000000000039</v>
      </c>
    </row>
    <row r="387" spans="1:4" x14ac:dyDescent="0.25">
      <c r="A387" vm="1506">
        <v>44061</v>
      </c>
      <c r="B387" vm="186">
        <v>55.18</v>
      </c>
      <c r="C387">
        <f t="shared" si="7"/>
        <v>55.088999999999984</v>
      </c>
      <c r="D387">
        <f t="shared" si="8"/>
        <v>53.459450000000032</v>
      </c>
    </row>
    <row r="388" spans="1:4" x14ac:dyDescent="0.25">
      <c r="A388" vm="1510">
        <v>44062</v>
      </c>
      <c r="B388" vm="792">
        <v>56.2</v>
      </c>
      <c r="C388">
        <f t="shared" si="7"/>
        <v>55.129399999999997</v>
      </c>
      <c r="D388">
        <f t="shared" si="8"/>
        <v>53.46545000000004</v>
      </c>
    </row>
    <row r="389" spans="1:4" x14ac:dyDescent="0.25">
      <c r="A389" vm="1513">
        <v>44063</v>
      </c>
      <c r="B389" vm="738">
        <v>55.26</v>
      </c>
      <c r="C389">
        <f t="shared" si="7"/>
        <v>55.1524</v>
      </c>
      <c r="D389">
        <f t="shared" si="8"/>
        <v>53.464500000000037</v>
      </c>
    </row>
    <row r="390" spans="1:4" x14ac:dyDescent="0.25">
      <c r="A390" vm="1516">
        <v>44064</v>
      </c>
      <c r="B390" vm="1375">
        <v>55.19</v>
      </c>
      <c r="C390">
        <f t="shared" si="7"/>
        <v>55.23</v>
      </c>
      <c r="D390">
        <f t="shared" si="8"/>
        <v>53.462100000000035</v>
      </c>
    </row>
    <row r="391" spans="1:4" x14ac:dyDescent="0.25">
      <c r="A391" vm="1519">
        <v>44067</v>
      </c>
      <c r="B391" vm="729">
        <v>56.01</v>
      </c>
      <c r="C391">
        <f t="shared" si="7"/>
        <v>55.313000000000002</v>
      </c>
      <c r="D391">
        <f t="shared" si="8"/>
        <v>53.463650000000044</v>
      </c>
    </row>
    <row r="392" spans="1:4" x14ac:dyDescent="0.25">
      <c r="A392" vm="1522">
        <v>44068</v>
      </c>
      <c r="B392" vm="809">
        <v>56.09</v>
      </c>
      <c r="C392">
        <f t="shared" si="7"/>
        <v>55.369800000000005</v>
      </c>
      <c r="D392">
        <f t="shared" si="8"/>
        <v>53.464200000000034</v>
      </c>
    </row>
    <row r="393" spans="1:4" x14ac:dyDescent="0.25">
      <c r="A393" vm="1526">
        <v>44069</v>
      </c>
      <c r="B393" vm="516">
        <v>57.49</v>
      </c>
      <c r="C393">
        <f t="shared" ref="C393:C456" si="9">AVERAGE(B344:B393)</f>
        <v>55.427799999999998</v>
      </c>
      <c r="D393">
        <f t="shared" ref="D393:D456" si="10">AVERAGE(B194:B393)</f>
        <v>53.469200000000036</v>
      </c>
    </row>
    <row r="394" spans="1:4" x14ac:dyDescent="0.25">
      <c r="A394" vm="1530">
        <v>44070</v>
      </c>
      <c r="B394" vm="386">
        <v>57.18</v>
      </c>
      <c r="C394">
        <f t="shared" si="9"/>
        <v>55.540999999999997</v>
      </c>
      <c r="D394">
        <f t="shared" si="10"/>
        <v>53.472950000000026</v>
      </c>
    </row>
    <row r="395" spans="1:4" x14ac:dyDescent="0.25">
      <c r="A395" vm="1533">
        <v>44071</v>
      </c>
      <c r="B395" vm="413">
        <v>57.88</v>
      </c>
      <c r="C395">
        <f t="shared" si="9"/>
        <v>55.624800000000008</v>
      </c>
      <c r="D395">
        <f t="shared" si="10"/>
        <v>53.479400000000027</v>
      </c>
    </row>
    <row r="396" spans="1:4" x14ac:dyDescent="0.25">
      <c r="A396" vm="1537">
        <v>44074</v>
      </c>
      <c r="B396" vm="1540">
        <v>57.22</v>
      </c>
      <c r="C396">
        <f t="shared" si="9"/>
        <v>55.68119999999999</v>
      </c>
      <c r="D396">
        <f t="shared" si="10"/>
        <v>53.484450000000017</v>
      </c>
    </row>
    <row r="397" spans="1:4" x14ac:dyDescent="0.25">
      <c r="A397" vm="1542">
        <v>44075</v>
      </c>
      <c r="B397" vm="1544">
        <v>57.66</v>
      </c>
      <c r="C397">
        <f t="shared" si="9"/>
        <v>55.731999999999992</v>
      </c>
      <c r="D397">
        <f t="shared" si="10"/>
        <v>53.492300000000021</v>
      </c>
    </row>
    <row r="398" spans="1:4" x14ac:dyDescent="0.25">
      <c r="A398" vm="1546">
        <v>44076</v>
      </c>
      <c r="B398" vm="1549">
        <v>59.03</v>
      </c>
      <c r="C398">
        <f t="shared" si="9"/>
        <v>55.808799999999991</v>
      </c>
      <c r="D398">
        <f t="shared" si="10"/>
        <v>53.505350000000028</v>
      </c>
    </row>
    <row r="399" spans="1:4" x14ac:dyDescent="0.25">
      <c r="A399" vm="1551">
        <v>44077</v>
      </c>
      <c r="B399" vm="1555">
        <v>57.1</v>
      </c>
      <c r="C399">
        <f t="shared" si="9"/>
        <v>55.861999999999995</v>
      </c>
      <c r="D399">
        <f t="shared" si="10"/>
        <v>53.509900000000023</v>
      </c>
    </row>
    <row r="400" spans="1:4" x14ac:dyDescent="0.25">
      <c r="A400" vm="1557">
        <v>44078</v>
      </c>
      <c r="B400" vm="1011">
        <v>55.73</v>
      </c>
      <c r="C400">
        <f t="shared" si="9"/>
        <v>55.886000000000003</v>
      </c>
      <c r="D400">
        <f t="shared" si="10"/>
        <v>53.507200000000012</v>
      </c>
    </row>
    <row r="401" spans="1:4" x14ac:dyDescent="0.25">
      <c r="A401" vm="1562">
        <v>44082</v>
      </c>
      <c r="B401" vm="208">
        <v>55.32</v>
      </c>
      <c r="C401">
        <f t="shared" si="9"/>
        <v>55.908800000000014</v>
      </c>
      <c r="D401">
        <f t="shared" si="10"/>
        <v>53.502600000000022</v>
      </c>
    </row>
    <row r="402" spans="1:4" x14ac:dyDescent="0.25">
      <c r="A402" vm="1564">
        <v>44083</v>
      </c>
      <c r="B402" vm="821">
        <v>56.95</v>
      </c>
      <c r="C402">
        <f t="shared" si="9"/>
        <v>55.952600000000004</v>
      </c>
      <c r="D402">
        <f t="shared" si="10"/>
        <v>53.506200000000028</v>
      </c>
    </row>
    <row r="403" spans="1:4" x14ac:dyDescent="0.25">
      <c r="A403" vm="1567">
        <v>44084</v>
      </c>
      <c r="B403" vm="712">
        <v>57.33</v>
      </c>
      <c r="C403">
        <f t="shared" si="9"/>
        <v>55.9938</v>
      </c>
      <c r="D403">
        <f t="shared" si="10"/>
        <v>53.510900000000021</v>
      </c>
    </row>
    <row r="404" spans="1:4" x14ac:dyDescent="0.25">
      <c r="A404" vm="1571">
        <v>44085</v>
      </c>
      <c r="B404" vm="396">
        <v>57</v>
      </c>
      <c r="C404">
        <f t="shared" si="9"/>
        <v>56.023999999999994</v>
      </c>
      <c r="D404">
        <f t="shared" si="10"/>
        <v>53.513100000000023</v>
      </c>
    </row>
    <row r="405" spans="1:4" x14ac:dyDescent="0.25">
      <c r="A405" vm="1575">
        <v>44088</v>
      </c>
      <c r="B405" vm="1579">
        <v>59.46</v>
      </c>
      <c r="C405">
        <f t="shared" si="9"/>
        <v>56.094399999999993</v>
      </c>
      <c r="D405">
        <f t="shared" si="10"/>
        <v>53.527850000000015</v>
      </c>
    </row>
    <row r="406" spans="1:4" x14ac:dyDescent="0.25">
      <c r="A406" vm="1581">
        <v>44089</v>
      </c>
      <c r="B406" vm="1585">
        <v>60.94</v>
      </c>
      <c r="C406">
        <f t="shared" si="9"/>
        <v>56.181199999999997</v>
      </c>
      <c r="D406">
        <f t="shared" si="10"/>
        <v>53.549500000000023</v>
      </c>
    </row>
    <row r="407" spans="1:4" x14ac:dyDescent="0.25">
      <c r="A407" vm="1587">
        <v>44090</v>
      </c>
      <c r="B407" vm="1591">
        <v>60.43</v>
      </c>
      <c r="C407">
        <f t="shared" si="9"/>
        <v>56.263599999999997</v>
      </c>
      <c r="D407">
        <f t="shared" si="10"/>
        <v>53.570950000000018</v>
      </c>
    </row>
    <row r="408" spans="1:4" x14ac:dyDescent="0.25">
      <c r="A408" vm="1593">
        <v>44091</v>
      </c>
      <c r="B408" vm="448">
        <v>60.18</v>
      </c>
      <c r="C408">
        <f t="shared" si="9"/>
        <v>56.333999999999996</v>
      </c>
      <c r="D408">
        <f t="shared" si="10"/>
        <v>53.594700000000017</v>
      </c>
    </row>
    <row r="409" spans="1:4" x14ac:dyDescent="0.25">
      <c r="A409" vm="1598">
        <v>44092</v>
      </c>
      <c r="B409" vm="444">
        <v>59.75</v>
      </c>
      <c r="C409">
        <f t="shared" si="9"/>
        <v>56.378399999999999</v>
      </c>
      <c r="D409">
        <f t="shared" si="10"/>
        <v>53.620500000000028</v>
      </c>
    </row>
    <row r="410" spans="1:4" x14ac:dyDescent="0.25">
      <c r="A410" vm="1603">
        <v>44095</v>
      </c>
      <c r="B410" vm="1607">
        <v>60.82</v>
      </c>
      <c r="C410">
        <f t="shared" si="9"/>
        <v>56.44700000000001</v>
      </c>
      <c r="D410">
        <f t="shared" si="10"/>
        <v>53.652550000000026</v>
      </c>
    </row>
    <row r="411" spans="1:4" x14ac:dyDescent="0.25">
      <c r="A411" vm="1609">
        <v>44096</v>
      </c>
      <c r="B411" vm="1612">
        <v>60.62</v>
      </c>
      <c r="C411">
        <f t="shared" si="9"/>
        <v>56.519200000000012</v>
      </c>
      <c r="D411">
        <f t="shared" si="10"/>
        <v>53.682250000000032</v>
      </c>
    </row>
    <row r="412" spans="1:4" x14ac:dyDescent="0.25">
      <c r="A412" vm="1614">
        <v>44097</v>
      </c>
      <c r="B412" vm="1618">
        <v>58.96</v>
      </c>
      <c r="C412">
        <f t="shared" si="9"/>
        <v>56.554400000000008</v>
      </c>
      <c r="D412">
        <f t="shared" si="10"/>
        <v>53.702900000000028</v>
      </c>
    </row>
    <row r="413" spans="1:4" x14ac:dyDescent="0.25">
      <c r="A413" vm="1620">
        <v>44098</v>
      </c>
      <c r="B413" vm="455">
        <v>59.3</v>
      </c>
      <c r="C413">
        <f t="shared" si="9"/>
        <v>56.608000000000004</v>
      </c>
      <c r="D413">
        <f t="shared" si="10"/>
        <v>53.722850000000015</v>
      </c>
    </row>
    <row r="414" spans="1:4" x14ac:dyDescent="0.25">
      <c r="A414" vm="1624">
        <v>44099</v>
      </c>
      <c r="B414" vm="1626">
        <v>59.8</v>
      </c>
      <c r="C414">
        <f t="shared" si="9"/>
        <v>56.68760000000001</v>
      </c>
      <c r="D414">
        <f t="shared" si="10"/>
        <v>53.742750000000015</v>
      </c>
    </row>
    <row r="415" spans="1:4" x14ac:dyDescent="0.25">
      <c r="A415" vm="1628">
        <v>44102</v>
      </c>
      <c r="B415" vm="1631">
        <v>59.58</v>
      </c>
      <c r="C415">
        <f t="shared" si="9"/>
        <v>56.781200000000005</v>
      </c>
      <c r="D415">
        <f t="shared" si="10"/>
        <v>53.759100000000018</v>
      </c>
    </row>
    <row r="416" spans="1:4" x14ac:dyDescent="0.25">
      <c r="A416" vm="1633">
        <v>44103</v>
      </c>
      <c r="B416" vm="1630">
        <v>59.47</v>
      </c>
      <c r="C416">
        <f t="shared" si="9"/>
        <v>56.8626</v>
      </c>
      <c r="D416">
        <f t="shared" si="10"/>
        <v>53.774100000000018</v>
      </c>
    </row>
    <row r="417" spans="1:4" x14ac:dyDescent="0.25">
      <c r="A417" vm="1636">
        <v>44104</v>
      </c>
      <c r="B417" vm="1639">
        <v>59.7</v>
      </c>
      <c r="C417">
        <f t="shared" si="9"/>
        <v>56.938399999999994</v>
      </c>
      <c r="D417">
        <f t="shared" si="10"/>
        <v>53.80005000000002</v>
      </c>
    </row>
    <row r="418" spans="1:4" x14ac:dyDescent="0.25">
      <c r="A418" vm="1641">
        <v>44105</v>
      </c>
      <c r="B418" vm="1645">
        <v>59.68</v>
      </c>
      <c r="C418">
        <f t="shared" si="9"/>
        <v>57.011799999999994</v>
      </c>
      <c r="D418">
        <f t="shared" si="10"/>
        <v>53.828500000000012</v>
      </c>
    </row>
    <row r="419" spans="1:4" x14ac:dyDescent="0.25">
      <c r="A419" vm="1647">
        <v>44106</v>
      </c>
      <c r="B419" vm="1650">
        <v>58.83</v>
      </c>
      <c r="C419">
        <f t="shared" si="9"/>
        <v>57.073199999999986</v>
      </c>
      <c r="D419">
        <f t="shared" si="10"/>
        <v>53.858450000000012</v>
      </c>
    </row>
    <row r="420" spans="1:4" x14ac:dyDescent="0.25">
      <c r="A420" vm="1652">
        <v>44109</v>
      </c>
      <c r="B420" vm="1656">
        <v>59.56</v>
      </c>
      <c r="C420">
        <f t="shared" si="9"/>
        <v>57.151399999999995</v>
      </c>
      <c r="D420">
        <f t="shared" si="10"/>
        <v>53.889300000000013</v>
      </c>
    </row>
    <row r="421" spans="1:4" x14ac:dyDescent="0.25">
      <c r="A421" vm="1658">
        <v>44110</v>
      </c>
      <c r="B421" vm="1659">
        <v>59.51</v>
      </c>
      <c r="C421">
        <f t="shared" si="9"/>
        <v>57.234800000000007</v>
      </c>
      <c r="D421">
        <f t="shared" si="10"/>
        <v>53.920650000000002</v>
      </c>
    </row>
    <row r="422" spans="1:4" x14ac:dyDescent="0.25">
      <c r="A422" vm="1663">
        <v>44111</v>
      </c>
      <c r="B422" vm="1667">
        <v>60.59</v>
      </c>
      <c r="C422">
        <f t="shared" si="9"/>
        <v>57.339600000000011</v>
      </c>
      <c r="D422">
        <f t="shared" si="10"/>
        <v>53.955600000000011</v>
      </c>
    </row>
    <row r="423" spans="1:4" x14ac:dyDescent="0.25">
      <c r="A423" vm="1669">
        <v>44112</v>
      </c>
      <c r="B423" vm="1673">
        <v>60.89</v>
      </c>
      <c r="C423">
        <f t="shared" si="9"/>
        <v>57.443400000000004</v>
      </c>
      <c r="D423">
        <f t="shared" si="10"/>
        <v>53.991500000000002</v>
      </c>
    </row>
    <row r="424" spans="1:4" x14ac:dyDescent="0.25">
      <c r="A424" vm="1675">
        <v>44113</v>
      </c>
      <c r="B424" vm="1676">
        <v>61.15</v>
      </c>
      <c r="C424">
        <f t="shared" si="9"/>
        <v>57.561400000000006</v>
      </c>
      <c r="D424">
        <f t="shared" si="10"/>
        <v>54.030050000000003</v>
      </c>
    </row>
    <row r="425" spans="1:4" x14ac:dyDescent="0.25">
      <c r="A425" vm="1679">
        <v>44116</v>
      </c>
      <c r="B425" vm="1683">
        <v>61.46</v>
      </c>
      <c r="C425">
        <f t="shared" si="9"/>
        <v>57.681599999999996</v>
      </c>
      <c r="D425">
        <f t="shared" si="10"/>
        <v>54.069499999999991</v>
      </c>
    </row>
    <row r="426" spans="1:4" x14ac:dyDescent="0.25">
      <c r="A426" vm="1685">
        <v>44117</v>
      </c>
      <c r="B426" vm="1689">
        <v>60.97</v>
      </c>
      <c r="C426">
        <f t="shared" si="9"/>
        <v>57.781399999999991</v>
      </c>
      <c r="D426">
        <f t="shared" si="10"/>
        <v>54.10704999999998</v>
      </c>
    </row>
    <row r="427" spans="1:4" x14ac:dyDescent="0.25">
      <c r="A427" vm="1691">
        <v>44118</v>
      </c>
      <c r="B427" vm="1695">
        <v>60.96</v>
      </c>
      <c r="C427">
        <f t="shared" si="9"/>
        <v>57.880599999999994</v>
      </c>
      <c r="D427">
        <f t="shared" si="10"/>
        <v>54.148349999999972</v>
      </c>
    </row>
    <row r="428" spans="1:4" x14ac:dyDescent="0.25">
      <c r="A428" vm="1697">
        <v>44119</v>
      </c>
      <c r="B428" vm="1700">
        <v>60.52</v>
      </c>
      <c r="C428">
        <f t="shared" si="9"/>
        <v>57.980999999999987</v>
      </c>
      <c r="D428">
        <f t="shared" si="10"/>
        <v>54.18604999999998</v>
      </c>
    </row>
    <row r="429" spans="1:4" x14ac:dyDescent="0.25">
      <c r="A429" vm="1702">
        <v>44120</v>
      </c>
      <c r="B429" vm="1600">
        <v>60.29</v>
      </c>
      <c r="C429">
        <f t="shared" si="9"/>
        <v>58.081199999999988</v>
      </c>
      <c r="D429">
        <f t="shared" si="10"/>
        <v>54.217749999999981</v>
      </c>
    </row>
    <row r="430" spans="1:4" x14ac:dyDescent="0.25">
      <c r="A430" vm="1706">
        <v>44123</v>
      </c>
      <c r="B430" vm="1708">
        <v>59.62</v>
      </c>
      <c r="C430">
        <f t="shared" si="9"/>
        <v>58.16899999999999</v>
      </c>
      <c r="D430">
        <f t="shared" si="10"/>
        <v>54.24704999999998</v>
      </c>
    </row>
    <row r="431" spans="1:4" x14ac:dyDescent="0.25">
      <c r="A431" vm="1710">
        <v>44124</v>
      </c>
      <c r="B431" vm="444">
        <v>59.75</v>
      </c>
      <c r="C431">
        <f t="shared" si="9"/>
        <v>58.265199999999986</v>
      </c>
      <c r="D431">
        <f t="shared" si="10"/>
        <v>54.275599999999976</v>
      </c>
    </row>
    <row r="432" spans="1:4" x14ac:dyDescent="0.25">
      <c r="A432" vm="1714">
        <v>44125</v>
      </c>
      <c r="B432" vm="432">
        <v>59.67</v>
      </c>
      <c r="C432">
        <f t="shared" si="9"/>
        <v>58.373199999999997</v>
      </c>
      <c r="D432">
        <f t="shared" si="10"/>
        <v>54.303149999999981</v>
      </c>
    </row>
    <row r="433" spans="1:4" x14ac:dyDescent="0.25">
      <c r="A433" vm="1719">
        <v>44126</v>
      </c>
      <c r="B433" vm="1722">
        <v>59.69</v>
      </c>
      <c r="C433">
        <f t="shared" si="9"/>
        <v>58.483600000000003</v>
      </c>
      <c r="D433">
        <f t="shared" si="10"/>
        <v>54.330949999999973</v>
      </c>
    </row>
    <row r="434" spans="1:4" x14ac:dyDescent="0.25">
      <c r="A434" vm="1724">
        <v>44127</v>
      </c>
      <c r="B434" vm="1622">
        <v>59.9</v>
      </c>
      <c r="C434">
        <f t="shared" si="9"/>
        <v>58.601200000000006</v>
      </c>
      <c r="D434">
        <f t="shared" si="10"/>
        <v>54.358549999999966</v>
      </c>
    </row>
    <row r="435" spans="1:4" x14ac:dyDescent="0.25">
      <c r="A435" vm="1727">
        <v>44130</v>
      </c>
      <c r="B435" vm="516">
        <v>57.49</v>
      </c>
      <c r="C435">
        <f t="shared" si="9"/>
        <v>58.667000000000002</v>
      </c>
      <c r="D435">
        <f t="shared" si="10"/>
        <v>54.373749999999973</v>
      </c>
    </row>
    <row r="436" spans="1:4" x14ac:dyDescent="0.25">
      <c r="A436" vm="1732">
        <v>44131</v>
      </c>
      <c r="B436" vm="403">
        <v>57.08</v>
      </c>
      <c r="C436">
        <f t="shared" si="9"/>
        <v>58.728799999999993</v>
      </c>
      <c r="D436">
        <f t="shared" si="10"/>
        <v>54.386249999999961</v>
      </c>
    </row>
    <row r="437" spans="1:4" x14ac:dyDescent="0.25">
      <c r="A437" vm="1737">
        <v>44132</v>
      </c>
      <c r="B437" vm="1023">
        <v>55.59</v>
      </c>
      <c r="C437">
        <f t="shared" si="9"/>
        <v>58.736999999999995</v>
      </c>
      <c r="D437">
        <f t="shared" si="10"/>
        <v>54.389799999999966</v>
      </c>
    </row>
    <row r="438" spans="1:4" x14ac:dyDescent="0.25">
      <c r="A438" vm="1739">
        <v>44133</v>
      </c>
      <c r="B438" vm="1524">
        <v>56.02</v>
      </c>
      <c r="C438">
        <f t="shared" si="9"/>
        <v>58.733399999999989</v>
      </c>
      <c r="D438">
        <f t="shared" si="10"/>
        <v>54.396099999999976</v>
      </c>
    </row>
    <row r="439" spans="1:4" x14ac:dyDescent="0.25">
      <c r="A439" vm="1742">
        <v>44134</v>
      </c>
      <c r="B439" vm="1744">
        <v>56.11</v>
      </c>
      <c r="C439">
        <f t="shared" si="9"/>
        <v>58.750399999999999</v>
      </c>
      <c r="D439">
        <f t="shared" si="10"/>
        <v>54.399499999999968</v>
      </c>
    </row>
    <row r="440" spans="1:4" x14ac:dyDescent="0.25">
      <c r="A440" vm="1746">
        <v>44137</v>
      </c>
      <c r="B440" vm="1749">
        <v>56.45</v>
      </c>
      <c r="C440">
        <f t="shared" si="9"/>
        <v>58.775599999999983</v>
      </c>
      <c r="D440">
        <f t="shared" si="10"/>
        <v>54.406099999999981</v>
      </c>
    </row>
    <row r="441" spans="1:4" x14ac:dyDescent="0.25">
      <c r="A441" vm="1751">
        <v>44138</v>
      </c>
      <c r="B441" vm="1511">
        <v>56.8</v>
      </c>
      <c r="C441">
        <f t="shared" si="9"/>
        <v>58.791399999999996</v>
      </c>
      <c r="D441">
        <f t="shared" si="10"/>
        <v>54.413999999999987</v>
      </c>
    </row>
    <row r="442" spans="1:4" x14ac:dyDescent="0.25">
      <c r="A442" vm="1755">
        <v>44139</v>
      </c>
      <c r="B442" vm="788">
        <v>56.49</v>
      </c>
      <c r="C442">
        <f t="shared" si="9"/>
        <v>58.799399999999999</v>
      </c>
      <c r="D442">
        <f t="shared" si="10"/>
        <v>54.42284999999999</v>
      </c>
    </row>
    <row r="443" spans="1:4" x14ac:dyDescent="0.25">
      <c r="A443" vm="1758">
        <v>44140</v>
      </c>
      <c r="B443" vm="393">
        <v>56.66</v>
      </c>
      <c r="C443">
        <f t="shared" si="9"/>
        <v>58.782799999999995</v>
      </c>
      <c r="D443">
        <f t="shared" si="10"/>
        <v>54.431249999999984</v>
      </c>
    </row>
    <row r="444" spans="1:4" x14ac:dyDescent="0.25">
      <c r="A444" vm="1762">
        <v>44141</v>
      </c>
      <c r="B444" vm="1511">
        <v>56.8</v>
      </c>
      <c r="C444">
        <f t="shared" si="9"/>
        <v>58.775200000000005</v>
      </c>
      <c r="D444">
        <f t="shared" si="10"/>
        <v>54.444899999999969</v>
      </c>
    </row>
    <row r="445" spans="1:4" x14ac:dyDescent="0.25">
      <c r="A445" vm="1765">
        <v>44144</v>
      </c>
      <c r="B445" vm="1768">
        <v>56.84</v>
      </c>
      <c r="C445">
        <f t="shared" si="9"/>
        <v>58.754400000000004</v>
      </c>
      <c r="D445">
        <f t="shared" si="10"/>
        <v>54.465649999999975</v>
      </c>
    </row>
    <row r="446" spans="1:4" x14ac:dyDescent="0.25">
      <c r="A446" vm="1770">
        <v>44145</v>
      </c>
      <c r="B446" vm="1424">
        <v>56.67</v>
      </c>
      <c r="C446">
        <f t="shared" si="9"/>
        <v>58.743400000000001</v>
      </c>
      <c r="D446">
        <f t="shared" si="10"/>
        <v>54.481699999999982</v>
      </c>
    </row>
    <row r="447" spans="1:4" x14ac:dyDescent="0.25">
      <c r="A447" vm="1773">
        <v>44146</v>
      </c>
      <c r="B447" vm="1427">
        <v>57.2</v>
      </c>
      <c r="C447">
        <f t="shared" si="9"/>
        <v>58.734199999999994</v>
      </c>
      <c r="D447">
        <f t="shared" si="10"/>
        <v>54.501699999999985</v>
      </c>
    </row>
    <row r="448" spans="1:4" x14ac:dyDescent="0.25">
      <c r="A448" vm="1777">
        <v>44147</v>
      </c>
      <c r="B448" vm="1749">
        <v>56.45</v>
      </c>
      <c r="C448">
        <f t="shared" si="9"/>
        <v>58.682599999999994</v>
      </c>
      <c r="D448">
        <f t="shared" si="10"/>
        <v>54.517399999999981</v>
      </c>
    </row>
    <row r="449" spans="1:4" x14ac:dyDescent="0.25">
      <c r="A449" vm="1781">
        <v>44148</v>
      </c>
      <c r="B449" vm="847">
        <v>56.91</v>
      </c>
      <c r="C449">
        <f t="shared" si="9"/>
        <v>58.678799999999995</v>
      </c>
      <c r="D449">
        <f t="shared" si="10"/>
        <v>54.539699999999982</v>
      </c>
    </row>
    <row r="450" spans="1:4" x14ac:dyDescent="0.25">
      <c r="A450" vm="1785">
        <v>44151</v>
      </c>
      <c r="B450" vm="374">
        <v>57.15</v>
      </c>
      <c r="C450">
        <f t="shared" si="9"/>
        <v>58.7072</v>
      </c>
      <c r="D450">
        <f t="shared" si="10"/>
        <v>54.559999999999981</v>
      </c>
    </row>
    <row r="451" spans="1:4" x14ac:dyDescent="0.25">
      <c r="A451" vm="1789">
        <v>44152</v>
      </c>
      <c r="B451" vm="1791">
        <v>57.12</v>
      </c>
      <c r="C451">
        <f t="shared" si="9"/>
        <v>58.743199999999995</v>
      </c>
      <c r="D451">
        <f t="shared" si="10"/>
        <v>54.575399999999981</v>
      </c>
    </row>
    <row r="452" spans="1:4" x14ac:dyDescent="0.25">
      <c r="A452" vm="1793">
        <v>44153</v>
      </c>
      <c r="B452" vm="379">
        <v>56.25</v>
      </c>
      <c r="C452">
        <f t="shared" si="9"/>
        <v>58.729199999999999</v>
      </c>
      <c r="D452">
        <f t="shared" si="10"/>
        <v>54.582949999999983</v>
      </c>
    </row>
    <row r="453" spans="1:4" x14ac:dyDescent="0.25">
      <c r="A453" vm="1795">
        <v>44154</v>
      </c>
      <c r="B453" vm="1749">
        <v>56.45</v>
      </c>
      <c r="C453">
        <f t="shared" si="9"/>
        <v>58.71159999999999</v>
      </c>
      <c r="D453">
        <f t="shared" si="10"/>
        <v>54.59164999999998</v>
      </c>
    </row>
    <row r="454" spans="1:4" x14ac:dyDescent="0.25">
      <c r="A454" vm="1797">
        <v>44155</v>
      </c>
      <c r="B454" vm="780">
        <v>55.7</v>
      </c>
      <c r="C454">
        <f t="shared" si="9"/>
        <v>58.685599999999987</v>
      </c>
      <c r="D454">
        <f t="shared" si="10"/>
        <v>54.596549999999986</v>
      </c>
    </row>
    <row r="455" spans="1:4" x14ac:dyDescent="0.25">
      <c r="A455" vm="1799">
        <v>44158</v>
      </c>
      <c r="B455" vm="1437">
        <v>56.08</v>
      </c>
      <c r="C455">
        <f t="shared" si="9"/>
        <v>58.617999999999981</v>
      </c>
      <c r="D455">
        <f t="shared" si="10"/>
        <v>54.601999999999983</v>
      </c>
    </row>
    <row r="456" spans="1:4" x14ac:dyDescent="0.25">
      <c r="A456" vm="1803">
        <v>44159</v>
      </c>
      <c r="B456" vm="1805">
        <v>57.57</v>
      </c>
      <c r="C456">
        <f t="shared" si="9"/>
        <v>58.550599999999989</v>
      </c>
      <c r="D456">
        <f t="shared" si="10"/>
        <v>54.614099999999986</v>
      </c>
    </row>
    <row r="457" spans="1:4" x14ac:dyDescent="0.25">
      <c r="A457" vm="1807">
        <v>44160</v>
      </c>
      <c r="B457" vm="1809">
        <v>57.41</v>
      </c>
      <c r="C457">
        <f t="shared" ref="C457:C520" si="11">AVERAGE(B408:B457)</f>
        <v>58.49019999999998</v>
      </c>
      <c r="D457">
        <f t="shared" ref="D457:D520" si="12">AVERAGE(B258:B457)</f>
        <v>54.622499999999981</v>
      </c>
    </row>
    <row r="458" spans="1:4" x14ac:dyDescent="0.25">
      <c r="A458" vm="1811">
        <v>44162</v>
      </c>
      <c r="B458" vm="513">
        <v>57.76</v>
      </c>
      <c r="C458">
        <f t="shared" si="11"/>
        <v>58.441799999999986</v>
      </c>
      <c r="D458">
        <f t="shared" si="12"/>
        <v>54.634749999999983</v>
      </c>
    </row>
    <row r="459" spans="1:4" x14ac:dyDescent="0.25">
      <c r="A459" vm="1814">
        <v>44165</v>
      </c>
      <c r="B459" vm="1547">
        <v>57.72</v>
      </c>
      <c r="C459">
        <f t="shared" si="11"/>
        <v>58.401199999999982</v>
      </c>
      <c r="D459">
        <f t="shared" si="12"/>
        <v>54.645999999999987</v>
      </c>
    </row>
    <row r="460" spans="1:4" x14ac:dyDescent="0.25">
      <c r="A460" vm="1817">
        <v>44166</v>
      </c>
      <c r="B460" vm="1621">
        <v>58.74</v>
      </c>
      <c r="C460">
        <f t="shared" si="11"/>
        <v>58.359599999999979</v>
      </c>
      <c r="D460">
        <f t="shared" si="12"/>
        <v>54.662449999999978</v>
      </c>
    </row>
    <row r="461" spans="1:4" x14ac:dyDescent="0.25">
      <c r="A461" vm="1819">
        <v>44167</v>
      </c>
      <c r="B461" vm="1767">
        <v>59.08</v>
      </c>
      <c r="C461">
        <f t="shared" si="11"/>
        <v>58.328799999999973</v>
      </c>
      <c r="D461">
        <f t="shared" si="12"/>
        <v>54.680649999999993</v>
      </c>
    </row>
    <row r="462" spans="1:4" x14ac:dyDescent="0.25">
      <c r="A462" vm="1822">
        <v>44168</v>
      </c>
      <c r="B462" vm="1625">
        <v>59.27</v>
      </c>
      <c r="C462">
        <f t="shared" si="11"/>
        <v>58.33499999999998</v>
      </c>
      <c r="D462">
        <f t="shared" si="12"/>
        <v>54.699449999999999</v>
      </c>
    </row>
    <row r="463" spans="1:4" x14ac:dyDescent="0.25">
      <c r="A463" vm="1825">
        <v>44169</v>
      </c>
      <c r="B463" vm="1828">
        <v>59.96</v>
      </c>
      <c r="C463">
        <f t="shared" si="11"/>
        <v>58.348199999999977</v>
      </c>
      <c r="D463">
        <f t="shared" si="12"/>
        <v>54.725849999999994</v>
      </c>
    </row>
    <row r="464" spans="1:4" x14ac:dyDescent="0.25">
      <c r="A464" vm="1830">
        <v>44172</v>
      </c>
      <c r="B464" vm="1626">
        <v>59.8</v>
      </c>
      <c r="C464">
        <f t="shared" si="11"/>
        <v>58.348199999999991</v>
      </c>
      <c r="D464">
        <f t="shared" si="12"/>
        <v>54.761599999999987</v>
      </c>
    </row>
    <row r="465" spans="1:4" x14ac:dyDescent="0.25">
      <c r="A465" vm="1833">
        <v>44173</v>
      </c>
      <c r="B465" vm="1549">
        <v>59.03</v>
      </c>
      <c r="C465">
        <f t="shared" si="11"/>
        <v>58.337199999999996</v>
      </c>
      <c r="D465">
        <f t="shared" si="12"/>
        <v>54.801949999999991</v>
      </c>
    </row>
    <row r="466" spans="1:4" x14ac:dyDescent="0.25">
      <c r="A466" vm="1835">
        <v>44174</v>
      </c>
      <c r="B466" vm="1838">
        <v>59.73</v>
      </c>
      <c r="C466">
        <f t="shared" si="11"/>
        <v>58.342399999999991</v>
      </c>
      <c r="D466">
        <f t="shared" si="12"/>
        <v>54.840349999999987</v>
      </c>
    </row>
    <row r="467" spans="1:4" x14ac:dyDescent="0.25">
      <c r="A467" vm="1840">
        <v>44175</v>
      </c>
      <c r="B467" vm="464">
        <v>59.48</v>
      </c>
      <c r="C467">
        <f t="shared" si="11"/>
        <v>58.337999999999994</v>
      </c>
      <c r="D467">
        <f t="shared" si="12"/>
        <v>54.883849999999995</v>
      </c>
    </row>
    <row r="468" spans="1:4" x14ac:dyDescent="0.25">
      <c r="A468" vm="1843">
        <v>44176</v>
      </c>
      <c r="B468" vm="1595">
        <v>60.61</v>
      </c>
      <c r="C468">
        <f t="shared" si="11"/>
        <v>58.3566</v>
      </c>
      <c r="D468">
        <f t="shared" si="12"/>
        <v>54.939599999999999</v>
      </c>
    </row>
    <row r="469" spans="1:4" x14ac:dyDescent="0.25">
      <c r="A469" vm="1846">
        <v>44179</v>
      </c>
      <c r="B469" vm="1850">
        <v>60.76</v>
      </c>
      <c r="C469">
        <f t="shared" si="11"/>
        <v>58.395200000000017</v>
      </c>
      <c r="D469">
        <f t="shared" si="12"/>
        <v>54.988900000000001</v>
      </c>
    </row>
    <row r="470" spans="1:4" x14ac:dyDescent="0.25">
      <c r="A470" vm="1852">
        <v>44180</v>
      </c>
      <c r="B470" vm="1573">
        <v>61.86</v>
      </c>
      <c r="C470">
        <f t="shared" si="11"/>
        <v>58.441200000000016</v>
      </c>
      <c r="D470">
        <f t="shared" si="12"/>
        <v>55.053950000000007</v>
      </c>
    </row>
    <row r="471" spans="1:4" x14ac:dyDescent="0.25">
      <c r="A471" vm="1857">
        <v>44181</v>
      </c>
      <c r="B471" vm="1861">
        <v>62.78</v>
      </c>
      <c r="C471">
        <f t="shared" si="11"/>
        <v>58.50660000000002</v>
      </c>
      <c r="D471">
        <f t="shared" si="12"/>
        <v>55.115150000000014</v>
      </c>
    </row>
    <row r="472" spans="1:4" x14ac:dyDescent="0.25">
      <c r="A472" vm="1863">
        <v>44182</v>
      </c>
      <c r="B472" vm="1867">
        <v>63.61</v>
      </c>
      <c r="C472">
        <f t="shared" si="11"/>
        <v>58.567000000000029</v>
      </c>
      <c r="D472">
        <f t="shared" si="12"/>
        <v>55.193200000000019</v>
      </c>
    </row>
    <row r="473" spans="1:4" x14ac:dyDescent="0.25">
      <c r="A473" vm="1869">
        <v>44183</v>
      </c>
      <c r="B473" vm="1873">
        <v>65.06</v>
      </c>
      <c r="C473">
        <f t="shared" si="11"/>
        <v>58.650400000000019</v>
      </c>
      <c r="D473">
        <f t="shared" si="12"/>
        <v>55.28165000000002</v>
      </c>
    </row>
    <row r="474" spans="1:4" x14ac:dyDescent="0.25">
      <c r="A474" vm="1875">
        <v>44186</v>
      </c>
      <c r="B474" vm="1879">
        <v>64.48</v>
      </c>
      <c r="C474">
        <f t="shared" si="11"/>
        <v>58.717000000000027</v>
      </c>
      <c r="D474">
        <f t="shared" si="12"/>
        <v>55.374000000000017</v>
      </c>
    </row>
    <row r="475" spans="1:4" x14ac:dyDescent="0.25">
      <c r="A475" vm="1881">
        <v>44187</v>
      </c>
      <c r="B475" vm="1885">
        <v>65.150000000000006</v>
      </c>
      <c r="C475">
        <f t="shared" si="11"/>
        <v>58.790800000000033</v>
      </c>
      <c r="D475">
        <f t="shared" si="12"/>
        <v>55.45685000000001</v>
      </c>
    </row>
    <row r="476" spans="1:4" x14ac:dyDescent="0.25">
      <c r="A476" vm="1887">
        <v>44188</v>
      </c>
      <c r="B476" vm="1890">
        <v>65.3</v>
      </c>
      <c r="C476">
        <f t="shared" si="11"/>
        <v>58.877400000000037</v>
      </c>
      <c r="D476">
        <f t="shared" si="12"/>
        <v>55.559750000000015</v>
      </c>
    </row>
    <row r="477" spans="1:4" x14ac:dyDescent="0.25">
      <c r="A477" vm="1892">
        <v>44189</v>
      </c>
      <c r="B477" vm="1896">
        <v>64.959999999999994</v>
      </c>
      <c r="C477">
        <f t="shared" si="11"/>
        <v>58.957400000000035</v>
      </c>
      <c r="D477">
        <f t="shared" si="12"/>
        <v>55.685550000000013</v>
      </c>
    </row>
    <row r="478" spans="1:4" x14ac:dyDescent="0.25">
      <c r="A478" vm="1898">
        <v>44193</v>
      </c>
      <c r="B478" vm="1902">
        <v>64.87</v>
      </c>
      <c r="C478">
        <f t="shared" si="11"/>
        <v>59.044400000000024</v>
      </c>
      <c r="D478">
        <f t="shared" si="12"/>
        <v>55.770250000000011</v>
      </c>
    </row>
    <row r="479" spans="1:4" x14ac:dyDescent="0.25">
      <c r="A479" vm="1904">
        <v>44194</v>
      </c>
      <c r="B479" vm="1908">
        <v>64.459999999999994</v>
      </c>
      <c r="C479">
        <f t="shared" si="11"/>
        <v>59.127800000000022</v>
      </c>
      <c r="D479">
        <f t="shared" si="12"/>
        <v>55.878950000000003</v>
      </c>
    </row>
    <row r="480" spans="1:4" x14ac:dyDescent="0.25">
      <c r="A480" vm="1910">
        <v>44195</v>
      </c>
      <c r="B480" vm="1914">
        <v>64.400000000000006</v>
      </c>
      <c r="C480">
        <f t="shared" si="11"/>
        <v>59.223400000000019</v>
      </c>
      <c r="D480">
        <f t="shared" si="12"/>
        <v>55.966650000000001</v>
      </c>
    </row>
    <row r="481" spans="1:4" x14ac:dyDescent="0.25">
      <c r="A481" vm="1916">
        <v>44196</v>
      </c>
      <c r="B481" vm="1920">
        <v>64.69</v>
      </c>
      <c r="C481">
        <f t="shared" si="11"/>
        <v>59.322200000000024</v>
      </c>
      <c r="D481">
        <f t="shared" si="12"/>
        <v>56.053750000000001</v>
      </c>
    </row>
    <row r="482" spans="1:4" x14ac:dyDescent="0.25">
      <c r="A482" vm="1922">
        <v>44200</v>
      </c>
      <c r="B482" vm="1925">
        <v>63.75</v>
      </c>
      <c r="C482">
        <f t="shared" si="11"/>
        <v>59.403800000000018</v>
      </c>
      <c r="D482">
        <f t="shared" si="12"/>
        <v>56.147150000000003</v>
      </c>
    </row>
    <row r="483" spans="1:4" x14ac:dyDescent="0.25">
      <c r="A483" vm="1927">
        <v>44201</v>
      </c>
      <c r="B483" vm="1931">
        <v>62.96</v>
      </c>
      <c r="C483">
        <f t="shared" si="11"/>
        <v>59.469200000000022</v>
      </c>
      <c r="D483">
        <f t="shared" si="12"/>
        <v>56.233699999999992</v>
      </c>
    </row>
    <row r="484" spans="1:4" x14ac:dyDescent="0.25">
      <c r="A484" vm="1933">
        <v>44202</v>
      </c>
      <c r="B484" vm="1937">
        <v>62.57</v>
      </c>
      <c r="C484">
        <f t="shared" si="11"/>
        <v>59.522600000000011</v>
      </c>
      <c r="D484">
        <f t="shared" si="12"/>
        <v>56.325599999999994</v>
      </c>
    </row>
    <row r="485" spans="1:4" x14ac:dyDescent="0.25">
      <c r="A485" vm="1939">
        <v>44203</v>
      </c>
      <c r="B485" vm="1942">
        <v>63.07</v>
      </c>
      <c r="C485">
        <f t="shared" si="11"/>
        <v>59.634200000000007</v>
      </c>
      <c r="D485">
        <f t="shared" si="12"/>
        <v>56.401749999999993</v>
      </c>
    </row>
    <row r="486" spans="1:4" x14ac:dyDescent="0.25">
      <c r="A486" vm="1944">
        <v>44204</v>
      </c>
      <c r="B486" vm="1948">
        <v>63.38</v>
      </c>
      <c r="C486">
        <f t="shared" si="11"/>
        <v>59.760200000000012</v>
      </c>
      <c r="D486">
        <f t="shared" si="12"/>
        <v>56.488949999999988</v>
      </c>
    </row>
    <row r="487" spans="1:4" x14ac:dyDescent="0.25">
      <c r="A487" vm="1950">
        <v>44207</v>
      </c>
      <c r="B487" vm="1954">
        <v>63.03</v>
      </c>
      <c r="C487">
        <f t="shared" si="11"/>
        <v>59.909000000000013</v>
      </c>
      <c r="D487">
        <f t="shared" si="12"/>
        <v>56.55169999999999</v>
      </c>
    </row>
    <row r="488" spans="1:4" x14ac:dyDescent="0.25">
      <c r="A488" vm="1956">
        <v>44208</v>
      </c>
      <c r="B488" vm="1960">
        <v>62.42</v>
      </c>
      <c r="C488">
        <f t="shared" si="11"/>
        <v>60.037000000000013</v>
      </c>
      <c r="D488">
        <f t="shared" si="12"/>
        <v>56.61464999999999</v>
      </c>
    </row>
    <row r="489" spans="1:4" x14ac:dyDescent="0.25">
      <c r="A489" vm="1962">
        <v>44209</v>
      </c>
      <c r="B489" vm="1966">
        <v>62.06</v>
      </c>
      <c r="C489">
        <f t="shared" si="11"/>
        <v>60.156000000000013</v>
      </c>
      <c r="D489">
        <f t="shared" si="12"/>
        <v>56.673149999999985</v>
      </c>
    </row>
    <row r="490" spans="1:4" x14ac:dyDescent="0.25">
      <c r="A490" vm="1968">
        <v>44210</v>
      </c>
      <c r="B490" vm="1972">
        <v>61.6</v>
      </c>
      <c r="C490">
        <f t="shared" si="11"/>
        <v>60.259000000000015</v>
      </c>
      <c r="D490">
        <f t="shared" si="12"/>
        <v>56.739499999999992</v>
      </c>
    </row>
    <row r="491" spans="1:4" x14ac:dyDescent="0.25">
      <c r="A491" vm="1974">
        <v>44211</v>
      </c>
      <c r="B491" vm="1687">
        <v>61.78</v>
      </c>
      <c r="C491">
        <f t="shared" si="11"/>
        <v>60.358600000000017</v>
      </c>
      <c r="D491">
        <f t="shared" si="12"/>
        <v>56.804849999999995</v>
      </c>
    </row>
    <row r="492" spans="1:4" x14ac:dyDescent="0.25">
      <c r="A492" vm="1978">
        <v>44215</v>
      </c>
      <c r="B492" vm="1982">
        <v>61.29</v>
      </c>
      <c r="C492">
        <f t="shared" si="11"/>
        <v>60.454600000000006</v>
      </c>
      <c r="D492">
        <f t="shared" si="12"/>
        <v>56.862299999999998</v>
      </c>
    </row>
    <row r="493" spans="1:4" x14ac:dyDescent="0.25">
      <c r="A493" vm="1984">
        <v>44216</v>
      </c>
      <c r="B493" vm="1988">
        <v>61.56</v>
      </c>
      <c r="C493">
        <f t="shared" si="11"/>
        <v>60.552600000000012</v>
      </c>
      <c r="D493">
        <f t="shared" si="12"/>
        <v>56.923099999999998</v>
      </c>
    </row>
    <row r="494" spans="1:4" x14ac:dyDescent="0.25">
      <c r="A494" vm="1990">
        <v>44217</v>
      </c>
      <c r="B494" vm="1976">
        <v>61.21</v>
      </c>
      <c r="C494">
        <f t="shared" si="11"/>
        <v>60.64080000000002</v>
      </c>
      <c r="D494">
        <f t="shared" si="12"/>
        <v>56.971699999999991</v>
      </c>
    </row>
    <row r="495" spans="1:4" x14ac:dyDescent="0.25">
      <c r="A495" vm="1994">
        <v>44218</v>
      </c>
      <c r="B495" vm="1996">
        <v>60.36</v>
      </c>
      <c r="C495">
        <f t="shared" si="11"/>
        <v>60.711200000000019</v>
      </c>
      <c r="D495">
        <f t="shared" si="12"/>
        <v>57.019699999999993</v>
      </c>
    </row>
    <row r="496" spans="1:4" x14ac:dyDescent="0.25">
      <c r="A496" vm="1998">
        <v>44221</v>
      </c>
      <c r="B496" vm="1855">
        <v>60.9</v>
      </c>
      <c r="C496">
        <f t="shared" si="11"/>
        <v>60.795800000000014</v>
      </c>
      <c r="D496">
        <f t="shared" si="12"/>
        <v>57.063549999999992</v>
      </c>
    </row>
    <row r="497" spans="1:4" x14ac:dyDescent="0.25">
      <c r="A497" vm="2001">
        <v>44222</v>
      </c>
      <c r="B497" vm="2005">
        <v>61.8</v>
      </c>
      <c r="C497">
        <f t="shared" si="11"/>
        <v>60.887800000000027</v>
      </c>
      <c r="D497">
        <f t="shared" si="12"/>
        <v>57.106649999999988</v>
      </c>
    </row>
    <row r="498" spans="1:4" x14ac:dyDescent="0.25">
      <c r="A498" vm="2007">
        <v>44223</v>
      </c>
      <c r="B498" vm="2009">
        <v>62.55</v>
      </c>
      <c r="C498">
        <f t="shared" si="11"/>
        <v>61.00980000000002</v>
      </c>
      <c r="D498">
        <f t="shared" si="12"/>
        <v>57.154549999999993</v>
      </c>
    </row>
    <row r="499" spans="1:4" x14ac:dyDescent="0.25">
      <c r="A499" vm="2011">
        <v>44224</v>
      </c>
      <c r="B499" vm="2014">
        <v>61.22</v>
      </c>
      <c r="C499">
        <f t="shared" si="11"/>
        <v>61.096000000000025</v>
      </c>
      <c r="D499">
        <f t="shared" si="12"/>
        <v>57.190649999999984</v>
      </c>
    </row>
    <row r="500" spans="1:4" x14ac:dyDescent="0.25">
      <c r="A500" vm="2016">
        <v>44225</v>
      </c>
      <c r="B500" vm="1591">
        <v>60.43</v>
      </c>
      <c r="C500">
        <f t="shared" si="11"/>
        <v>61.161600000000014</v>
      </c>
      <c r="D500">
        <f t="shared" si="12"/>
        <v>57.22699999999999</v>
      </c>
    </row>
    <row r="501" spans="1:4" x14ac:dyDescent="0.25">
      <c r="A501" vm="2020">
        <v>44228</v>
      </c>
      <c r="B501" vm="2022">
        <v>61.51</v>
      </c>
      <c r="C501">
        <f t="shared" si="11"/>
        <v>61.249400000000016</v>
      </c>
      <c r="D501">
        <f t="shared" si="12"/>
        <v>57.266049999999986</v>
      </c>
    </row>
    <row r="502" spans="1:4" x14ac:dyDescent="0.25">
      <c r="A502" vm="2024">
        <v>44229</v>
      </c>
      <c r="B502" vm="2028">
        <v>62.37</v>
      </c>
      <c r="C502">
        <f t="shared" si="11"/>
        <v>61.371800000000015</v>
      </c>
      <c r="D502">
        <f t="shared" si="12"/>
        <v>57.304799999999986</v>
      </c>
    </row>
    <row r="503" spans="1:4" x14ac:dyDescent="0.25">
      <c r="A503" vm="2030">
        <v>44230</v>
      </c>
      <c r="B503" vm="1970">
        <v>62.17</v>
      </c>
      <c r="C503">
        <f t="shared" si="11"/>
        <v>61.486200000000018</v>
      </c>
      <c r="D503">
        <f t="shared" si="12"/>
        <v>57.346099999999986</v>
      </c>
    </row>
    <row r="504" spans="1:4" x14ac:dyDescent="0.25">
      <c r="A504" vm="2034">
        <v>44231</v>
      </c>
      <c r="B504" vm="1935">
        <v>63.35</v>
      </c>
      <c r="C504">
        <f t="shared" si="11"/>
        <v>61.639200000000002</v>
      </c>
      <c r="D504">
        <f t="shared" si="12"/>
        <v>57.40629999999998</v>
      </c>
    </row>
    <row r="505" spans="1:4" x14ac:dyDescent="0.25">
      <c r="A505" vm="2038">
        <v>44232</v>
      </c>
      <c r="B505" vm="2042">
        <v>63.6</v>
      </c>
      <c r="C505">
        <f t="shared" si="11"/>
        <v>61.789600000000021</v>
      </c>
      <c r="D505">
        <f t="shared" si="12"/>
        <v>57.462949999999992</v>
      </c>
    </row>
    <row r="506" spans="1:4" x14ac:dyDescent="0.25">
      <c r="A506" vm="2044">
        <v>44235</v>
      </c>
      <c r="B506" vm="2047">
        <v>63.11</v>
      </c>
      <c r="C506">
        <f t="shared" si="11"/>
        <v>61.900400000000019</v>
      </c>
      <c r="D506">
        <f t="shared" si="12"/>
        <v>57.518649999999987</v>
      </c>
    </row>
    <row r="507" spans="1:4" x14ac:dyDescent="0.25">
      <c r="A507" vm="2049">
        <v>44236</v>
      </c>
      <c r="B507" vm="2053">
        <v>63.67</v>
      </c>
      <c r="C507">
        <f t="shared" si="11"/>
        <v>62.025600000000026</v>
      </c>
      <c r="D507">
        <f t="shared" si="12"/>
        <v>57.57194999999998</v>
      </c>
    </row>
    <row r="508" spans="1:4" x14ac:dyDescent="0.25">
      <c r="A508" vm="2055">
        <v>44237</v>
      </c>
      <c r="B508" vm="2059">
        <v>63.27</v>
      </c>
      <c r="C508">
        <f t="shared" si="11"/>
        <v>62.13580000000001</v>
      </c>
      <c r="D508">
        <f t="shared" si="12"/>
        <v>57.621449999999989</v>
      </c>
    </row>
    <row r="509" spans="1:4" x14ac:dyDescent="0.25">
      <c r="A509" vm="2061">
        <v>44238</v>
      </c>
      <c r="B509" vm="2065">
        <v>62.7</v>
      </c>
      <c r="C509">
        <f t="shared" si="11"/>
        <v>62.235400000000006</v>
      </c>
      <c r="D509">
        <f t="shared" si="12"/>
        <v>57.668949999999988</v>
      </c>
    </row>
    <row r="510" spans="1:4" x14ac:dyDescent="0.25">
      <c r="A510" vm="2067">
        <v>44239</v>
      </c>
      <c r="B510" vm="2050">
        <v>63.08</v>
      </c>
      <c r="C510">
        <f t="shared" si="11"/>
        <v>62.322200000000002</v>
      </c>
      <c r="D510">
        <f t="shared" si="12"/>
        <v>57.714949999999988</v>
      </c>
    </row>
    <row r="511" spans="1:4" x14ac:dyDescent="0.25">
      <c r="A511" vm="2071">
        <v>44243</v>
      </c>
      <c r="B511" vm="2073">
        <v>62.14</v>
      </c>
      <c r="C511">
        <f t="shared" si="11"/>
        <v>62.383400000000002</v>
      </c>
      <c r="D511">
        <f t="shared" si="12"/>
        <v>57.760799999999982</v>
      </c>
    </row>
    <row r="512" spans="1:4" x14ac:dyDescent="0.25">
      <c r="A512" vm="2075">
        <v>44244</v>
      </c>
      <c r="B512" vm="2078">
        <v>62.09</v>
      </c>
      <c r="C512">
        <f t="shared" si="11"/>
        <v>62.439800000000005</v>
      </c>
      <c r="D512">
        <f t="shared" si="12"/>
        <v>57.812299999999979</v>
      </c>
    </row>
    <row r="513" spans="1:4" x14ac:dyDescent="0.25">
      <c r="A513" vm="2080">
        <v>44245</v>
      </c>
      <c r="B513" vm="1969">
        <v>62.07</v>
      </c>
      <c r="C513">
        <f t="shared" si="11"/>
        <v>62.481999999999999</v>
      </c>
      <c r="D513">
        <f t="shared" si="12"/>
        <v>57.863899999999973</v>
      </c>
    </row>
    <row r="514" spans="1:4" x14ac:dyDescent="0.25">
      <c r="A514" vm="2085">
        <v>44246</v>
      </c>
      <c r="B514" vm="2089">
        <v>61.13</v>
      </c>
      <c r="C514">
        <f t="shared" si="11"/>
        <v>62.508599999999994</v>
      </c>
      <c r="D514">
        <f t="shared" si="12"/>
        <v>57.909299999999988</v>
      </c>
    </row>
    <row r="515" spans="1:4" x14ac:dyDescent="0.25">
      <c r="A515" vm="2091">
        <v>44249</v>
      </c>
      <c r="B515" vm="2093">
        <v>64.45</v>
      </c>
      <c r="C515">
        <f t="shared" si="11"/>
        <v>62.61699999999999</v>
      </c>
      <c r="D515">
        <f t="shared" si="12"/>
        <v>57.972249999999988</v>
      </c>
    </row>
    <row r="516" spans="1:4" x14ac:dyDescent="0.25">
      <c r="A516" vm="2095">
        <v>44250</v>
      </c>
      <c r="B516" vm="2098">
        <v>64.5</v>
      </c>
      <c r="C516">
        <f t="shared" si="11"/>
        <v>62.712399999999988</v>
      </c>
      <c r="D516">
        <f t="shared" si="12"/>
        <v>58.031749999999981</v>
      </c>
    </row>
    <row r="517" spans="1:4" x14ac:dyDescent="0.25">
      <c r="A517" vm="2100">
        <v>44251</v>
      </c>
      <c r="B517" vm="1923">
        <v>64.7</v>
      </c>
      <c r="C517">
        <f t="shared" si="11"/>
        <v>62.816799999999994</v>
      </c>
      <c r="D517">
        <f t="shared" si="12"/>
        <v>58.087399999999995</v>
      </c>
    </row>
    <row r="518" spans="1:4" x14ac:dyDescent="0.25">
      <c r="A518" vm="2104">
        <v>44252</v>
      </c>
      <c r="B518" vm="1890">
        <v>65.3</v>
      </c>
      <c r="C518">
        <f t="shared" si="11"/>
        <v>62.910600000000002</v>
      </c>
      <c r="D518">
        <f t="shared" si="12"/>
        <v>58.146249999999988</v>
      </c>
    </row>
    <row r="519" spans="1:4" x14ac:dyDescent="0.25">
      <c r="A519" vm="2109">
        <v>44253</v>
      </c>
      <c r="B519" vm="2112">
        <v>64.510000000000005</v>
      </c>
      <c r="C519">
        <f t="shared" si="11"/>
        <v>62.985600000000005</v>
      </c>
      <c r="D519">
        <f t="shared" si="12"/>
        <v>58.207449999999987</v>
      </c>
    </row>
    <row r="520" spans="1:4" x14ac:dyDescent="0.25">
      <c r="A520" vm="2114">
        <v>44256</v>
      </c>
      <c r="B520" vm="2117">
        <v>66.17</v>
      </c>
      <c r="C520">
        <f t="shared" si="11"/>
        <v>63.071800000000003</v>
      </c>
      <c r="D520">
        <f t="shared" si="12"/>
        <v>58.280049999999989</v>
      </c>
    </row>
    <row r="521" spans="1:4" x14ac:dyDescent="0.25">
      <c r="A521" vm="2119">
        <v>44257</v>
      </c>
      <c r="B521" vm="2122">
        <v>66.66</v>
      </c>
      <c r="C521">
        <f t="shared" ref="C521:C584" si="13">AVERAGE(B472:B521)</f>
        <v>63.149400000000007</v>
      </c>
      <c r="D521">
        <f t="shared" ref="D521:D584" si="14">AVERAGE(B322:B521)</f>
        <v>58.34879999999999</v>
      </c>
    </row>
    <row r="522" spans="1:4" x14ac:dyDescent="0.25">
      <c r="A522" vm="2124">
        <v>44258</v>
      </c>
      <c r="B522" vm="2127">
        <v>66.91</v>
      </c>
      <c r="C522">
        <f t="shared" si="13"/>
        <v>63.215399999999988</v>
      </c>
      <c r="D522">
        <f t="shared" si="14"/>
        <v>58.418749999999989</v>
      </c>
    </row>
    <row r="523" spans="1:4" x14ac:dyDescent="0.25">
      <c r="A523" vm="2129">
        <v>44259</v>
      </c>
      <c r="B523" vm="2133">
        <v>65.61</v>
      </c>
      <c r="C523">
        <f t="shared" si="13"/>
        <v>63.226399999999991</v>
      </c>
      <c r="D523">
        <f t="shared" si="14"/>
        <v>58.481049999999989</v>
      </c>
    </row>
    <row r="524" spans="1:4" x14ac:dyDescent="0.25">
      <c r="A524" vm="2135">
        <v>44260</v>
      </c>
      <c r="B524" vm="2138">
        <v>69.97</v>
      </c>
      <c r="C524">
        <f t="shared" si="13"/>
        <v>63.336199999999991</v>
      </c>
      <c r="D524">
        <f t="shared" si="14"/>
        <v>58.569199999999981</v>
      </c>
    </row>
    <row r="525" spans="1:4" x14ac:dyDescent="0.25">
      <c r="A525" vm="2140">
        <v>44263</v>
      </c>
      <c r="B525" vm="2144">
        <v>72.16</v>
      </c>
      <c r="C525">
        <f t="shared" si="13"/>
        <v>63.476399999999991</v>
      </c>
      <c r="D525">
        <f t="shared" si="14"/>
        <v>58.66549999999998</v>
      </c>
    </row>
    <row r="526" spans="1:4" x14ac:dyDescent="0.25">
      <c r="A526" vm="2146">
        <v>44264</v>
      </c>
      <c r="B526" vm="2150">
        <v>72.64</v>
      </c>
      <c r="C526">
        <f t="shared" si="13"/>
        <v>63.62319999999999</v>
      </c>
      <c r="D526">
        <f t="shared" si="14"/>
        <v>58.767599999999973</v>
      </c>
    </row>
    <row r="527" spans="1:4" x14ac:dyDescent="0.25">
      <c r="A527" vm="2152">
        <v>44265</v>
      </c>
      <c r="B527" vm="2156">
        <v>72.12</v>
      </c>
      <c r="C527">
        <f t="shared" si="13"/>
        <v>63.766399999999983</v>
      </c>
      <c r="D527">
        <f t="shared" si="14"/>
        <v>58.865099999999984</v>
      </c>
    </row>
    <row r="528" spans="1:4" x14ac:dyDescent="0.25">
      <c r="A528" vm="2158">
        <v>44266</v>
      </c>
      <c r="B528" vm="2162">
        <v>67.41</v>
      </c>
      <c r="C528">
        <f t="shared" si="13"/>
        <v>63.817199999999985</v>
      </c>
      <c r="D528">
        <f t="shared" si="14"/>
        <v>58.938249999999982</v>
      </c>
    </row>
    <row r="529" spans="1:4" x14ac:dyDescent="0.25">
      <c r="A529" vm="2164">
        <v>44267</v>
      </c>
      <c r="B529" vm="2168">
        <v>67.16</v>
      </c>
      <c r="C529">
        <f t="shared" si="13"/>
        <v>63.87119999999998</v>
      </c>
      <c r="D529">
        <f t="shared" si="14"/>
        <v>59.008049999999976</v>
      </c>
    </row>
    <row r="530" spans="1:4" x14ac:dyDescent="0.25">
      <c r="A530" vm="2170">
        <v>44270</v>
      </c>
      <c r="B530" vm="2174">
        <v>67.73</v>
      </c>
      <c r="C530">
        <f t="shared" si="13"/>
        <v>63.937799999999982</v>
      </c>
      <c r="D530">
        <f t="shared" si="14"/>
        <v>59.07859999999998</v>
      </c>
    </row>
    <row r="531" spans="1:4" x14ac:dyDescent="0.25">
      <c r="A531" vm="2176">
        <v>44271</v>
      </c>
      <c r="B531" vm="2180">
        <v>66.849999999999994</v>
      </c>
      <c r="C531">
        <f t="shared" si="13"/>
        <v>63.980999999999973</v>
      </c>
      <c r="D531">
        <f t="shared" si="14"/>
        <v>59.143999999999977</v>
      </c>
    </row>
    <row r="532" spans="1:4" x14ac:dyDescent="0.25">
      <c r="A532" vm="2182">
        <v>44272</v>
      </c>
      <c r="B532" vm="2185">
        <v>66.22</v>
      </c>
      <c r="C532">
        <f t="shared" si="13"/>
        <v>64.030399999999972</v>
      </c>
      <c r="D532">
        <f t="shared" si="14"/>
        <v>59.20979999999998</v>
      </c>
    </row>
    <row r="533" spans="1:4" x14ac:dyDescent="0.25">
      <c r="A533" vm="2187">
        <v>44273</v>
      </c>
      <c r="B533" vm="2191">
        <v>66.739999999999995</v>
      </c>
      <c r="C533">
        <f t="shared" si="13"/>
        <v>64.105999999999966</v>
      </c>
      <c r="D533">
        <f t="shared" si="14"/>
        <v>59.277099999999976</v>
      </c>
    </row>
    <row r="534" spans="1:4" x14ac:dyDescent="0.25">
      <c r="A534" vm="2193">
        <v>44274</v>
      </c>
      <c r="B534" vm="2197">
        <v>66.260000000000005</v>
      </c>
      <c r="C534">
        <f t="shared" si="13"/>
        <v>64.179799999999972</v>
      </c>
      <c r="D534">
        <f t="shared" si="14"/>
        <v>59.340949999999978</v>
      </c>
    </row>
    <row r="535" spans="1:4" x14ac:dyDescent="0.25">
      <c r="A535" vm="2199">
        <v>44277</v>
      </c>
      <c r="B535" vm="2202">
        <v>66.319999999999993</v>
      </c>
      <c r="C535">
        <f t="shared" si="13"/>
        <v>64.244799999999984</v>
      </c>
      <c r="D535">
        <f t="shared" si="14"/>
        <v>59.408299999999969</v>
      </c>
    </row>
    <row r="536" spans="1:4" x14ac:dyDescent="0.25">
      <c r="A536" vm="2204">
        <v>44278</v>
      </c>
      <c r="B536" vm="2207">
        <v>67.27</v>
      </c>
      <c r="C536">
        <f t="shared" si="13"/>
        <v>64.32259999999998</v>
      </c>
      <c r="D536">
        <f t="shared" si="14"/>
        <v>59.474749999999979</v>
      </c>
    </row>
    <row r="537" spans="1:4" x14ac:dyDescent="0.25">
      <c r="A537" vm="2209">
        <v>44279</v>
      </c>
      <c r="B537" vm="2212">
        <v>66.83</v>
      </c>
      <c r="C537">
        <f t="shared" si="13"/>
        <v>64.398599999999973</v>
      </c>
      <c r="D537">
        <f t="shared" si="14"/>
        <v>59.533399999999986</v>
      </c>
    </row>
    <row r="538" spans="1:4" x14ac:dyDescent="0.25">
      <c r="A538" vm="2214">
        <v>44280</v>
      </c>
      <c r="B538" vm="2217">
        <v>68.63</v>
      </c>
      <c r="C538">
        <f t="shared" si="13"/>
        <v>64.522799999999975</v>
      </c>
      <c r="D538">
        <f t="shared" si="14"/>
        <v>59.605649999999976</v>
      </c>
    </row>
    <row r="539" spans="1:4" x14ac:dyDescent="0.25">
      <c r="A539" vm="2219">
        <v>44281</v>
      </c>
      <c r="B539" vm="2223">
        <v>70.25</v>
      </c>
      <c r="C539">
        <f t="shared" si="13"/>
        <v>64.686599999999984</v>
      </c>
      <c r="D539">
        <f t="shared" si="14"/>
        <v>59.686349999999976</v>
      </c>
    </row>
    <row r="540" spans="1:4" x14ac:dyDescent="0.25">
      <c r="A540" vm="2225">
        <v>44284</v>
      </c>
      <c r="B540" vm="2229">
        <v>71.13</v>
      </c>
      <c r="C540">
        <f t="shared" si="13"/>
        <v>64.877199999999988</v>
      </c>
      <c r="D540">
        <f t="shared" si="14"/>
        <v>59.785449999999962</v>
      </c>
    </row>
    <row r="541" spans="1:4" x14ac:dyDescent="0.25">
      <c r="A541" vm="2231">
        <v>44285</v>
      </c>
      <c r="B541" vm="2235">
        <v>70.55</v>
      </c>
      <c r="C541">
        <f t="shared" si="13"/>
        <v>65.052599999999998</v>
      </c>
      <c r="D541">
        <f t="shared" si="14"/>
        <v>59.878899999999966</v>
      </c>
    </row>
    <row r="542" spans="1:4" x14ac:dyDescent="0.25">
      <c r="A542" vm="2237">
        <v>44286</v>
      </c>
      <c r="B542" vm="2228">
        <v>70.17</v>
      </c>
      <c r="C542">
        <f t="shared" si="13"/>
        <v>65.230199999999996</v>
      </c>
      <c r="D542">
        <f t="shared" si="14"/>
        <v>59.963499999999975</v>
      </c>
    </row>
    <row r="543" spans="1:4" x14ac:dyDescent="0.25">
      <c r="A543" vm="2242">
        <v>44287</v>
      </c>
      <c r="B543" vm="2246">
        <v>71.81</v>
      </c>
      <c r="C543">
        <f t="shared" si="13"/>
        <v>65.435200000000009</v>
      </c>
      <c r="D543">
        <f t="shared" si="14"/>
        <v>60.049599999999963</v>
      </c>
    </row>
    <row r="544" spans="1:4" x14ac:dyDescent="0.25">
      <c r="A544" vm="2248">
        <v>44291</v>
      </c>
      <c r="B544" vm="2252">
        <v>74.16</v>
      </c>
      <c r="C544">
        <f t="shared" si="13"/>
        <v>65.694200000000009</v>
      </c>
      <c r="D544">
        <f t="shared" si="14"/>
        <v>60.162799999999969</v>
      </c>
    </row>
    <row r="545" spans="1:4" x14ac:dyDescent="0.25">
      <c r="A545" vm="2254">
        <v>44292</v>
      </c>
      <c r="B545" vm="2257">
        <v>74.28</v>
      </c>
      <c r="C545">
        <f t="shared" si="13"/>
        <v>65.972600000000014</v>
      </c>
      <c r="D545">
        <f t="shared" si="14"/>
        <v>60.265749999999969</v>
      </c>
    </row>
    <row r="546" spans="1:4" x14ac:dyDescent="0.25">
      <c r="A546" vm="2259">
        <v>44293</v>
      </c>
      <c r="B546" vm="2263">
        <v>74.069999999999993</v>
      </c>
      <c r="C546">
        <f t="shared" si="13"/>
        <v>66.236000000000018</v>
      </c>
      <c r="D546">
        <f t="shared" si="14"/>
        <v>60.364099999999965</v>
      </c>
    </row>
    <row r="547" spans="1:4" x14ac:dyDescent="0.25">
      <c r="A547" vm="2265">
        <v>44294</v>
      </c>
      <c r="B547" vm="2269">
        <v>75.28</v>
      </c>
      <c r="C547">
        <f t="shared" si="13"/>
        <v>66.50560000000003</v>
      </c>
      <c r="D547">
        <f t="shared" si="14"/>
        <v>60.464899999999965</v>
      </c>
    </row>
    <row r="548" spans="1:4" x14ac:dyDescent="0.25">
      <c r="A548" vm="2271">
        <v>44295</v>
      </c>
      <c r="B548" vm="2275">
        <v>75.58</v>
      </c>
      <c r="C548">
        <f t="shared" si="13"/>
        <v>66.766200000000026</v>
      </c>
      <c r="D548">
        <f t="shared" si="14"/>
        <v>60.566849999999967</v>
      </c>
    </row>
    <row r="549" spans="1:4" x14ac:dyDescent="0.25">
      <c r="A549" vm="2277">
        <v>44298</v>
      </c>
      <c r="B549" vm="2281">
        <v>76.12</v>
      </c>
      <c r="C549">
        <f t="shared" si="13"/>
        <v>67.064200000000028</v>
      </c>
      <c r="D549">
        <f t="shared" si="14"/>
        <v>60.67524999999997</v>
      </c>
    </row>
    <row r="550" spans="1:4" x14ac:dyDescent="0.25">
      <c r="A550" vm="2283">
        <v>44299</v>
      </c>
      <c r="B550" vm="2287">
        <v>76.67</v>
      </c>
      <c r="C550">
        <f t="shared" si="13"/>
        <v>67.389000000000024</v>
      </c>
      <c r="D550">
        <f t="shared" si="14"/>
        <v>60.785949999999978</v>
      </c>
    </row>
    <row r="551" spans="1:4" x14ac:dyDescent="0.25">
      <c r="A551" vm="2289">
        <v>44300</v>
      </c>
      <c r="B551" vm="2293">
        <v>76.819999999999993</v>
      </c>
      <c r="C551">
        <f t="shared" si="13"/>
        <v>67.695200000000028</v>
      </c>
      <c r="D551">
        <f t="shared" si="14"/>
        <v>60.899149999999963</v>
      </c>
    </row>
    <row r="552" spans="1:4" x14ac:dyDescent="0.25">
      <c r="A552" vm="2295">
        <v>44301</v>
      </c>
      <c r="B552" vm="2299">
        <v>78.290000000000006</v>
      </c>
      <c r="C552">
        <f t="shared" si="13"/>
        <v>68.013600000000039</v>
      </c>
      <c r="D552">
        <f t="shared" si="14"/>
        <v>61.016799999999968</v>
      </c>
    </row>
    <row r="553" spans="1:4" x14ac:dyDescent="0.25">
      <c r="A553" vm="2301">
        <v>44302</v>
      </c>
      <c r="B553" vm="2305">
        <v>78.95</v>
      </c>
      <c r="C553">
        <f t="shared" si="13"/>
        <v>68.349200000000025</v>
      </c>
      <c r="D553">
        <f t="shared" si="14"/>
        <v>61.135199999999976</v>
      </c>
    </row>
    <row r="554" spans="1:4" x14ac:dyDescent="0.25">
      <c r="A554" vm="2307">
        <v>44305</v>
      </c>
      <c r="B554" vm="2311">
        <v>78.75</v>
      </c>
      <c r="C554">
        <f t="shared" si="13"/>
        <v>68.657200000000017</v>
      </c>
      <c r="D554">
        <f t="shared" si="14"/>
        <v>61.251499999999979</v>
      </c>
    </row>
    <row r="555" spans="1:4" x14ac:dyDescent="0.25">
      <c r="A555" vm="2313">
        <v>44306</v>
      </c>
      <c r="B555" vm="2317">
        <v>79.239999999999995</v>
      </c>
      <c r="C555">
        <f t="shared" si="13"/>
        <v>68.970000000000013</v>
      </c>
      <c r="D555">
        <f t="shared" si="14"/>
        <v>61.367999999999974</v>
      </c>
    </row>
    <row r="556" spans="1:4" x14ac:dyDescent="0.25">
      <c r="A556" vm="2319">
        <v>44307</v>
      </c>
      <c r="B556" vm="2322">
        <v>76.66</v>
      </c>
      <c r="C556">
        <f t="shared" si="13"/>
        <v>69.241</v>
      </c>
      <c r="D556">
        <f t="shared" si="14"/>
        <v>61.468299999999971</v>
      </c>
    </row>
    <row r="557" spans="1:4" x14ac:dyDescent="0.25">
      <c r="A557" vm="2324">
        <v>44308</v>
      </c>
      <c r="B557" vm="2328">
        <v>74.87</v>
      </c>
      <c r="C557">
        <f t="shared" si="13"/>
        <v>69.465000000000003</v>
      </c>
      <c r="D557">
        <f t="shared" si="14"/>
        <v>61.561099999999982</v>
      </c>
    </row>
    <row r="558" spans="1:4" x14ac:dyDescent="0.25">
      <c r="A558" vm="2330">
        <v>44309</v>
      </c>
      <c r="B558" vm="2334">
        <v>74.97</v>
      </c>
      <c r="C558">
        <f t="shared" si="13"/>
        <v>69.698999999999998</v>
      </c>
      <c r="D558">
        <f t="shared" si="14"/>
        <v>61.652649999999973</v>
      </c>
    </row>
    <row r="559" spans="1:4" x14ac:dyDescent="0.25">
      <c r="A559" vm="2336">
        <v>44312</v>
      </c>
      <c r="B559" vm="2339">
        <v>74.5</v>
      </c>
      <c r="C559">
        <f t="shared" si="13"/>
        <v>69.935000000000002</v>
      </c>
      <c r="D559">
        <f t="shared" si="14"/>
        <v>61.737499999999983</v>
      </c>
    </row>
    <row r="560" spans="1:4" x14ac:dyDescent="0.25">
      <c r="A560" vm="2341">
        <v>44313</v>
      </c>
      <c r="B560" vm="2345">
        <v>75.22</v>
      </c>
      <c r="C560">
        <f t="shared" si="13"/>
        <v>70.177799999999991</v>
      </c>
      <c r="D560">
        <f t="shared" si="14"/>
        <v>61.826649999999979</v>
      </c>
    </row>
    <row r="561" spans="1:4" x14ac:dyDescent="0.25">
      <c r="A561" vm="2347">
        <v>44314</v>
      </c>
      <c r="B561" vm="2351">
        <v>74.77</v>
      </c>
      <c r="C561">
        <f t="shared" si="13"/>
        <v>70.430399999999977</v>
      </c>
      <c r="D561">
        <f t="shared" si="14"/>
        <v>61.915449999999986</v>
      </c>
    </row>
    <row r="562" spans="1:4" x14ac:dyDescent="0.25">
      <c r="A562" vm="2353">
        <v>44315</v>
      </c>
      <c r="B562" vm="2356">
        <v>75.87</v>
      </c>
      <c r="C562">
        <f t="shared" si="13"/>
        <v>70.705999999999989</v>
      </c>
      <c r="D562">
        <f t="shared" si="14"/>
        <v>62.008799999999994</v>
      </c>
    </row>
    <row r="563" spans="1:4" x14ac:dyDescent="0.25">
      <c r="A563" vm="2358">
        <v>44316</v>
      </c>
      <c r="B563" vm="2362">
        <v>75.790000000000006</v>
      </c>
      <c r="C563">
        <f t="shared" si="13"/>
        <v>70.980399999999989</v>
      </c>
      <c r="D563">
        <f t="shared" si="14"/>
        <v>62.104649999999992</v>
      </c>
    </row>
    <row r="564" spans="1:4" x14ac:dyDescent="0.25">
      <c r="A564" vm="2364">
        <v>44319</v>
      </c>
      <c r="B564" vm="2368">
        <v>77.33</v>
      </c>
      <c r="C564">
        <f t="shared" si="13"/>
        <v>71.304399999999973</v>
      </c>
      <c r="D564">
        <f t="shared" si="14"/>
        <v>62.212199999999996</v>
      </c>
    </row>
    <row r="565" spans="1:4" x14ac:dyDescent="0.25">
      <c r="A565" vm="2370">
        <v>44320</v>
      </c>
      <c r="B565" vm="2373">
        <v>78.53</v>
      </c>
      <c r="C565">
        <f t="shared" si="13"/>
        <v>71.585999999999984</v>
      </c>
      <c r="D565">
        <f t="shared" si="14"/>
        <v>62.330349999999989</v>
      </c>
    </row>
    <row r="566" spans="1:4" x14ac:dyDescent="0.25">
      <c r="A566" vm="2375">
        <v>44321</v>
      </c>
      <c r="B566" vm="2379">
        <v>79.19</v>
      </c>
      <c r="C566">
        <f t="shared" si="13"/>
        <v>71.879799999999975</v>
      </c>
      <c r="D566">
        <f t="shared" si="14"/>
        <v>62.449299999999994</v>
      </c>
    </row>
    <row r="567" spans="1:4" x14ac:dyDescent="0.25">
      <c r="A567" vm="2381">
        <v>44322</v>
      </c>
      <c r="B567" vm="2385">
        <v>79.739999999999995</v>
      </c>
      <c r="C567">
        <f t="shared" si="13"/>
        <v>72.18059999999997</v>
      </c>
      <c r="D567">
        <f t="shared" si="14"/>
        <v>62.568449999999991</v>
      </c>
    </row>
    <row r="568" spans="1:4" x14ac:dyDescent="0.25">
      <c r="A568" vm="2387">
        <v>44323</v>
      </c>
      <c r="B568" vm="2391">
        <v>80.400000000000006</v>
      </c>
      <c r="C568">
        <f t="shared" si="13"/>
        <v>72.482599999999991</v>
      </c>
      <c r="D568">
        <f t="shared" si="14"/>
        <v>62.69039999999999</v>
      </c>
    </row>
    <row r="569" spans="1:4" x14ac:dyDescent="0.25">
      <c r="A569" vm="2393">
        <v>44326</v>
      </c>
      <c r="B569" vm="2397">
        <v>80.150000000000006</v>
      </c>
      <c r="C569">
        <f t="shared" si="13"/>
        <v>72.795399999999987</v>
      </c>
      <c r="D569">
        <f t="shared" si="14"/>
        <v>62.812349999999988</v>
      </c>
    </row>
    <row r="570" spans="1:4" x14ac:dyDescent="0.25">
      <c r="A570" vm="2399">
        <v>44327</v>
      </c>
      <c r="B570" vm="2403">
        <v>77.69</v>
      </c>
      <c r="C570">
        <f t="shared" si="13"/>
        <v>73.025799999999975</v>
      </c>
      <c r="D570">
        <f t="shared" si="14"/>
        <v>62.922549999999994</v>
      </c>
    </row>
    <row r="571" spans="1:4" x14ac:dyDescent="0.25">
      <c r="A571" vm="2405">
        <v>44328</v>
      </c>
      <c r="B571" vm="2408">
        <v>76.75</v>
      </c>
      <c r="C571">
        <f t="shared" si="13"/>
        <v>73.227599999999981</v>
      </c>
      <c r="D571">
        <f t="shared" si="14"/>
        <v>63.029599999999988</v>
      </c>
    </row>
    <row r="572" spans="1:4" x14ac:dyDescent="0.25">
      <c r="A572" vm="2410">
        <v>44329</v>
      </c>
      <c r="B572" vm="2414">
        <v>78.14</v>
      </c>
      <c r="C572">
        <f t="shared" si="13"/>
        <v>73.452199999999991</v>
      </c>
      <c r="D572">
        <f t="shared" si="14"/>
        <v>63.143549999999983</v>
      </c>
    </row>
    <row r="573" spans="1:4" x14ac:dyDescent="0.25">
      <c r="A573" vm="2416">
        <v>44330</v>
      </c>
      <c r="B573" vm="2419">
        <v>78.89</v>
      </c>
      <c r="C573">
        <f t="shared" si="13"/>
        <v>73.717799999999983</v>
      </c>
      <c r="D573">
        <f t="shared" si="14"/>
        <v>63.259499999999981</v>
      </c>
    </row>
    <row r="574" spans="1:4" x14ac:dyDescent="0.25">
      <c r="A574" vm="2421">
        <v>44333</v>
      </c>
      <c r="B574" vm="2425">
        <v>79.08</v>
      </c>
      <c r="C574">
        <f t="shared" si="13"/>
        <v>73.899999999999977</v>
      </c>
      <c r="D574">
        <f t="shared" si="14"/>
        <v>63.378649999999979</v>
      </c>
    </row>
    <row r="575" spans="1:4" x14ac:dyDescent="0.25">
      <c r="A575" vm="2427">
        <v>44334</v>
      </c>
      <c r="B575" vm="2431">
        <v>78.69</v>
      </c>
      <c r="C575">
        <f t="shared" si="13"/>
        <v>74.030599999999978</v>
      </c>
      <c r="D575">
        <f t="shared" si="14"/>
        <v>63.494849999999985</v>
      </c>
    </row>
    <row r="576" spans="1:4" x14ac:dyDescent="0.25">
      <c r="A576" vm="2433">
        <v>44335</v>
      </c>
      <c r="B576" vm="2436">
        <v>78.739999999999995</v>
      </c>
      <c r="C576">
        <f t="shared" si="13"/>
        <v>74.152599999999964</v>
      </c>
      <c r="D576">
        <f t="shared" si="14"/>
        <v>63.60864999999999</v>
      </c>
    </row>
    <row r="577" spans="1:4" x14ac:dyDescent="0.25">
      <c r="A577" vm="2438">
        <v>44336</v>
      </c>
      <c r="B577" vm="2441">
        <v>78.72</v>
      </c>
      <c r="C577">
        <f t="shared" si="13"/>
        <v>74.284599999999969</v>
      </c>
      <c r="D577">
        <f t="shared" si="14"/>
        <v>63.722249999999988</v>
      </c>
    </row>
    <row r="578" spans="1:4" x14ac:dyDescent="0.25">
      <c r="A578" vm="2443">
        <v>44337</v>
      </c>
      <c r="B578" vm="2446">
        <v>79.03</v>
      </c>
      <c r="C578">
        <f t="shared" si="13"/>
        <v>74.516999999999982</v>
      </c>
      <c r="D578">
        <f t="shared" si="14"/>
        <v>63.839899999999986</v>
      </c>
    </row>
    <row r="579" spans="1:4" x14ac:dyDescent="0.25">
      <c r="A579" vm="2448">
        <v>44340</v>
      </c>
      <c r="B579" vm="2452">
        <v>79.38</v>
      </c>
      <c r="C579">
        <f t="shared" si="13"/>
        <v>74.761399999999981</v>
      </c>
      <c r="D579">
        <f t="shared" si="14"/>
        <v>63.960399999999979</v>
      </c>
    </row>
    <row r="580" spans="1:4" x14ac:dyDescent="0.25">
      <c r="A580" vm="2454">
        <v>44341</v>
      </c>
      <c r="B580" vm="2457">
        <v>78.83</v>
      </c>
      <c r="C580">
        <f t="shared" si="13"/>
        <v>74.983399999999989</v>
      </c>
      <c r="D580">
        <f t="shared" si="14"/>
        <v>64.078399999999988</v>
      </c>
    </row>
    <row r="581" spans="1:4" x14ac:dyDescent="0.25">
      <c r="A581" vm="2459">
        <v>44342</v>
      </c>
      <c r="B581" vm="2463">
        <v>79.260000000000005</v>
      </c>
      <c r="C581">
        <f t="shared" si="13"/>
        <v>75.231599999999986</v>
      </c>
      <c r="D581">
        <f t="shared" si="14"/>
        <v>64.199999999999989</v>
      </c>
    </row>
    <row r="582" spans="1:4" x14ac:dyDescent="0.25">
      <c r="A582" vm="2465">
        <v>44343</v>
      </c>
      <c r="B582" vm="2445">
        <v>78.98</v>
      </c>
      <c r="C582">
        <f t="shared" si="13"/>
        <v>75.486799999999988</v>
      </c>
      <c r="D582">
        <f t="shared" si="14"/>
        <v>64.323549999999983</v>
      </c>
    </row>
    <row r="583" spans="1:4" x14ac:dyDescent="0.25">
      <c r="A583" vm="2470">
        <v>44344</v>
      </c>
      <c r="B583" vm="2436">
        <v>78.739999999999995</v>
      </c>
      <c r="C583">
        <f t="shared" si="13"/>
        <v>75.726799999999983</v>
      </c>
      <c r="D583">
        <f t="shared" si="14"/>
        <v>64.446399999999983</v>
      </c>
    </row>
    <row r="584" spans="1:4" x14ac:dyDescent="0.25">
      <c r="A584" vm="2474">
        <v>44348</v>
      </c>
      <c r="B584" vm="2477">
        <v>79.569999999999993</v>
      </c>
      <c r="C584">
        <f t="shared" si="13"/>
        <v>75.992999999999995</v>
      </c>
      <c r="D584">
        <f t="shared" si="14"/>
        <v>64.574149999999989</v>
      </c>
    </row>
    <row r="585" spans="1:4" x14ac:dyDescent="0.25">
      <c r="A585" vm="2479">
        <v>44349</v>
      </c>
      <c r="B585" vm="2483">
        <v>80.27</v>
      </c>
      <c r="C585">
        <f t="shared" ref="C585:C648" si="15">AVERAGE(B536:B585)</f>
        <v>76.271999999999991</v>
      </c>
      <c r="D585">
        <f t="shared" ref="D585:D648" si="16">AVERAGE(B386:B585)</f>
        <v>64.704499999999996</v>
      </c>
    </row>
    <row r="586" spans="1:4" x14ac:dyDescent="0.25">
      <c r="A586" vm="2485">
        <v>44350</v>
      </c>
      <c r="B586" vm="2489">
        <v>81.09</v>
      </c>
      <c r="C586">
        <f t="shared" si="15"/>
        <v>76.548400000000001</v>
      </c>
      <c r="D586">
        <f t="shared" si="16"/>
        <v>64.839999999999975</v>
      </c>
    </row>
    <row r="587" spans="1:4" x14ac:dyDescent="0.25">
      <c r="A587" vm="2491">
        <v>44351</v>
      </c>
      <c r="B587" vm="2495">
        <v>82.89</v>
      </c>
      <c r="C587">
        <f t="shared" si="15"/>
        <v>76.869600000000005</v>
      </c>
      <c r="D587">
        <f t="shared" si="16"/>
        <v>64.978549999999984</v>
      </c>
    </row>
    <row r="588" spans="1:4" x14ac:dyDescent="0.25">
      <c r="A588" vm="2497">
        <v>44354</v>
      </c>
      <c r="B588" vm="2501">
        <v>83.94</v>
      </c>
      <c r="C588">
        <f t="shared" si="15"/>
        <v>77.175799999999995</v>
      </c>
      <c r="D588">
        <f t="shared" si="16"/>
        <v>65.117249999999984</v>
      </c>
    </row>
    <row r="589" spans="1:4" x14ac:dyDescent="0.25">
      <c r="A589" vm="2503">
        <v>44355</v>
      </c>
      <c r="B589" vm="2507">
        <v>84.61</v>
      </c>
      <c r="C589">
        <f t="shared" si="15"/>
        <v>77.463000000000008</v>
      </c>
      <c r="D589">
        <f t="shared" si="16"/>
        <v>65.263999999999982</v>
      </c>
    </row>
    <row r="590" spans="1:4" x14ac:dyDescent="0.25">
      <c r="A590" vm="2509">
        <v>44356</v>
      </c>
      <c r="B590" vm="2512">
        <v>84.52</v>
      </c>
      <c r="C590">
        <f t="shared" si="15"/>
        <v>77.730800000000002</v>
      </c>
      <c r="D590">
        <f t="shared" si="16"/>
        <v>65.41064999999999</v>
      </c>
    </row>
    <row r="591" spans="1:4" x14ac:dyDescent="0.25">
      <c r="A591" vm="2514">
        <v>44357</v>
      </c>
      <c r="B591" vm="2518">
        <v>82.3</v>
      </c>
      <c r="C591">
        <f t="shared" si="15"/>
        <v>77.965800000000002</v>
      </c>
      <c r="D591">
        <f t="shared" si="16"/>
        <v>65.542099999999976</v>
      </c>
    </row>
    <row r="592" spans="1:4" x14ac:dyDescent="0.25">
      <c r="A592" vm="2520">
        <v>44358</v>
      </c>
      <c r="B592" vm="2524">
        <v>82.9</v>
      </c>
      <c r="C592">
        <f t="shared" si="15"/>
        <v>78.220400000000012</v>
      </c>
      <c r="D592">
        <f t="shared" si="16"/>
        <v>65.676149999999978</v>
      </c>
    </row>
    <row r="593" spans="1:4" x14ac:dyDescent="0.25">
      <c r="A593" vm="2526">
        <v>44361</v>
      </c>
      <c r="B593" vm="2530">
        <v>82.62</v>
      </c>
      <c r="C593">
        <f t="shared" si="15"/>
        <v>78.436600000000013</v>
      </c>
      <c r="D593">
        <f t="shared" si="16"/>
        <v>65.801799999999986</v>
      </c>
    </row>
    <row r="594" spans="1:4" x14ac:dyDescent="0.25">
      <c r="A594" vm="2532">
        <v>44362</v>
      </c>
      <c r="B594" vm="2536">
        <v>81.64</v>
      </c>
      <c r="C594">
        <f t="shared" si="15"/>
        <v>78.586200000000005</v>
      </c>
      <c r="D594">
        <f t="shared" si="16"/>
        <v>65.924099999999996</v>
      </c>
    </row>
    <row r="595" spans="1:4" x14ac:dyDescent="0.25">
      <c r="A595" vm="2538">
        <v>44363</v>
      </c>
      <c r="B595" vm="2540">
        <v>77.08</v>
      </c>
      <c r="C595">
        <f t="shared" si="15"/>
        <v>78.642200000000003</v>
      </c>
      <c r="D595">
        <f t="shared" si="16"/>
        <v>66.020099999999999</v>
      </c>
    </row>
    <row r="596" spans="1:4" x14ac:dyDescent="0.25">
      <c r="A596" vm="2542">
        <v>44364</v>
      </c>
      <c r="B596" vm="2546">
        <v>77.56</v>
      </c>
      <c r="C596">
        <f t="shared" si="15"/>
        <v>78.712000000000003</v>
      </c>
      <c r="D596">
        <f t="shared" si="16"/>
        <v>66.121799999999979</v>
      </c>
    </row>
    <row r="597" spans="1:4" x14ac:dyDescent="0.25">
      <c r="A597" vm="2548">
        <v>44365</v>
      </c>
      <c r="B597" vm="2552">
        <v>76.23</v>
      </c>
      <c r="C597">
        <f t="shared" si="15"/>
        <v>78.731000000000009</v>
      </c>
      <c r="D597">
        <f t="shared" si="16"/>
        <v>66.214649999999978</v>
      </c>
    </row>
    <row r="598" spans="1:4" x14ac:dyDescent="0.25">
      <c r="A598" vm="2554">
        <v>44368</v>
      </c>
      <c r="B598" vm="2539">
        <v>77.989999999999995</v>
      </c>
      <c r="C598">
        <f t="shared" si="15"/>
        <v>78.779200000000003</v>
      </c>
      <c r="D598">
        <f t="shared" si="16"/>
        <v>66.309449999999984</v>
      </c>
    </row>
    <row r="599" spans="1:4" x14ac:dyDescent="0.25">
      <c r="A599" vm="2559">
        <v>44369</v>
      </c>
      <c r="B599" vm="2440">
        <v>78.680000000000007</v>
      </c>
      <c r="C599">
        <f t="shared" si="15"/>
        <v>78.830400000000012</v>
      </c>
      <c r="D599">
        <f t="shared" si="16"/>
        <v>66.417349999999999</v>
      </c>
    </row>
    <row r="600" spans="1:4" x14ac:dyDescent="0.25">
      <c r="A600" vm="2563">
        <v>44370</v>
      </c>
      <c r="B600" vm="2556">
        <v>78.099999999999994</v>
      </c>
      <c r="C600">
        <f t="shared" si="15"/>
        <v>78.859000000000009</v>
      </c>
      <c r="D600">
        <f t="shared" si="16"/>
        <v>66.529199999999989</v>
      </c>
    </row>
    <row r="601" spans="1:4" x14ac:dyDescent="0.25">
      <c r="A601" vm="2567">
        <v>44371</v>
      </c>
      <c r="B601" vm="2544">
        <v>77.739999999999995</v>
      </c>
      <c r="C601">
        <f t="shared" si="15"/>
        <v>78.877400000000009</v>
      </c>
      <c r="D601">
        <f t="shared" si="16"/>
        <v>66.641300000000001</v>
      </c>
    </row>
    <row r="602" spans="1:4" x14ac:dyDescent="0.25">
      <c r="A602" vm="2571">
        <v>44372</v>
      </c>
      <c r="B602" vm="2575">
        <v>78.459999999999994</v>
      </c>
      <c r="C602">
        <f t="shared" si="15"/>
        <v>78.880799999999994</v>
      </c>
      <c r="D602">
        <f t="shared" si="16"/>
        <v>66.74884999999999</v>
      </c>
    </row>
    <row r="603" spans="1:4" x14ac:dyDescent="0.25">
      <c r="A603" vm="2577">
        <v>44375</v>
      </c>
      <c r="B603" vm="2581">
        <v>78.5</v>
      </c>
      <c r="C603">
        <f t="shared" si="15"/>
        <v>78.871800000000007</v>
      </c>
      <c r="D603">
        <f t="shared" si="16"/>
        <v>66.854699999999994</v>
      </c>
    </row>
    <row r="604" spans="1:4" x14ac:dyDescent="0.25">
      <c r="A604" vm="2583">
        <v>44376</v>
      </c>
      <c r="B604" vm="2556">
        <v>78.099999999999994</v>
      </c>
      <c r="C604">
        <f t="shared" si="15"/>
        <v>78.858800000000002</v>
      </c>
      <c r="D604">
        <f t="shared" si="16"/>
        <v>66.9602</v>
      </c>
    </row>
    <row r="605" spans="1:4" x14ac:dyDescent="0.25">
      <c r="A605" vm="2587">
        <v>44377</v>
      </c>
      <c r="B605" vm="2591">
        <v>77.84</v>
      </c>
      <c r="C605">
        <f t="shared" si="15"/>
        <v>78.830799999999996</v>
      </c>
      <c r="D605">
        <f t="shared" si="16"/>
        <v>67.052099999999996</v>
      </c>
    </row>
    <row r="606" spans="1:4" x14ac:dyDescent="0.25">
      <c r="A606" vm="2593">
        <v>44378</v>
      </c>
      <c r="B606" vm="2597">
        <v>79.540000000000006</v>
      </c>
      <c r="C606">
        <f t="shared" si="15"/>
        <v>78.88839999999999</v>
      </c>
      <c r="D606">
        <f t="shared" si="16"/>
        <v>67.145099999999999</v>
      </c>
    </row>
    <row r="607" spans="1:4" x14ac:dyDescent="0.25">
      <c r="A607" vm="2599">
        <v>44379</v>
      </c>
      <c r="B607" vm="2603">
        <v>81.819999999999993</v>
      </c>
      <c r="C607">
        <f t="shared" si="15"/>
        <v>79.0274</v>
      </c>
      <c r="D607">
        <f t="shared" si="16"/>
        <v>67.252050000000011</v>
      </c>
    </row>
    <row r="608" spans="1:4" x14ac:dyDescent="0.25">
      <c r="A608" vm="2605">
        <v>44383</v>
      </c>
      <c r="B608" vm="2609">
        <v>83.08</v>
      </c>
      <c r="C608">
        <f t="shared" si="15"/>
        <v>79.189599999999999</v>
      </c>
      <c r="D608">
        <f t="shared" si="16"/>
        <v>67.366550000000018</v>
      </c>
    </row>
    <row r="609" spans="1:4" x14ac:dyDescent="0.25">
      <c r="A609" vm="2611">
        <v>44384</v>
      </c>
      <c r="B609" vm="2615">
        <v>86.09</v>
      </c>
      <c r="C609">
        <f t="shared" si="15"/>
        <v>79.421399999999991</v>
      </c>
      <c r="D609">
        <f t="shared" si="16"/>
        <v>67.498250000000013</v>
      </c>
    </row>
    <row r="610" spans="1:4" x14ac:dyDescent="0.25">
      <c r="A610" vm="2617">
        <v>44385</v>
      </c>
      <c r="B610" vm="2621">
        <v>85.59</v>
      </c>
      <c r="C610">
        <f t="shared" si="15"/>
        <v>79.628799999999984</v>
      </c>
      <c r="D610">
        <f t="shared" si="16"/>
        <v>67.622100000000017</v>
      </c>
    </row>
    <row r="611" spans="1:4" x14ac:dyDescent="0.25">
      <c r="A611" vm="2623">
        <v>44386</v>
      </c>
      <c r="B611" vm="2627">
        <v>87.76</v>
      </c>
      <c r="C611">
        <f t="shared" si="15"/>
        <v>79.888599999999997</v>
      </c>
      <c r="D611">
        <f t="shared" si="16"/>
        <v>67.757800000000032</v>
      </c>
    </row>
    <row r="612" spans="1:4" x14ac:dyDescent="0.25">
      <c r="A612" vm="2629">
        <v>44389</v>
      </c>
      <c r="B612" vm="2633">
        <v>87.08</v>
      </c>
      <c r="C612">
        <f t="shared" si="15"/>
        <v>80.112799999999993</v>
      </c>
      <c r="D612">
        <f t="shared" si="16"/>
        <v>67.898400000000024</v>
      </c>
    </row>
    <row r="613" spans="1:4" x14ac:dyDescent="0.25">
      <c r="A613" vm="2635">
        <v>44390</v>
      </c>
      <c r="B613" vm="2639">
        <v>87.07</v>
      </c>
      <c r="C613">
        <f t="shared" si="15"/>
        <v>80.338399999999993</v>
      </c>
      <c r="D613">
        <f t="shared" si="16"/>
        <v>68.037250000000029</v>
      </c>
    </row>
    <row r="614" spans="1:4" x14ac:dyDescent="0.25">
      <c r="A614" vm="2641">
        <v>44391</v>
      </c>
      <c r="B614" vm="2644">
        <v>88.28</v>
      </c>
      <c r="C614">
        <f t="shared" si="15"/>
        <v>80.557400000000001</v>
      </c>
      <c r="D614">
        <f t="shared" si="16"/>
        <v>68.179650000000024</v>
      </c>
    </row>
    <row r="615" spans="1:4" x14ac:dyDescent="0.25">
      <c r="A615" vm="2646">
        <v>44392</v>
      </c>
      <c r="B615" vm="2650">
        <v>86.24</v>
      </c>
      <c r="C615">
        <f t="shared" si="15"/>
        <v>80.711600000000004</v>
      </c>
      <c r="D615">
        <f t="shared" si="16"/>
        <v>68.312950000000029</v>
      </c>
    </row>
    <row r="616" spans="1:4" x14ac:dyDescent="0.25">
      <c r="A616" vm="2652">
        <v>44393</v>
      </c>
      <c r="B616" vm="2656">
        <v>87.49</v>
      </c>
      <c r="C616">
        <f t="shared" si="15"/>
        <v>80.877599999999987</v>
      </c>
      <c r="D616">
        <f t="shared" si="16"/>
        <v>68.453050000000019</v>
      </c>
    </row>
    <row r="617" spans="1:4" x14ac:dyDescent="0.25">
      <c r="A617" vm="2658">
        <v>44396</v>
      </c>
      <c r="B617" vm="2662">
        <v>86.98</v>
      </c>
      <c r="C617">
        <f t="shared" si="15"/>
        <v>81.02239999999999</v>
      </c>
      <c r="D617">
        <f t="shared" si="16"/>
        <v>68.589450000000028</v>
      </c>
    </row>
    <row r="618" spans="1:4" x14ac:dyDescent="0.25">
      <c r="A618" vm="2664">
        <v>44397</v>
      </c>
      <c r="B618" vm="2668">
        <v>88.66</v>
      </c>
      <c r="C618">
        <f t="shared" si="15"/>
        <v>81.187599999999989</v>
      </c>
      <c r="D618">
        <f t="shared" si="16"/>
        <v>68.73435000000002</v>
      </c>
    </row>
    <row r="619" spans="1:4" x14ac:dyDescent="0.25">
      <c r="A619" vm="2670">
        <v>44398</v>
      </c>
      <c r="B619" vm="2674">
        <v>89.69</v>
      </c>
      <c r="C619">
        <f t="shared" si="15"/>
        <v>81.378399999999999</v>
      </c>
      <c r="D619">
        <f t="shared" si="16"/>
        <v>68.888650000000027</v>
      </c>
    </row>
    <row r="620" spans="1:4" x14ac:dyDescent="0.25">
      <c r="A620" vm="2676">
        <v>44399</v>
      </c>
      <c r="B620" vm="2680">
        <v>90.69</v>
      </c>
      <c r="C620">
        <f t="shared" si="15"/>
        <v>81.638400000000004</v>
      </c>
      <c r="D620">
        <f t="shared" si="16"/>
        <v>69.044300000000035</v>
      </c>
    </row>
    <row r="621" spans="1:4" x14ac:dyDescent="0.25">
      <c r="A621" vm="2682">
        <v>44400</v>
      </c>
      <c r="B621" vm="2686">
        <v>87.69</v>
      </c>
      <c r="C621">
        <f t="shared" si="15"/>
        <v>81.857199999999992</v>
      </c>
      <c r="D621">
        <f t="shared" si="16"/>
        <v>69.185200000000037</v>
      </c>
    </row>
    <row r="622" spans="1:4" x14ac:dyDescent="0.25">
      <c r="A622" vm="2688">
        <v>44403</v>
      </c>
      <c r="B622" vm="2691">
        <v>87.86</v>
      </c>
      <c r="C622">
        <f t="shared" si="15"/>
        <v>82.051599999999993</v>
      </c>
      <c r="D622">
        <f t="shared" si="16"/>
        <v>69.32155000000003</v>
      </c>
    </row>
    <row r="623" spans="1:4" x14ac:dyDescent="0.25">
      <c r="A623" vm="2693">
        <v>44404</v>
      </c>
      <c r="B623" vm="2696">
        <v>87.8</v>
      </c>
      <c r="C623">
        <f t="shared" si="15"/>
        <v>82.229799999999997</v>
      </c>
      <c r="D623">
        <f t="shared" si="16"/>
        <v>69.456100000000021</v>
      </c>
    </row>
    <row r="624" spans="1:4" x14ac:dyDescent="0.25">
      <c r="A624" vm="2698">
        <v>44405</v>
      </c>
      <c r="B624" vm="2701">
        <v>87.18</v>
      </c>
      <c r="C624">
        <f t="shared" si="15"/>
        <v>82.391800000000018</v>
      </c>
      <c r="D624">
        <f t="shared" si="16"/>
        <v>69.586250000000021</v>
      </c>
    </row>
    <row r="625" spans="1:4" x14ac:dyDescent="0.25">
      <c r="A625" vm="2703">
        <v>44406</v>
      </c>
      <c r="B625" vm="2707">
        <v>87.63</v>
      </c>
      <c r="C625">
        <f t="shared" si="15"/>
        <v>82.570600000000013</v>
      </c>
      <c r="D625">
        <f t="shared" si="16"/>
        <v>69.717100000000016</v>
      </c>
    </row>
    <row r="626" spans="1:4" x14ac:dyDescent="0.25">
      <c r="A626" vm="2709">
        <v>44407</v>
      </c>
      <c r="B626" vm="2713">
        <v>87.14</v>
      </c>
      <c r="C626">
        <f t="shared" si="15"/>
        <v>82.738600000000019</v>
      </c>
      <c r="D626">
        <f t="shared" si="16"/>
        <v>69.847950000000026</v>
      </c>
    </row>
    <row r="627" spans="1:4" x14ac:dyDescent="0.25">
      <c r="A627" vm="2715">
        <v>44410</v>
      </c>
      <c r="B627" vm="2718">
        <v>87.6</v>
      </c>
      <c r="C627">
        <f t="shared" si="15"/>
        <v>82.916200000000032</v>
      </c>
      <c r="D627">
        <f t="shared" si="16"/>
        <v>69.981150000000014</v>
      </c>
    </row>
    <row r="628" spans="1:4" x14ac:dyDescent="0.25">
      <c r="A628" vm="2720">
        <v>44411</v>
      </c>
      <c r="B628" vm="2724">
        <v>89.74</v>
      </c>
      <c r="C628">
        <f t="shared" si="15"/>
        <v>83.130400000000009</v>
      </c>
      <c r="D628">
        <f t="shared" si="16"/>
        <v>70.127250000000018</v>
      </c>
    </row>
    <row r="629" spans="1:4" x14ac:dyDescent="0.25">
      <c r="A629" vm="2726">
        <v>44412</v>
      </c>
      <c r="B629" vm="2730">
        <v>90.05</v>
      </c>
      <c r="C629">
        <f t="shared" si="15"/>
        <v>83.343800000000016</v>
      </c>
      <c r="D629">
        <f t="shared" si="16"/>
        <v>70.276049999999998</v>
      </c>
    </row>
    <row r="630" spans="1:4" x14ac:dyDescent="0.25">
      <c r="A630" vm="2732">
        <v>44413</v>
      </c>
      <c r="B630" vm="2736">
        <v>89.43</v>
      </c>
      <c r="C630">
        <f t="shared" si="15"/>
        <v>83.555800000000019</v>
      </c>
      <c r="D630">
        <f t="shared" si="16"/>
        <v>70.425100000000015</v>
      </c>
    </row>
    <row r="631" spans="1:4" x14ac:dyDescent="0.25">
      <c r="A631" vm="2738">
        <v>44414</v>
      </c>
      <c r="B631" vm="2742">
        <v>89.52</v>
      </c>
      <c r="C631">
        <f t="shared" si="15"/>
        <v>83.76100000000001</v>
      </c>
      <c r="D631">
        <f t="shared" si="16"/>
        <v>70.573950000000011</v>
      </c>
    </row>
    <row r="632" spans="1:4" x14ac:dyDescent="0.25">
      <c r="A632" vm="2744">
        <v>44417</v>
      </c>
      <c r="B632" vm="2748">
        <v>89.9</v>
      </c>
      <c r="C632">
        <f t="shared" si="15"/>
        <v>83.979399999999984</v>
      </c>
      <c r="D632">
        <f t="shared" si="16"/>
        <v>70.725100000000012</v>
      </c>
    </row>
    <row r="633" spans="1:4" x14ac:dyDescent="0.25">
      <c r="A633" vm="2750">
        <v>44418</v>
      </c>
      <c r="B633" vm="2753">
        <v>89.64</v>
      </c>
      <c r="C633">
        <f t="shared" si="15"/>
        <v>84.197400000000002</v>
      </c>
      <c r="D633">
        <f t="shared" si="16"/>
        <v>70.874850000000009</v>
      </c>
    </row>
    <row r="634" spans="1:4" x14ac:dyDescent="0.25">
      <c r="A634" vm="2755">
        <v>44419</v>
      </c>
      <c r="B634" vm="2758">
        <v>89.63</v>
      </c>
      <c r="C634">
        <f t="shared" si="15"/>
        <v>84.398600000000002</v>
      </c>
      <c r="D634">
        <f t="shared" si="16"/>
        <v>71.023499999999999</v>
      </c>
    </row>
    <row r="635" spans="1:4" x14ac:dyDescent="0.25">
      <c r="A635" vm="2760">
        <v>44420</v>
      </c>
      <c r="B635" vm="2763">
        <v>89.81</v>
      </c>
      <c r="C635">
        <f t="shared" si="15"/>
        <v>84.589399999999983</v>
      </c>
      <c r="D635">
        <f t="shared" si="16"/>
        <v>71.185099999999991</v>
      </c>
    </row>
    <row r="636" spans="1:4" x14ac:dyDescent="0.25">
      <c r="A636" vm="2765">
        <v>44421</v>
      </c>
      <c r="B636" vm="2769">
        <v>90.38</v>
      </c>
      <c r="C636">
        <f t="shared" si="15"/>
        <v>84.775199999999984</v>
      </c>
      <c r="D636">
        <f t="shared" si="16"/>
        <v>71.351599999999991</v>
      </c>
    </row>
    <row r="637" spans="1:4" x14ac:dyDescent="0.25">
      <c r="A637" vm="2771">
        <v>44424</v>
      </c>
      <c r="B637" vm="2775">
        <v>90.82</v>
      </c>
      <c r="C637">
        <f t="shared" si="15"/>
        <v>84.933799999999977</v>
      </c>
      <c r="D637">
        <f t="shared" si="16"/>
        <v>71.527749999999983</v>
      </c>
    </row>
    <row r="638" spans="1:4" x14ac:dyDescent="0.25">
      <c r="A638" vm="2777">
        <v>44425</v>
      </c>
      <c r="B638" vm="2780">
        <v>90.95</v>
      </c>
      <c r="C638">
        <f t="shared" si="15"/>
        <v>85.073999999999984</v>
      </c>
      <c r="D638">
        <f t="shared" si="16"/>
        <v>71.702399999999983</v>
      </c>
    </row>
    <row r="639" spans="1:4" x14ac:dyDescent="0.25">
      <c r="A639" vm="2782">
        <v>44426</v>
      </c>
      <c r="B639" vm="2786">
        <v>88.94</v>
      </c>
      <c r="C639">
        <f t="shared" si="15"/>
        <v>85.160599999999974</v>
      </c>
      <c r="D639">
        <f t="shared" si="16"/>
        <v>71.866549999999975</v>
      </c>
    </row>
    <row r="640" spans="1:4" x14ac:dyDescent="0.25">
      <c r="A640" vm="2788">
        <v>44427</v>
      </c>
      <c r="B640" vm="2792">
        <v>88.71</v>
      </c>
      <c r="C640">
        <f t="shared" si="15"/>
        <v>85.244399999999985</v>
      </c>
      <c r="D640">
        <f t="shared" si="16"/>
        <v>72.027849999999972</v>
      </c>
    </row>
    <row r="641" spans="1:4" x14ac:dyDescent="0.25">
      <c r="A641" vm="2794">
        <v>44428</v>
      </c>
      <c r="B641" vm="2786">
        <v>88.94</v>
      </c>
      <c r="C641">
        <f t="shared" si="15"/>
        <v>85.377199999999974</v>
      </c>
      <c r="D641">
        <f t="shared" si="16"/>
        <v>72.188549999999978</v>
      </c>
    </row>
    <row r="642" spans="1:4" x14ac:dyDescent="0.25">
      <c r="A642" vm="2799">
        <v>44431</v>
      </c>
      <c r="B642" vm="2802">
        <v>89.12</v>
      </c>
      <c r="C642">
        <f t="shared" si="15"/>
        <v>85.501599999999982</v>
      </c>
      <c r="D642">
        <f t="shared" si="16"/>
        <v>72.35169999999998</v>
      </c>
    </row>
    <row r="643" spans="1:4" x14ac:dyDescent="0.25">
      <c r="A643" vm="2804">
        <v>44432</v>
      </c>
      <c r="B643" vm="2808">
        <v>88.55</v>
      </c>
      <c r="C643">
        <f t="shared" si="15"/>
        <v>85.620199999999983</v>
      </c>
      <c r="D643">
        <f t="shared" si="16"/>
        <v>72.511149999999972</v>
      </c>
    </row>
    <row r="644" spans="1:4" x14ac:dyDescent="0.25">
      <c r="A644" vm="2810">
        <v>44433</v>
      </c>
      <c r="B644" vm="2813">
        <v>88.62</v>
      </c>
      <c r="C644">
        <f t="shared" si="15"/>
        <v>85.759799999999998</v>
      </c>
      <c r="D644">
        <f t="shared" si="16"/>
        <v>72.670249999999982</v>
      </c>
    </row>
    <row r="645" spans="1:4" x14ac:dyDescent="0.25">
      <c r="A645" vm="2815">
        <v>44434</v>
      </c>
      <c r="B645" vm="2819">
        <v>88.72</v>
      </c>
      <c r="C645">
        <f t="shared" si="15"/>
        <v>85.992599999999996</v>
      </c>
      <c r="D645">
        <f t="shared" si="16"/>
        <v>72.829649999999972</v>
      </c>
    </row>
    <row r="646" spans="1:4" x14ac:dyDescent="0.25">
      <c r="A646" vm="2821">
        <v>44435</v>
      </c>
      <c r="B646" vm="2824">
        <v>89.35</v>
      </c>
      <c r="C646">
        <f t="shared" si="15"/>
        <v>86.228400000000022</v>
      </c>
      <c r="D646">
        <f t="shared" si="16"/>
        <v>72.993049999999982</v>
      </c>
    </row>
    <row r="647" spans="1:4" x14ac:dyDescent="0.25">
      <c r="A647" vm="2826">
        <v>44438</v>
      </c>
      <c r="B647" vm="2829">
        <v>89.45</v>
      </c>
      <c r="C647">
        <f t="shared" si="15"/>
        <v>86.492800000000003</v>
      </c>
      <c r="D647">
        <f t="shared" si="16"/>
        <v>73.154299999999978</v>
      </c>
    </row>
    <row r="648" spans="1:4" x14ac:dyDescent="0.25">
      <c r="A648" vm="2831">
        <v>44439</v>
      </c>
      <c r="B648" vm="2834">
        <v>89.13</v>
      </c>
      <c r="C648">
        <f t="shared" si="15"/>
        <v>86.715599999999995</v>
      </c>
      <c r="D648">
        <f t="shared" si="16"/>
        <v>73.317699999999974</v>
      </c>
    </row>
    <row r="649" spans="1:4" x14ac:dyDescent="0.25">
      <c r="A649" vm="2836">
        <v>44440</v>
      </c>
      <c r="B649" vm="2768">
        <v>89.95</v>
      </c>
      <c r="C649">
        <f t="shared" ref="C649:C712" si="17">AVERAGE(B600:B649)</f>
        <v>86.940999999999988</v>
      </c>
      <c r="D649">
        <f t="shared" ref="D649:D712" si="18">AVERAGE(B450:B649)</f>
        <v>73.482899999999987</v>
      </c>
    </row>
    <row r="650" spans="1:4" x14ac:dyDescent="0.25">
      <c r="A650" vm="2841">
        <v>44441</v>
      </c>
      <c r="B650" vm="2844">
        <v>89.8</v>
      </c>
      <c r="C650">
        <f t="shared" si="17"/>
        <v>87.174999999999983</v>
      </c>
      <c r="D650">
        <f t="shared" si="18"/>
        <v>73.646149999999977</v>
      </c>
    </row>
    <row r="651" spans="1:4" x14ac:dyDescent="0.25">
      <c r="A651" vm="2846">
        <v>44442</v>
      </c>
      <c r="B651" vm="2677">
        <v>90</v>
      </c>
      <c r="C651">
        <f t="shared" si="17"/>
        <v>87.42019999999998</v>
      </c>
      <c r="D651">
        <f t="shared" si="18"/>
        <v>73.810549999999978</v>
      </c>
    </row>
    <row r="652" spans="1:4" x14ac:dyDescent="0.25">
      <c r="A652" vm="2850">
        <v>44446</v>
      </c>
      <c r="B652" vm="2819">
        <v>88.72</v>
      </c>
      <c r="C652">
        <f t="shared" si="17"/>
        <v>87.625400000000013</v>
      </c>
      <c r="D652">
        <f t="shared" si="18"/>
        <v>73.972899999999967</v>
      </c>
    </row>
    <row r="653" spans="1:4" x14ac:dyDescent="0.25">
      <c r="A653" vm="2855">
        <v>44447</v>
      </c>
      <c r="B653" vm="2859">
        <v>89.47</v>
      </c>
      <c r="C653">
        <f t="shared" si="17"/>
        <v>87.844800000000021</v>
      </c>
      <c r="D653">
        <f t="shared" si="18"/>
        <v>74.137999999999963</v>
      </c>
    </row>
    <row r="654" spans="1:4" x14ac:dyDescent="0.25">
      <c r="A654" vm="2861">
        <v>44448</v>
      </c>
      <c r="B654" vm="2863">
        <v>89.54</v>
      </c>
      <c r="C654">
        <f t="shared" si="17"/>
        <v>88.073600000000027</v>
      </c>
      <c r="D654">
        <f t="shared" si="18"/>
        <v>74.307199999999966</v>
      </c>
    </row>
    <row r="655" spans="1:4" x14ac:dyDescent="0.25">
      <c r="A655" vm="2865">
        <v>44449</v>
      </c>
      <c r="B655" vm="2679">
        <v>89.68</v>
      </c>
      <c r="C655">
        <f t="shared" si="17"/>
        <v>88.310400000000016</v>
      </c>
      <c r="D655">
        <f t="shared" si="18"/>
        <v>74.475199999999973</v>
      </c>
    </row>
    <row r="656" spans="1:4" x14ac:dyDescent="0.25">
      <c r="A656" vm="2868">
        <v>44452</v>
      </c>
      <c r="B656" vm="2671">
        <v>88.89</v>
      </c>
      <c r="C656">
        <f t="shared" si="17"/>
        <v>88.497400000000013</v>
      </c>
      <c r="D656">
        <f t="shared" si="18"/>
        <v>74.63179999999997</v>
      </c>
    </row>
    <row r="657" spans="1:4" x14ac:dyDescent="0.25">
      <c r="A657" vm="2873">
        <v>44453</v>
      </c>
      <c r="B657" vm="2877">
        <v>86.39</v>
      </c>
      <c r="C657">
        <f t="shared" si="17"/>
        <v>88.588800000000006</v>
      </c>
      <c r="D657">
        <f t="shared" si="18"/>
        <v>74.776699999999977</v>
      </c>
    </row>
    <row r="658" spans="1:4" x14ac:dyDescent="0.25">
      <c r="A658" vm="2879">
        <v>44454</v>
      </c>
      <c r="B658" vm="2716">
        <v>87.73</v>
      </c>
      <c r="C658">
        <f t="shared" si="17"/>
        <v>88.68180000000001</v>
      </c>
      <c r="D658">
        <f t="shared" si="18"/>
        <v>74.926549999999963</v>
      </c>
    </row>
    <row r="659" spans="1:4" x14ac:dyDescent="0.25">
      <c r="A659" vm="2884">
        <v>44455</v>
      </c>
      <c r="B659" vm="2886">
        <v>87.25</v>
      </c>
      <c r="C659">
        <f t="shared" si="17"/>
        <v>88.704999999999984</v>
      </c>
      <c r="D659">
        <f t="shared" si="18"/>
        <v>75.074199999999976</v>
      </c>
    </row>
    <row r="660" spans="1:4" x14ac:dyDescent="0.25">
      <c r="A660" vm="2888">
        <v>44456</v>
      </c>
      <c r="B660" vm="2877">
        <v>86.39</v>
      </c>
      <c r="C660">
        <f t="shared" si="17"/>
        <v>88.720999999999989</v>
      </c>
      <c r="D660">
        <f t="shared" si="18"/>
        <v>75.212449999999961</v>
      </c>
    </row>
    <row r="661" spans="1:4" x14ac:dyDescent="0.25">
      <c r="A661" vm="2893">
        <v>44459</v>
      </c>
      <c r="B661" vm="2882">
        <v>86.17</v>
      </c>
      <c r="C661">
        <f t="shared" si="17"/>
        <v>88.689199999999985</v>
      </c>
      <c r="D661">
        <f t="shared" si="18"/>
        <v>75.347899999999967</v>
      </c>
    </row>
    <row r="662" spans="1:4" x14ac:dyDescent="0.25">
      <c r="A662" vm="2896">
        <v>44460</v>
      </c>
      <c r="B662" vm="2900">
        <v>86.92</v>
      </c>
      <c r="C662">
        <f t="shared" si="17"/>
        <v>88.686000000000007</v>
      </c>
      <c r="D662">
        <f t="shared" si="18"/>
        <v>75.486149999999967</v>
      </c>
    </row>
    <row r="663" spans="1:4" x14ac:dyDescent="0.25">
      <c r="A663" vm="2902">
        <v>44461</v>
      </c>
      <c r="B663" vm="2906">
        <v>88.44</v>
      </c>
      <c r="C663">
        <f t="shared" si="17"/>
        <v>88.713399999999979</v>
      </c>
      <c r="D663">
        <f t="shared" si="18"/>
        <v>75.628549999999962</v>
      </c>
    </row>
    <row r="664" spans="1:4" x14ac:dyDescent="0.25">
      <c r="A664" vm="2908">
        <v>44462</v>
      </c>
      <c r="B664" vm="2910">
        <v>89.42</v>
      </c>
      <c r="C664">
        <f t="shared" si="17"/>
        <v>88.736199999999968</v>
      </c>
      <c r="D664">
        <f t="shared" si="18"/>
        <v>75.776649999999961</v>
      </c>
    </row>
    <row r="665" spans="1:4" x14ac:dyDescent="0.25">
      <c r="A665" vm="2912">
        <v>44463</v>
      </c>
      <c r="B665" vm="2914">
        <v>89.94</v>
      </c>
      <c r="C665">
        <f t="shared" si="17"/>
        <v>88.810199999999966</v>
      </c>
      <c r="D665">
        <f t="shared" si="18"/>
        <v>75.931199999999976</v>
      </c>
    </row>
    <row r="666" spans="1:4" x14ac:dyDescent="0.25">
      <c r="A666" vm="2916">
        <v>44466</v>
      </c>
      <c r="B666" vm="2920">
        <v>91.04</v>
      </c>
      <c r="C666">
        <f t="shared" si="17"/>
        <v>88.881199999999978</v>
      </c>
      <c r="D666">
        <f t="shared" si="18"/>
        <v>76.087749999999971</v>
      </c>
    </row>
    <row r="667" spans="1:4" x14ac:dyDescent="0.25">
      <c r="A667" vm="2922">
        <v>44467</v>
      </c>
      <c r="B667" vm="2783">
        <v>90.49</v>
      </c>
      <c r="C667">
        <f t="shared" si="17"/>
        <v>88.951399999999978</v>
      </c>
      <c r="D667">
        <f t="shared" si="18"/>
        <v>76.242799999999974</v>
      </c>
    </row>
    <row r="668" spans="1:4" x14ac:dyDescent="0.25">
      <c r="A668" vm="2927">
        <v>44468</v>
      </c>
      <c r="B668" vm="2931">
        <v>91.25</v>
      </c>
      <c r="C668">
        <f t="shared" si="17"/>
        <v>89.003199999999978</v>
      </c>
      <c r="D668">
        <f t="shared" si="18"/>
        <v>76.395999999999972</v>
      </c>
    </row>
    <row r="669" spans="1:4" x14ac:dyDescent="0.25">
      <c r="A669" vm="2933">
        <v>44469</v>
      </c>
      <c r="B669" vm="2935">
        <v>87.13</v>
      </c>
      <c r="C669">
        <f t="shared" si="17"/>
        <v>88.951999999999984</v>
      </c>
      <c r="D669">
        <f t="shared" si="18"/>
        <v>76.527849999999972</v>
      </c>
    </row>
    <row r="670" spans="1:4" x14ac:dyDescent="0.25">
      <c r="A670" vm="2937">
        <v>44470</v>
      </c>
      <c r="B670" vm="2724">
        <v>89.74</v>
      </c>
      <c r="C670">
        <f t="shared" si="17"/>
        <v>88.932999999999993</v>
      </c>
      <c r="D670">
        <f t="shared" si="18"/>
        <v>76.667249999999967</v>
      </c>
    </row>
    <row r="671" spans="1:4" x14ac:dyDescent="0.25">
      <c r="A671" vm="2941">
        <v>44473</v>
      </c>
      <c r="B671" vm="2837">
        <v>89.26</v>
      </c>
      <c r="C671">
        <f t="shared" si="17"/>
        <v>88.964399999999969</v>
      </c>
      <c r="D671">
        <f t="shared" si="18"/>
        <v>76.799649999999971</v>
      </c>
    </row>
    <row r="672" spans="1:4" x14ac:dyDescent="0.25">
      <c r="A672" vm="2946">
        <v>44474</v>
      </c>
      <c r="B672" vm="2949">
        <v>91.49</v>
      </c>
      <c r="C672">
        <f t="shared" si="17"/>
        <v>89.036999999999978</v>
      </c>
      <c r="D672">
        <f t="shared" si="18"/>
        <v>76.939049999999966</v>
      </c>
    </row>
    <row r="673" spans="1:4" x14ac:dyDescent="0.25">
      <c r="A673" vm="2951">
        <v>44475</v>
      </c>
      <c r="B673" vm="2767">
        <v>91.34</v>
      </c>
      <c r="C673">
        <f t="shared" si="17"/>
        <v>89.107799999999983</v>
      </c>
      <c r="D673">
        <f t="shared" si="18"/>
        <v>77.070449999999951</v>
      </c>
    </row>
    <row r="674" spans="1:4" x14ac:dyDescent="0.25">
      <c r="A674" vm="2954">
        <v>44476</v>
      </c>
      <c r="B674" vm="2958">
        <v>92.31</v>
      </c>
      <c r="C674">
        <f t="shared" si="17"/>
        <v>89.210399999999993</v>
      </c>
      <c r="D674">
        <f t="shared" si="18"/>
        <v>77.209599999999952</v>
      </c>
    </row>
    <row r="675" spans="1:4" x14ac:dyDescent="0.25">
      <c r="A675" vm="2960">
        <v>44477</v>
      </c>
      <c r="B675" vm="2964">
        <v>94.39</v>
      </c>
      <c r="C675">
        <f t="shared" si="17"/>
        <v>89.34559999999999</v>
      </c>
      <c r="D675">
        <f t="shared" si="18"/>
        <v>77.355799999999959</v>
      </c>
    </row>
    <row r="676" spans="1:4" x14ac:dyDescent="0.25">
      <c r="A676" vm="2966">
        <v>44480</v>
      </c>
      <c r="B676" vm="2970">
        <v>95.29</v>
      </c>
      <c r="C676">
        <f t="shared" si="17"/>
        <v>89.508600000000001</v>
      </c>
      <c r="D676">
        <f t="shared" si="18"/>
        <v>77.505749999999964</v>
      </c>
    </row>
    <row r="677" spans="1:4" x14ac:dyDescent="0.25">
      <c r="A677" vm="2972">
        <v>44481</v>
      </c>
      <c r="B677" vm="2976">
        <v>95.57</v>
      </c>
      <c r="C677">
        <f t="shared" si="17"/>
        <v>89.667999999999992</v>
      </c>
      <c r="D677">
        <f t="shared" si="18"/>
        <v>77.658799999999957</v>
      </c>
    </row>
    <row r="678" spans="1:4" x14ac:dyDescent="0.25">
      <c r="A678" vm="2978">
        <v>44482</v>
      </c>
      <c r="B678" vm="2982">
        <v>96.4</v>
      </c>
      <c r="C678">
        <f t="shared" si="17"/>
        <v>89.801199999999994</v>
      </c>
      <c r="D678">
        <f t="shared" si="18"/>
        <v>77.816449999999961</v>
      </c>
    </row>
    <row r="679" spans="1:4" x14ac:dyDescent="0.25">
      <c r="A679" vm="2984">
        <v>44483</v>
      </c>
      <c r="B679" vm="2987">
        <v>95.28</v>
      </c>
      <c r="C679">
        <f t="shared" si="17"/>
        <v>89.905799999999985</v>
      </c>
      <c r="D679">
        <f t="shared" si="18"/>
        <v>77.97054999999996</v>
      </c>
    </row>
    <row r="680" spans="1:4" x14ac:dyDescent="0.25">
      <c r="A680" vm="2989">
        <v>44484</v>
      </c>
      <c r="B680" vm="2993">
        <v>95.33</v>
      </c>
      <c r="C680">
        <f t="shared" si="17"/>
        <v>90.02379999999998</v>
      </c>
      <c r="D680">
        <f t="shared" si="18"/>
        <v>78.125199999999964</v>
      </c>
    </row>
    <row r="681" spans="1:4" x14ac:dyDescent="0.25">
      <c r="A681" vm="2995">
        <v>44487</v>
      </c>
      <c r="B681" vm="2999">
        <v>96.51</v>
      </c>
      <c r="C681">
        <f t="shared" si="17"/>
        <v>90.163599999999988</v>
      </c>
      <c r="D681">
        <f t="shared" si="18"/>
        <v>78.284299999999973</v>
      </c>
    </row>
    <row r="682" spans="1:4" x14ac:dyDescent="0.25">
      <c r="A682" vm="3001">
        <v>44488</v>
      </c>
      <c r="B682" vm="3005">
        <v>97.06</v>
      </c>
      <c r="C682">
        <f t="shared" si="17"/>
        <v>90.30680000000001</v>
      </c>
      <c r="D682">
        <f t="shared" si="18"/>
        <v>78.45084999999996</v>
      </c>
    </row>
    <row r="683" spans="1:4" x14ac:dyDescent="0.25">
      <c r="A683" vm="3007">
        <v>44489</v>
      </c>
      <c r="B683" vm="3011">
        <v>96.64</v>
      </c>
      <c r="C683">
        <f t="shared" si="17"/>
        <v>90.446800000000025</v>
      </c>
      <c r="D683">
        <f t="shared" si="18"/>
        <v>78.619249999999965</v>
      </c>
    </row>
    <row r="684" spans="1:4" x14ac:dyDescent="0.25">
      <c r="A684" vm="3013">
        <v>44490</v>
      </c>
      <c r="B684" vm="3017">
        <v>96.3</v>
      </c>
      <c r="C684">
        <f t="shared" si="17"/>
        <v>90.580200000000019</v>
      </c>
      <c r="D684">
        <f t="shared" si="18"/>
        <v>78.787899999999965</v>
      </c>
    </row>
    <row r="685" spans="1:4" x14ac:dyDescent="0.25">
      <c r="A685" vm="3019">
        <v>44491</v>
      </c>
      <c r="B685" vm="3023">
        <v>98.25</v>
      </c>
      <c r="C685">
        <f t="shared" si="17"/>
        <v>90.749000000000009</v>
      </c>
      <c r="D685">
        <f t="shared" si="18"/>
        <v>78.963799999999964</v>
      </c>
    </row>
    <row r="686" spans="1:4" x14ac:dyDescent="0.25">
      <c r="A686" vm="3025">
        <v>44494</v>
      </c>
      <c r="B686" vm="3029">
        <v>97.89</v>
      </c>
      <c r="C686">
        <f t="shared" si="17"/>
        <v>90.899200000000036</v>
      </c>
      <c r="D686">
        <f t="shared" si="18"/>
        <v>79.136349999999965</v>
      </c>
    </row>
    <row r="687" spans="1:4" x14ac:dyDescent="0.25">
      <c r="A687" vm="3031">
        <v>44495</v>
      </c>
      <c r="B687" vm="3035">
        <v>96.98</v>
      </c>
      <c r="C687">
        <f t="shared" si="17"/>
        <v>91.022400000000019</v>
      </c>
      <c r="D687">
        <f t="shared" si="18"/>
        <v>79.306099999999958</v>
      </c>
    </row>
    <row r="688" spans="1:4" x14ac:dyDescent="0.25">
      <c r="A688" vm="3037">
        <v>44496</v>
      </c>
      <c r="B688" vm="3041">
        <v>96.03</v>
      </c>
      <c r="C688">
        <f t="shared" si="17"/>
        <v>91.124000000000009</v>
      </c>
      <c r="D688">
        <f t="shared" si="18"/>
        <v>79.474149999999966</v>
      </c>
    </row>
    <row r="689" spans="1:4" x14ac:dyDescent="0.25">
      <c r="A689" vm="3043">
        <v>44497</v>
      </c>
      <c r="B689" vm="3046">
        <v>96.23</v>
      </c>
      <c r="C689">
        <f t="shared" si="17"/>
        <v>91.269799999999989</v>
      </c>
      <c r="D689">
        <f t="shared" si="18"/>
        <v>79.644999999999968</v>
      </c>
    </row>
    <row r="690" spans="1:4" x14ac:dyDescent="0.25">
      <c r="A690" vm="3048">
        <v>44498</v>
      </c>
      <c r="B690" vm="3052">
        <v>95.94</v>
      </c>
      <c r="C690">
        <f t="shared" si="17"/>
        <v>91.414399999999986</v>
      </c>
      <c r="D690">
        <f t="shared" si="18"/>
        <v>79.816699999999969</v>
      </c>
    </row>
    <row r="691" spans="1:4" x14ac:dyDescent="0.25">
      <c r="A691" vm="3054">
        <v>44501</v>
      </c>
      <c r="B691" vm="3056">
        <v>94.38</v>
      </c>
      <c r="C691">
        <f t="shared" si="17"/>
        <v>91.523200000000003</v>
      </c>
      <c r="D691">
        <f t="shared" si="18"/>
        <v>79.979699999999966</v>
      </c>
    </row>
    <row r="692" spans="1:4" x14ac:dyDescent="0.25">
      <c r="A692" vm="3058">
        <v>44502</v>
      </c>
      <c r="B692" vm="3062">
        <v>95.87</v>
      </c>
      <c r="C692">
        <f t="shared" si="17"/>
        <v>91.658199999999994</v>
      </c>
      <c r="D692">
        <f t="shared" si="18"/>
        <v>80.152599999999964</v>
      </c>
    </row>
    <row r="693" spans="1:4" x14ac:dyDescent="0.25">
      <c r="A693" vm="3064">
        <v>44503</v>
      </c>
      <c r="B693" vm="3068">
        <v>96.15</v>
      </c>
      <c r="C693">
        <f t="shared" si="17"/>
        <v>91.81019999999998</v>
      </c>
      <c r="D693">
        <f t="shared" si="18"/>
        <v>80.325549999999964</v>
      </c>
    </row>
    <row r="694" spans="1:4" x14ac:dyDescent="0.25">
      <c r="A694" vm="3070">
        <v>44504</v>
      </c>
      <c r="B694" vm="3073">
        <v>95.63</v>
      </c>
      <c r="C694">
        <f t="shared" si="17"/>
        <v>91.950400000000002</v>
      </c>
      <c r="D694">
        <f t="shared" si="18"/>
        <v>80.497649999999965</v>
      </c>
    </row>
    <row r="695" spans="1:4" x14ac:dyDescent="0.25">
      <c r="A695" vm="3075">
        <v>44505</v>
      </c>
      <c r="B695" vm="3079">
        <v>94.95</v>
      </c>
      <c r="C695">
        <f t="shared" si="17"/>
        <v>92.075000000000003</v>
      </c>
      <c r="D695">
        <f t="shared" si="18"/>
        <v>80.670599999999965</v>
      </c>
    </row>
    <row r="696" spans="1:4" x14ac:dyDescent="0.25">
      <c r="A696" vm="3081">
        <v>44508</v>
      </c>
      <c r="B696" vm="3084">
        <v>95.14</v>
      </c>
      <c r="C696">
        <f t="shared" si="17"/>
        <v>92.190800000000024</v>
      </c>
      <c r="D696">
        <f t="shared" si="18"/>
        <v>80.841799999999964</v>
      </c>
    </row>
    <row r="697" spans="1:4" x14ac:dyDescent="0.25">
      <c r="A697" vm="3086">
        <v>44509</v>
      </c>
      <c r="B697" vm="3090">
        <v>94.59</v>
      </c>
      <c r="C697">
        <f t="shared" si="17"/>
        <v>92.293600000000026</v>
      </c>
      <c r="D697">
        <f t="shared" si="18"/>
        <v>81.005749999999978</v>
      </c>
    </row>
    <row r="698" spans="1:4" x14ac:dyDescent="0.25">
      <c r="A698" vm="3092">
        <v>44510</v>
      </c>
      <c r="B698" vm="3095">
        <v>93.83</v>
      </c>
      <c r="C698">
        <f t="shared" si="17"/>
        <v>92.38760000000002</v>
      </c>
      <c r="D698">
        <f t="shared" si="18"/>
        <v>81.162149999999968</v>
      </c>
    </row>
    <row r="699" spans="1:4" x14ac:dyDescent="0.25">
      <c r="A699" vm="3097">
        <v>44511</v>
      </c>
      <c r="B699" vm="3101">
        <v>94.04</v>
      </c>
      <c r="C699">
        <f t="shared" si="17"/>
        <v>92.469400000000022</v>
      </c>
      <c r="D699">
        <f t="shared" si="18"/>
        <v>81.326249999999959</v>
      </c>
    </row>
    <row r="700" spans="1:4" x14ac:dyDescent="0.25">
      <c r="A700" vm="3103">
        <v>44512</v>
      </c>
      <c r="B700" vm="3106">
        <v>93.54</v>
      </c>
      <c r="C700">
        <f t="shared" si="17"/>
        <v>92.544200000000018</v>
      </c>
      <c r="D700">
        <f t="shared" si="18"/>
        <v>81.491799999999969</v>
      </c>
    </row>
    <row r="701" spans="1:4" x14ac:dyDescent="0.25">
      <c r="A701" vm="3108">
        <v>44515</v>
      </c>
      <c r="B701" vm="3112">
        <v>94.02</v>
      </c>
      <c r="C701">
        <f t="shared" si="17"/>
        <v>92.624600000000029</v>
      </c>
      <c r="D701">
        <f t="shared" si="18"/>
        <v>81.65434999999998</v>
      </c>
    </row>
    <row r="702" spans="1:4" x14ac:dyDescent="0.25">
      <c r="A702" vm="3114">
        <v>44516</v>
      </c>
      <c r="B702" vm="3088">
        <v>95.61</v>
      </c>
      <c r="C702">
        <f t="shared" si="17"/>
        <v>92.7624</v>
      </c>
      <c r="D702">
        <f t="shared" si="18"/>
        <v>81.820549999999969</v>
      </c>
    </row>
    <row r="703" spans="1:4" x14ac:dyDescent="0.25">
      <c r="A703" vm="3118">
        <v>44517</v>
      </c>
      <c r="B703" vm="2993">
        <v>95.33</v>
      </c>
      <c r="C703">
        <f t="shared" si="17"/>
        <v>92.879600000000011</v>
      </c>
      <c r="D703">
        <f t="shared" si="18"/>
        <v>81.986349999999987</v>
      </c>
    </row>
    <row r="704" spans="1:4" x14ac:dyDescent="0.25">
      <c r="A704" vm="3123">
        <v>44518</v>
      </c>
      <c r="B704" vm="3125">
        <v>94.66</v>
      </c>
      <c r="C704">
        <f t="shared" si="17"/>
        <v>92.982000000000014</v>
      </c>
      <c r="D704">
        <f t="shared" si="18"/>
        <v>82.142899999999969</v>
      </c>
    </row>
    <row r="705" spans="1:4" x14ac:dyDescent="0.25">
      <c r="A705" vm="3127">
        <v>44519</v>
      </c>
      <c r="B705" vm="3131">
        <v>93.97</v>
      </c>
      <c r="C705">
        <f t="shared" si="17"/>
        <v>93.067800000000005</v>
      </c>
      <c r="D705">
        <f t="shared" si="18"/>
        <v>82.294749999999965</v>
      </c>
    </row>
    <row r="706" spans="1:4" x14ac:dyDescent="0.25">
      <c r="A706" vm="3133">
        <v>44522</v>
      </c>
      <c r="B706" vm="3136">
        <v>94.61</v>
      </c>
      <c r="C706">
        <f t="shared" si="17"/>
        <v>93.182199999999995</v>
      </c>
      <c r="D706">
        <f t="shared" si="18"/>
        <v>82.452249999999964</v>
      </c>
    </row>
    <row r="707" spans="1:4" x14ac:dyDescent="0.25">
      <c r="A707" vm="3138">
        <v>44523</v>
      </c>
      <c r="B707" vm="3141">
        <v>92.94</v>
      </c>
      <c r="C707">
        <f t="shared" si="17"/>
        <v>93.313199999999995</v>
      </c>
      <c r="D707">
        <f t="shared" si="18"/>
        <v>82.598599999999948</v>
      </c>
    </row>
    <row r="708" spans="1:4" x14ac:dyDescent="0.25">
      <c r="A708" vm="3143">
        <v>44524</v>
      </c>
      <c r="B708" vm="3147">
        <v>93.58</v>
      </c>
      <c r="C708">
        <f t="shared" si="17"/>
        <v>93.430199999999985</v>
      </c>
      <c r="D708">
        <f t="shared" si="18"/>
        <v>82.750149999999977</v>
      </c>
    </row>
    <row r="709" spans="1:4" x14ac:dyDescent="0.25">
      <c r="A709" vm="3149">
        <v>44526</v>
      </c>
      <c r="B709" vm="3153">
        <v>92.33</v>
      </c>
      <c r="C709">
        <f t="shared" si="17"/>
        <v>93.53179999999999</v>
      </c>
      <c r="D709">
        <f t="shared" si="18"/>
        <v>82.898299999999978</v>
      </c>
    </row>
    <row r="710" spans="1:4" x14ac:dyDescent="0.25">
      <c r="A710" vm="3155">
        <v>44529</v>
      </c>
      <c r="B710" vm="3141">
        <v>92.94</v>
      </c>
      <c r="C710">
        <f t="shared" si="17"/>
        <v>93.66279999999999</v>
      </c>
      <c r="D710">
        <f t="shared" si="18"/>
        <v>83.047599999999989</v>
      </c>
    </row>
    <row r="711" spans="1:4" x14ac:dyDescent="0.25">
      <c r="A711" vm="3160">
        <v>44530</v>
      </c>
      <c r="B711" vm="3164">
        <v>90.74</v>
      </c>
      <c r="C711">
        <f t="shared" si="17"/>
        <v>93.754199999999969</v>
      </c>
      <c r="D711">
        <f t="shared" si="18"/>
        <v>83.190599999999975</v>
      </c>
    </row>
    <row r="712" spans="1:4" x14ac:dyDescent="0.25">
      <c r="A712" vm="3166">
        <v>44531</v>
      </c>
      <c r="B712" vm="3170">
        <v>89.75</v>
      </c>
      <c r="C712">
        <f t="shared" si="17"/>
        <v>93.810799999999958</v>
      </c>
      <c r="D712">
        <f t="shared" si="18"/>
        <v>83.328899999999976</v>
      </c>
    </row>
    <row r="713" spans="1:4" x14ac:dyDescent="0.25">
      <c r="A713" vm="3172">
        <v>44532</v>
      </c>
      <c r="B713" vm="3174">
        <v>89.99</v>
      </c>
      <c r="C713">
        <f t="shared" ref="C713:C776" si="19">AVERAGE(B664:B713)</f>
        <v>93.841799999999978</v>
      </c>
      <c r="D713">
        <f t="shared" ref="D713:D776" si="20">AVERAGE(B514:B713)</f>
        <v>83.468499999999992</v>
      </c>
    </row>
    <row r="714" spans="1:4" x14ac:dyDescent="0.25">
      <c r="A714" vm="3176">
        <v>44533</v>
      </c>
      <c r="B714" vm="3180">
        <v>88.24</v>
      </c>
      <c r="C714">
        <f t="shared" si="19"/>
        <v>93.818199999999976</v>
      </c>
      <c r="D714">
        <f t="shared" si="20"/>
        <v>83.604049999999987</v>
      </c>
    </row>
    <row r="715" spans="1:4" x14ac:dyDescent="0.25">
      <c r="A715" vm="3182">
        <v>44536</v>
      </c>
      <c r="B715" vm="2786">
        <v>88.94</v>
      </c>
      <c r="C715">
        <f t="shared" si="19"/>
        <v>93.79819999999998</v>
      </c>
      <c r="D715">
        <f t="shared" si="20"/>
        <v>83.726499999999973</v>
      </c>
    </row>
    <row r="716" spans="1:4" x14ac:dyDescent="0.25">
      <c r="A716" vm="3187">
        <v>44537</v>
      </c>
      <c r="B716" vm="2730">
        <v>90.05</v>
      </c>
      <c r="C716">
        <f t="shared" si="19"/>
        <v>93.778399999999976</v>
      </c>
      <c r="D716">
        <f t="shared" si="20"/>
        <v>83.854249999999951</v>
      </c>
    </row>
    <row r="717" spans="1:4" x14ac:dyDescent="0.25">
      <c r="A717" vm="3190">
        <v>44538</v>
      </c>
      <c r="B717" vm="2786">
        <v>88.94</v>
      </c>
      <c r="C717">
        <f t="shared" si="19"/>
        <v>93.747399999999985</v>
      </c>
      <c r="D717">
        <f t="shared" si="20"/>
        <v>83.975449999999952</v>
      </c>
    </row>
    <row r="718" spans="1:4" x14ac:dyDescent="0.25">
      <c r="A718" vm="3193">
        <v>44539</v>
      </c>
      <c r="B718" vm="2648">
        <v>88.77</v>
      </c>
      <c r="C718">
        <f t="shared" si="19"/>
        <v>93.697799999999972</v>
      </c>
      <c r="D718">
        <f t="shared" si="20"/>
        <v>84.092799999999954</v>
      </c>
    </row>
    <row r="719" spans="1:4" x14ac:dyDescent="0.25">
      <c r="A719" vm="3195">
        <v>44540</v>
      </c>
      <c r="B719" vm="3199">
        <v>102.63</v>
      </c>
      <c r="C719">
        <f t="shared" si="19"/>
        <v>94.007799999999989</v>
      </c>
      <c r="D719">
        <f t="shared" si="20"/>
        <v>84.283399999999943</v>
      </c>
    </row>
    <row r="720" spans="1:4" x14ac:dyDescent="0.25">
      <c r="A720" vm="3201">
        <v>44543</v>
      </c>
      <c r="B720" vm="3205">
        <v>100.89</v>
      </c>
      <c r="C720">
        <f t="shared" si="19"/>
        <v>94.230800000000002</v>
      </c>
      <c r="D720">
        <f t="shared" si="20"/>
        <v>84.456999999999951</v>
      </c>
    </row>
    <row r="721" spans="1:4" x14ac:dyDescent="0.25">
      <c r="A721" vm="3207">
        <v>44544</v>
      </c>
      <c r="B721" vm="3211">
        <v>99.89</v>
      </c>
      <c r="C721">
        <f t="shared" si="19"/>
        <v>94.443399999999997</v>
      </c>
      <c r="D721">
        <f t="shared" si="20"/>
        <v>84.623149999999967</v>
      </c>
    </row>
    <row r="722" spans="1:4" x14ac:dyDescent="0.25">
      <c r="A722" vm="3213">
        <v>44545</v>
      </c>
      <c r="B722" vm="3217">
        <v>103.65</v>
      </c>
      <c r="C722">
        <f t="shared" si="19"/>
        <v>94.686599999999999</v>
      </c>
      <c r="D722">
        <f t="shared" si="20"/>
        <v>84.806849999999983</v>
      </c>
    </row>
    <row r="723" spans="1:4" x14ac:dyDescent="0.25">
      <c r="A723" vm="3219">
        <v>44546</v>
      </c>
      <c r="B723" vm="3223">
        <v>103.22</v>
      </c>
      <c r="C723">
        <f t="shared" si="19"/>
        <v>94.924199999999999</v>
      </c>
      <c r="D723">
        <f t="shared" si="20"/>
        <v>84.994899999999973</v>
      </c>
    </row>
    <row r="724" spans="1:4" x14ac:dyDescent="0.25">
      <c r="A724" vm="3225">
        <v>44547</v>
      </c>
      <c r="B724" vm="3229">
        <v>96.62</v>
      </c>
      <c r="C724">
        <f t="shared" si="19"/>
        <v>95.010400000000004</v>
      </c>
      <c r="D724">
        <f t="shared" si="20"/>
        <v>85.128149999999991</v>
      </c>
    </row>
    <row r="725" spans="1:4" x14ac:dyDescent="0.25">
      <c r="A725" vm="3231">
        <v>44550</v>
      </c>
      <c r="B725" vm="3234">
        <v>91.64</v>
      </c>
      <c r="C725">
        <f t="shared" si="19"/>
        <v>94.955400000000012</v>
      </c>
      <c r="D725">
        <f t="shared" si="20"/>
        <v>85.22554999999997</v>
      </c>
    </row>
    <row r="726" spans="1:4" x14ac:dyDescent="0.25">
      <c r="A726" vm="3236">
        <v>44551</v>
      </c>
      <c r="B726" vm="3240">
        <v>91.51</v>
      </c>
      <c r="C726">
        <f t="shared" si="19"/>
        <v>94.879800000000017</v>
      </c>
      <c r="D726">
        <f t="shared" si="20"/>
        <v>85.319899999999961</v>
      </c>
    </row>
    <row r="727" spans="1:4" x14ac:dyDescent="0.25">
      <c r="A727" vm="3242">
        <v>44552</v>
      </c>
      <c r="B727" vm="2772">
        <v>89.86</v>
      </c>
      <c r="C727">
        <f t="shared" si="19"/>
        <v>94.765599999999992</v>
      </c>
      <c r="D727">
        <f t="shared" si="20"/>
        <v>85.408599999999964</v>
      </c>
    </row>
    <row r="728" spans="1:4" x14ac:dyDescent="0.25">
      <c r="A728" vm="3246">
        <v>44553</v>
      </c>
      <c r="B728" vm="3250">
        <v>89.72</v>
      </c>
      <c r="C728">
        <f t="shared" si="19"/>
        <v>94.632000000000005</v>
      </c>
      <c r="D728">
        <f t="shared" si="20"/>
        <v>85.520149999999973</v>
      </c>
    </row>
    <row r="729" spans="1:4" x14ac:dyDescent="0.25">
      <c r="A729" vm="3252">
        <v>44557</v>
      </c>
      <c r="B729" vm="2863">
        <v>89.54</v>
      </c>
      <c r="C729">
        <f t="shared" si="19"/>
        <v>94.517199999999988</v>
      </c>
      <c r="D729">
        <f t="shared" si="20"/>
        <v>85.632049999999978</v>
      </c>
    </row>
    <row r="730" spans="1:4" x14ac:dyDescent="0.25">
      <c r="A730" vm="3257">
        <v>44558</v>
      </c>
      <c r="B730" vm="3259">
        <v>88.65</v>
      </c>
      <c r="C730">
        <f t="shared" si="19"/>
        <v>94.383599999999987</v>
      </c>
      <c r="D730">
        <f t="shared" si="20"/>
        <v>85.736649999999997</v>
      </c>
    </row>
    <row r="731" spans="1:4" x14ac:dyDescent="0.25">
      <c r="A731" vm="3261">
        <v>44559</v>
      </c>
      <c r="B731" vm="3265">
        <v>88.21</v>
      </c>
      <c r="C731">
        <f t="shared" si="19"/>
        <v>94.217599999999962</v>
      </c>
      <c r="D731">
        <f t="shared" si="20"/>
        <v>85.843449999999976</v>
      </c>
    </row>
    <row r="732" spans="1:4" x14ac:dyDescent="0.25">
      <c r="A732" vm="3267">
        <v>44560</v>
      </c>
      <c r="B732" vm="3270">
        <v>88.01</v>
      </c>
      <c r="C732">
        <f t="shared" si="19"/>
        <v>94.036599999999964</v>
      </c>
      <c r="D732">
        <f t="shared" si="20"/>
        <v>85.952399999999983</v>
      </c>
    </row>
    <row r="733" spans="1:4" x14ac:dyDescent="0.25">
      <c r="A733" vm="3272">
        <v>44561</v>
      </c>
      <c r="B733" vm="3273">
        <v>87.21</v>
      </c>
      <c r="C733">
        <f t="shared" si="19"/>
        <v>93.847999999999999</v>
      </c>
      <c r="D733">
        <f t="shared" si="20"/>
        <v>86.05474999999997</v>
      </c>
    </row>
    <row r="734" spans="1:4" x14ac:dyDescent="0.25">
      <c r="A734" vm="3275">
        <v>44564</v>
      </c>
      <c r="B734" vm="2699">
        <v>87.9</v>
      </c>
      <c r="C734">
        <f t="shared" si="19"/>
        <v>93.679999999999978</v>
      </c>
      <c r="D734">
        <f t="shared" si="20"/>
        <v>86.162949999999995</v>
      </c>
    </row>
    <row r="735" spans="1:4" x14ac:dyDescent="0.25">
      <c r="A735" vm="3280">
        <v>44565</v>
      </c>
      <c r="B735" vm="3282">
        <v>88.84</v>
      </c>
      <c r="C735">
        <f t="shared" si="19"/>
        <v>93.491799999999969</v>
      </c>
      <c r="D735">
        <f t="shared" si="20"/>
        <v>86.27555000000001</v>
      </c>
    </row>
    <row r="736" spans="1:4" x14ac:dyDescent="0.25">
      <c r="A736" vm="3284">
        <v>44566</v>
      </c>
      <c r="B736" vm="3286">
        <v>86.46</v>
      </c>
      <c r="C736">
        <f t="shared" si="19"/>
        <v>93.263199999999983</v>
      </c>
      <c r="D736">
        <f t="shared" si="20"/>
        <v>86.371499999999997</v>
      </c>
    </row>
    <row r="737" spans="1:4" x14ac:dyDescent="0.25">
      <c r="A737" vm="3288">
        <v>44567</v>
      </c>
      <c r="B737" vm="3292">
        <v>86.34</v>
      </c>
      <c r="C737">
        <f t="shared" si="19"/>
        <v>93.050399999999996</v>
      </c>
      <c r="D737">
        <f t="shared" si="20"/>
        <v>86.469049999999982</v>
      </c>
    </row>
    <row r="738" spans="1:4" x14ac:dyDescent="0.25">
      <c r="A738" vm="3294">
        <v>44568</v>
      </c>
      <c r="B738" vm="3298">
        <v>87.51</v>
      </c>
      <c r="C738">
        <f t="shared" si="19"/>
        <v>92.879999999999981</v>
      </c>
      <c r="D738">
        <f t="shared" si="20"/>
        <v>86.563449999999975</v>
      </c>
    </row>
    <row r="739" spans="1:4" x14ac:dyDescent="0.25">
      <c r="A739" vm="3300">
        <v>44571</v>
      </c>
      <c r="B739" vm="2729">
        <v>89.28</v>
      </c>
      <c r="C739">
        <f t="shared" si="19"/>
        <v>92.740999999999985</v>
      </c>
      <c r="D739">
        <f t="shared" si="20"/>
        <v>86.658599999999964</v>
      </c>
    </row>
    <row r="740" spans="1:4" x14ac:dyDescent="0.25">
      <c r="A740" vm="3305">
        <v>44572</v>
      </c>
      <c r="B740" vm="3308">
        <v>88.48</v>
      </c>
      <c r="C740">
        <f t="shared" si="19"/>
        <v>92.591799999999978</v>
      </c>
      <c r="D740">
        <f t="shared" si="20"/>
        <v>86.745349999999959</v>
      </c>
    </row>
    <row r="741" spans="1:4" x14ac:dyDescent="0.25">
      <c r="A741" vm="3310">
        <v>44573</v>
      </c>
      <c r="B741" vm="3311">
        <v>88.31</v>
      </c>
      <c r="C741">
        <f t="shared" si="19"/>
        <v>92.470399999999984</v>
      </c>
      <c r="D741">
        <f t="shared" si="20"/>
        <v>86.834149999999966</v>
      </c>
    </row>
    <row r="742" spans="1:4" x14ac:dyDescent="0.25">
      <c r="A742" vm="3313">
        <v>44574</v>
      </c>
      <c r="B742" vm="3317">
        <v>87.79</v>
      </c>
      <c r="C742">
        <f t="shared" si="19"/>
        <v>92.308800000000005</v>
      </c>
      <c r="D742">
        <f t="shared" si="20"/>
        <v>86.922249999999963</v>
      </c>
    </row>
    <row r="743" spans="1:4" x14ac:dyDescent="0.25">
      <c r="A743" vm="3319">
        <v>44575</v>
      </c>
      <c r="B743" vm="2686">
        <v>87.69</v>
      </c>
      <c r="C743">
        <f t="shared" si="19"/>
        <v>92.139599999999987</v>
      </c>
      <c r="D743">
        <f t="shared" si="20"/>
        <v>87.001649999999955</v>
      </c>
    </row>
    <row r="744" spans="1:4" x14ac:dyDescent="0.25">
      <c r="A744" vm="3322">
        <v>44579</v>
      </c>
      <c r="B744" vm="3291">
        <v>85.55</v>
      </c>
      <c r="C744">
        <f t="shared" si="19"/>
        <v>91.938000000000017</v>
      </c>
      <c r="D744">
        <f t="shared" si="20"/>
        <v>87.05859999999997</v>
      </c>
    </row>
    <row r="745" spans="1:4" x14ac:dyDescent="0.25">
      <c r="A745" vm="3325">
        <v>44580</v>
      </c>
      <c r="B745" vm="3329">
        <v>83.38</v>
      </c>
      <c r="C745">
        <f t="shared" si="19"/>
        <v>91.706600000000023</v>
      </c>
      <c r="D745">
        <f t="shared" si="20"/>
        <v>87.10409999999996</v>
      </c>
    </row>
    <row r="746" spans="1:4" x14ac:dyDescent="0.25">
      <c r="A746" vm="3331">
        <v>44581</v>
      </c>
      <c r="B746" vm="3335">
        <v>82.72</v>
      </c>
      <c r="C746">
        <f t="shared" si="19"/>
        <v>91.458200000000019</v>
      </c>
      <c r="D746">
        <f t="shared" si="20"/>
        <v>87.147349999999975</v>
      </c>
    </row>
    <row r="747" spans="1:4" x14ac:dyDescent="0.25">
      <c r="A747" vm="3337">
        <v>44582</v>
      </c>
      <c r="B747" vm="3341">
        <v>82.22</v>
      </c>
      <c r="C747">
        <f t="shared" si="19"/>
        <v>91.21080000000002</v>
      </c>
      <c r="D747">
        <f t="shared" si="20"/>
        <v>87.182049999999961</v>
      </c>
    </row>
    <row r="748" spans="1:4" x14ac:dyDescent="0.25">
      <c r="A748" vm="3343">
        <v>44585</v>
      </c>
      <c r="B748" vm="3345">
        <v>82.42</v>
      </c>
      <c r="C748">
        <f t="shared" si="19"/>
        <v>90.982600000000033</v>
      </c>
      <c r="D748">
        <f t="shared" si="20"/>
        <v>87.21624999999996</v>
      </c>
    </row>
    <row r="749" spans="1:4" x14ac:dyDescent="0.25">
      <c r="A749" vm="3348">
        <v>44586</v>
      </c>
      <c r="B749" vm="3352">
        <v>81.069999999999993</v>
      </c>
      <c r="C749">
        <f t="shared" si="19"/>
        <v>90.723200000000034</v>
      </c>
      <c r="D749">
        <f t="shared" si="20"/>
        <v>87.240999999999943</v>
      </c>
    </row>
    <row r="750" spans="1:4" x14ac:dyDescent="0.25">
      <c r="A750" vm="3354">
        <v>44587</v>
      </c>
      <c r="B750" vm="3346">
        <v>79.59</v>
      </c>
      <c r="C750">
        <f t="shared" si="19"/>
        <v>90.444200000000038</v>
      </c>
      <c r="D750">
        <f t="shared" si="20"/>
        <v>87.255599999999959</v>
      </c>
    </row>
    <row r="751" spans="1:4" x14ac:dyDescent="0.25">
      <c r="A751" vm="3358">
        <v>44588</v>
      </c>
      <c r="B751" vm="3362">
        <v>79.78</v>
      </c>
      <c r="C751">
        <f t="shared" si="19"/>
        <v>90.159400000000048</v>
      </c>
      <c r="D751">
        <f t="shared" si="20"/>
        <v>87.270399999999967</v>
      </c>
    </row>
    <row r="752" spans="1:4" x14ac:dyDescent="0.25">
      <c r="A752" vm="3364">
        <v>44589</v>
      </c>
      <c r="B752" vm="3368">
        <v>80.48</v>
      </c>
      <c r="C752">
        <f t="shared" si="19"/>
        <v>89.856800000000021</v>
      </c>
      <c r="D752">
        <f t="shared" si="20"/>
        <v>87.281349999999989</v>
      </c>
    </row>
    <row r="753" spans="1:4" x14ac:dyDescent="0.25">
      <c r="A753" vm="3370">
        <v>44592</v>
      </c>
      <c r="B753" vm="3373">
        <v>81.16</v>
      </c>
      <c r="C753">
        <f t="shared" si="19"/>
        <v>89.573400000000021</v>
      </c>
      <c r="D753">
        <f t="shared" si="20"/>
        <v>87.292399999999958</v>
      </c>
    </row>
    <row r="754" spans="1:4" x14ac:dyDescent="0.25">
      <c r="A754" vm="3375">
        <v>44593</v>
      </c>
      <c r="B754" vm="3378">
        <v>81.040000000000006</v>
      </c>
      <c r="C754">
        <f t="shared" si="19"/>
        <v>89.301000000000016</v>
      </c>
      <c r="D754">
        <f t="shared" si="20"/>
        <v>87.303849999999983</v>
      </c>
    </row>
    <row r="755" spans="1:4" x14ac:dyDescent="0.25">
      <c r="A755" vm="3380">
        <v>44594</v>
      </c>
      <c r="B755" vm="3383">
        <v>82.5</v>
      </c>
      <c r="C755">
        <f t="shared" si="19"/>
        <v>89.071600000000018</v>
      </c>
      <c r="D755">
        <f t="shared" si="20"/>
        <v>87.320149999999956</v>
      </c>
    </row>
    <row r="756" spans="1:4" x14ac:dyDescent="0.25">
      <c r="A756" vm="3385">
        <v>44595</v>
      </c>
      <c r="B756" vm="3388">
        <v>81.94</v>
      </c>
      <c r="C756">
        <f t="shared" si="19"/>
        <v>88.818200000000033</v>
      </c>
      <c r="D756">
        <f t="shared" si="20"/>
        <v>87.346549999999965</v>
      </c>
    </row>
    <row r="757" spans="1:4" x14ac:dyDescent="0.25">
      <c r="A757" vm="3390">
        <v>44596</v>
      </c>
      <c r="B757" vm="3393">
        <v>82.11</v>
      </c>
      <c r="C757">
        <f t="shared" si="19"/>
        <v>88.601600000000033</v>
      </c>
      <c r="D757">
        <f t="shared" si="20"/>
        <v>87.382749999999973</v>
      </c>
    </row>
    <row r="758" spans="1:4" x14ac:dyDescent="0.25">
      <c r="A758" vm="3395">
        <v>44599</v>
      </c>
      <c r="B758" vm="3399">
        <v>80.739999999999995</v>
      </c>
      <c r="C758">
        <f t="shared" si="19"/>
        <v>88.344800000000021</v>
      </c>
      <c r="D758">
        <f t="shared" si="20"/>
        <v>87.411599999999979</v>
      </c>
    </row>
    <row r="759" spans="1:4" x14ac:dyDescent="0.25">
      <c r="A759" vm="3401">
        <v>44600</v>
      </c>
      <c r="B759" vm="3405">
        <v>80.790000000000006</v>
      </c>
      <c r="C759">
        <f t="shared" si="19"/>
        <v>88.114000000000019</v>
      </c>
      <c r="D759">
        <f t="shared" si="20"/>
        <v>87.443049999999971</v>
      </c>
    </row>
    <row r="760" spans="1:4" x14ac:dyDescent="0.25">
      <c r="A760" vm="3407">
        <v>44601</v>
      </c>
      <c r="B760" vm="3411">
        <v>83.45</v>
      </c>
      <c r="C760">
        <f t="shared" si="19"/>
        <v>87.924200000000013</v>
      </c>
      <c r="D760">
        <f t="shared" si="20"/>
        <v>87.484199999999987</v>
      </c>
    </row>
    <row r="761" spans="1:4" x14ac:dyDescent="0.25">
      <c r="A761" vm="3413">
        <v>44602</v>
      </c>
      <c r="B761" vm="3417">
        <v>81.849999999999994</v>
      </c>
      <c r="C761">
        <f t="shared" si="19"/>
        <v>87.746400000000037</v>
      </c>
      <c r="D761">
        <f t="shared" si="20"/>
        <v>87.519599999999969</v>
      </c>
    </row>
    <row r="762" spans="1:4" x14ac:dyDescent="0.25">
      <c r="A762" vm="3419">
        <v>44603</v>
      </c>
      <c r="B762" vm="2400">
        <v>79.75</v>
      </c>
      <c r="C762">
        <f t="shared" si="19"/>
        <v>87.546400000000034</v>
      </c>
      <c r="D762">
        <f t="shared" si="20"/>
        <v>87.538999999999973</v>
      </c>
    </row>
    <row r="763" spans="1:4" x14ac:dyDescent="0.25">
      <c r="A763" vm="3423">
        <v>44606</v>
      </c>
      <c r="B763" vm="2305">
        <v>78.95</v>
      </c>
      <c r="C763">
        <f t="shared" si="19"/>
        <v>87.325600000000009</v>
      </c>
      <c r="D763">
        <f t="shared" si="20"/>
        <v>87.554799999999972</v>
      </c>
    </row>
    <row r="764" spans="1:4" x14ac:dyDescent="0.25">
      <c r="A764" vm="3426">
        <v>44607</v>
      </c>
      <c r="B764" vm="3430">
        <v>79.77</v>
      </c>
      <c r="C764">
        <f t="shared" si="19"/>
        <v>87.156200000000027</v>
      </c>
      <c r="D764">
        <f t="shared" si="20"/>
        <v>87.566999999999993</v>
      </c>
    </row>
    <row r="765" spans="1:4" x14ac:dyDescent="0.25">
      <c r="A765" vm="3432">
        <v>44608</v>
      </c>
      <c r="B765" vm="2379">
        <v>79.19</v>
      </c>
      <c r="C765">
        <f t="shared" si="19"/>
        <v>86.961199999999991</v>
      </c>
      <c r="D765">
        <f t="shared" si="20"/>
        <v>87.570299999999989</v>
      </c>
    </row>
    <row r="766" spans="1:4" x14ac:dyDescent="0.25">
      <c r="A766" vm="3436">
        <v>44609</v>
      </c>
      <c r="B766" vm="2267">
        <v>75.53</v>
      </c>
      <c r="C766">
        <f t="shared" si="19"/>
        <v>86.6708</v>
      </c>
      <c r="D766">
        <f t="shared" si="20"/>
        <v>87.551999999999992</v>
      </c>
    </row>
    <row r="767" spans="1:4" x14ac:dyDescent="0.25">
      <c r="A767" vm="3439">
        <v>44610</v>
      </c>
      <c r="B767" vm="3442">
        <v>74.569999999999993</v>
      </c>
      <c r="C767">
        <f t="shared" si="19"/>
        <v>86.38339999999998</v>
      </c>
      <c r="D767">
        <f t="shared" si="20"/>
        <v>87.526149999999973</v>
      </c>
    </row>
    <row r="768" spans="1:4" x14ac:dyDescent="0.25">
      <c r="A768" vm="3444">
        <v>44614</v>
      </c>
      <c r="B768" vm="3447">
        <v>74.12</v>
      </c>
      <c r="C768">
        <f t="shared" si="19"/>
        <v>86.090399999999988</v>
      </c>
      <c r="D768">
        <f t="shared" si="20"/>
        <v>87.494749999999968</v>
      </c>
    </row>
    <row r="769" spans="1:4" x14ac:dyDescent="0.25">
      <c r="A769" vm="3449">
        <v>44615</v>
      </c>
      <c r="B769" vm="3452">
        <v>72.47</v>
      </c>
      <c r="C769">
        <f t="shared" si="19"/>
        <v>85.487200000000016</v>
      </c>
      <c r="D769">
        <f t="shared" si="20"/>
        <v>87.456349999999972</v>
      </c>
    </row>
    <row r="770" spans="1:4" x14ac:dyDescent="0.25">
      <c r="A770" vm="3454">
        <v>44616</v>
      </c>
      <c r="B770" vm="3458">
        <v>74.81</v>
      </c>
      <c r="C770">
        <f t="shared" si="19"/>
        <v>84.965600000000009</v>
      </c>
      <c r="D770">
        <f t="shared" si="20"/>
        <v>87.441949999999991</v>
      </c>
    </row>
    <row r="771" spans="1:4" x14ac:dyDescent="0.25">
      <c r="A771" vm="3460">
        <v>44617</v>
      </c>
      <c r="B771" vm="3463">
        <v>76.349999999999994</v>
      </c>
      <c r="C771">
        <f t="shared" si="19"/>
        <v>84.494799999999998</v>
      </c>
      <c r="D771">
        <f t="shared" si="20"/>
        <v>87.439949999999968</v>
      </c>
    </row>
    <row r="772" spans="1:4" x14ac:dyDescent="0.25">
      <c r="A772" vm="3465">
        <v>44620</v>
      </c>
      <c r="B772" vm="3469">
        <v>75.97</v>
      </c>
      <c r="C772">
        <f t="shared" si="19"/>
        <v>83.941199999999995</v>
      </c>
      <c r="D772">
        <f t="shared" si="20"/>
        <v>87.429099999999977</v>
      </c>
    </row>
    <row r="773" spans="1:4" x14ac:dyDescent="0.25">
      <c r="A773" vm="3471">
        <v>44621</v>
      </c>
      <c r="B773" vm="3475">
        <v>76.010000000000005</v>
      </c>
      <c r="C773">
        <f t="shared" si="19"/>
        <v>83.396999999999991</v>
      </c>
      <c r="D773">
        <f t="shared" si="20"/>
        <v>87.414699999999982</v>
      </c>
    </row>
    <row r="774" spans="1:4" x14ac:dyDescent="0.25">
      <c r="A774" vm="3477">
        <v>44622</v>
      </c>
      <c r="B774" vm="3481">
        <v>78.28</v>
      </c>
      <c r="C774">
        <f t="shared" si="19"/>
        <v>83.030200000000008</v>
      </c>
      <c r="D774">
        <f t="shared" si="20"/>
        <v>87.410699999999977</v>
      </c>
    </row>
    <row r="775" spans="1:4" x14ac:dyDescent="0.25">
      <c r="A775" vm="3483">
        <v>44623</v>
      </c>
      <c r="B775" vm="3486">
        <v>78.25</v>
      </c>
      <c r="C775">
        <f t="shared" si="19"/>
        <v>82.762400000000014</v>
      </c>
      <c r="D775">
        <f t="shared" si="20"/>
        <v>87.408499999999989</v>
      </c>
    </row>
    <row r="776" spans="1:4" x14ac:dyDescent="0.25">
      <c r="A776" vm="3488">
        <v>44624</v>
      </c>
      <c r="B776" vm="3491">
        <v>76.489999999999995</v>
      </c>
      <c r="C776">
        <f t="shared" si="19"/>
        <v>82.461999999999989</v>
      </c>
      <c r="D776">
        <f t="shared" si="20"/>
        <v>87.39725</v>
      </c>
    </row>
    <row r="777" spans="1:4" x14ac:dyDescent="0.25">
      <c r="A777" vm="3493">
        <v>44627</v>
      </c>
      <c r="B777" vm="3462">
        <v>74.319999999999993</v>
      </c>
      <c r="C777">
        <f t="shared" ref="C777:C840" si="21">AVERAGE(B728:B777)</f>
        <v>82.151199999999989</v>
      </c>
      <c r="D777">
        <f t="shared" ref="D777:D840" si="22">AVERAGE(B578:B777)</f>
        <v>87.37524999999998</v>
      </c>
    </row>
    <row r="778" spans="1:4" x14ac:dyDescent="0.25">
      <c r="A778" vm="3498">
        <v>44628</v>
      </c>
      <c r="B778" vm="3502">
        <v>73.33</v>
      </c>
      <c r="C778">
        <f t="shared" si="21"/>
        <v>81.823399999999978</v>
      </c>
      <c r="D778">
        <f t="shared" si="22"/>
        <v>87.346749999999986</v>
      </c>
    </row>
    <row r="779" spans="1:4" x14ac:dyDescent="0.25">
      <c r="A779" vm="3504">
        <v>44629</v>
      </c>
      <c r="B779" vm="3508">
        <v>76.099999999999994</v>
      </c>
      <c r="C779">
        <f t="shared" si="21"/>
        <v>81.554599999999994</v>
      </c>
      <c r="D779">
        <f t="shared" si="22"/>
        <v>87.330349999999996</v>
      </c>
    </row>
    <row r="780" spans="1:4" x14ac:dyDescent="0.25">
      <c r="A780" vm="3510">
        <v>44630</v>
      </c>
      <c r="B780" vm="3514">
        <v>76.650000000000006</v>
      </c>
      <c r="C780">
        <f t="shared" si="21"/>
        <v>81.314599999999984</v>
      </c>
      <c r="D780">
        <f t="shared" si="22"/>
        <v>87.319450000000018</v>
      </c>
    </row>
    <row r="781" spans="1:4" x14ac:dyDescent="0.25">
      <c r="A781" vm="3516">
        <v>44631</v>
      </c>
      <c r="B781" vm="2585">
        <v>77.819999999999993</v>
      </c>
      <c r="C781">
        <f t="shared" si="21"/>
        <v>81.106799999999993</v>
      </c>
      <c r="D781">
        <f t="shared" si="22"/>
        <v>87.31225000000002</v>
      </c>
    </row>
    <row r="782" spans="1:4" x14ac:dyDescent="0.25">
      <c r="A782" vm="3520">
        <v>44634</v>
      </c>
      <c r="B782" vm="2371">
        <v>77.069999999999993</v>
      </c>
      <c r="C782">
        <f t="shared" si="21"/>
        <v>80.887999999999991</v>
      </c>
      <c r="D782">
        <f t="shared" si="22"/>
        <v>87.302700000000016</v>
      </c>
    </row>
    <row r="783" spans="1:4" x14ac:dyDescent="0.25">
      <c r="A783" vm="3524">
        <v>44635</v>
      </c>
      <c r="B783" vm="3527">
        <v>80.599999999999994</v>
      </c>
      <c r="C783">
        <f t="shared" si="21"/>
        <v>80.755799999999994</v>
      </c>
      <c r="D783">
        <f t="shared" si="22"/>
        <v>87.312000000000012</v>
      </c>
    </row>
    <row r="784" spans="1:4" x14ac:dyDescent="0.25">
      <c r="A784" vm="3529">
        <v>44636</v>
      </c>
      <c r="B784" vm="3533">
        <v>79.959999999999994</v>
      </c>
      <c r="C784">
        <f t="shared" si="21"/>
        <v>80.596999999999994</v>
      </c>
      <c r="D784">
        <f t="shared" si="22"/>
        <v>87.313949999999991</v>
      </c>
    </row>
    <row r="785" spans="1:4" x14ac:dyDescent="0.25">
      <c r="A785" vm="3535">
        <v>44637</v>
      </c>
      <c r="B785" vm="3527">
        <v>80.599999999999994</v>
      </c>
      <c r="C785">
        <f t="shared" si="21"/>
        <v>80.432199999999995</v>
      </c>
      <c r="D785">
        <f t="shared" si="22"/>
        <v>87.315599999999975</v>
      </c>
    </row>
    <row r="786" spans="1:4" x14ac:dyDescent="0.25">
      <c r="A786" vm="3538">
        <v>44638</v>
      </c>
      <c r="B786" vm="3541">
        <v>81.680000000000007</v>
      </c>
      <c r="C786">
        <f t="shared" si="21"/>
        <v>80.336600000000004</v>
      </c>
      <c r="D786">
        <f t="shared" si="22"/>
        <v>87.318549999999973</v>
      </c>
    </row>
    <row r="787" spans="1:4" x14ac:dyDescent="0.25">
      <c r="A787" vm="3543">
        <v>44641</v>
      </c>
      <c r="B787" vm="3545">
        <v>80.959999999999994</v>
      </c>
      <c r="C787">
        <f t="shared" si="21"/>
        <v>80.228999999999999</v>
      </c>
      <c r="D787">
        <f t="shared" si="22"/>
        <v>87.30889999999998</v>
      </c>
    </row>
    <row r="788" spans="1:4" x14ac:dyDescent="0.25">
      <c r="A788" vm="3547">
        <v>44642</v>
      </c>
      <c r="B788" vm="3550">
        <v>81.8</v>
      </c>
      <c r="C788">
        <f t="shared" si="21"/>
        <v>80.114800000000002</v>
      </c>
      <c r="D788">
        <f t="shared" si="22"/>
        <v>87.298199999999994</v>
      </c>
    </row>
    <row r="789" spans="1:4" x14ac:dyDescent="0.25">
      <c r="A789" vm="3552">
        <v>44643</v>
      </c>
      <c r="B789" vm="3556">
        <v>80.39</v>
      </c>
      <c r="C789">
        <f t="shared" si="21"/>
        <v>79.937000000000012</v>
      </c>
      <c r="D789">
        <f t="shared" si="22"/>
        <v>87.27709999999999</v>
      </c>
    </row>
    <row r="790" spans="1:4" x14ac:dyDescent="0.25">
      <c r="A790" vm="3558">
        <v>44644</v>
      </c>
      <c r="B790" vm="3561">
        <v>82.24</v>
      </c>
      <c r="C790">
        <f t="shared" si="21"/>
        <v>79.81219999999999</v>
      </c>
      <c r="D790">
        <f t="shared" si="22"/>
        <v>87.265699999999995</v>
      </c>
    </row>
    <row r="791" spans="1:4" x14ac:dyDescent="0.25">
      <c r="A791" vm="3563">
        <v>44645</v>
      </c>
      <c r="B791" vm="3566">
        <v>81.73</v>
      </c>
      <c r="C791">
        <f t="shared" si="21"/>
        <v>79.680599999999984</v>
      </c>
      <c r="D791">
        <f t="shared" si="22"/>
        <v>87.262849999999986</v>
      </c>
    </row>
    <row r="792" spans="1:4" x14ac:dyDescent="0.25">
      <c r="A792" vm="3568">
        <v>44648</v>
      </c>
      <c r="B792" vm="3571">
        <v>83.6</v>
      </c>
      <c r="C792">
        <f t="shared" si="21"/>
        <v>79.596799999999988</v>
      </c>
      <c r="D792">
        <f t="shared" si="22"/>
        <v>87.266349999999989</v>
      </c>
    </row>
    <row r="793" spans="1:4" x14ac:dyDescent="0.25">
      <c r="A793" vm="3573">
        <v>44649</v>
      </c>
      <c r="B793" vm="3577">
        <v>84.29</v>
      </c>
      <c r="C793">
        <f t="shared" si="21"/>
        <v>79.52879999999999</v>
      </c>
      <c r="D793">
        <f t="shared" si="22"/>
        <v>87.274699999999996</v>
      </c>
    </row>
    <row r="794" spans="1:4" x14ac:dyDescent="0.25">
      <c r="A794" vm="3579">
        <v>44650</v>
      </c>
      <c r="B794" vm="3338">
        <v>83.36</v>
      </c>
      <c r="C794">
        <f t="shared" si="21"/>
        <v>79.484999999999999</v>
      </c>
      <c r="D794">
        <f t="shared" si="22"/>
        <v>87.283299999999997</v>
      </c>
    </row>
    <row r="795" spans="1:4" x14ac:dyDescent="0.25">
      <c r="A795" vm="3583">
        <v>44651</v>
      </c>
      <c r="B795" vm="3587">
        <v>82.73</v>
      </c>
      <c r="C795">
        <f t="shared" si="21"/>
        <v>79.471999999999994</v>
      </c>
      <c r="D795">
        <f t="shared" si="22"/>
        <v>87.311549999999983</v>
      </c>
    </row>
    <row r="796" spans="1:4" x14ac:dyDescent="0.25">
      <c r="A796" vm="3589">
        <v>44652</v>
      </c>
      <c r="B796" vm="3592">
        <v>82.01</v>
      </c>
      <c r="C796">
        <f t="shared" si="21"/>
        <v>79.457800000000006</v>
      </c>
      <c r="D796">
        <f t="shared" si="22"/>
        <v>87.333799999999997</v>
      </c>
    </row>
    <row r="797" spans="1:4" x14ac:dyDescent="0.25">
      <c r="A797" vm="3594">
        <v>44655</v>
      </c>
      <c r="B797" vm="3596">
        <v>84.07</v>
      </c>
      <c r="C797">
        <f t="shared" si="21"/>
        <v>79.494799999999998</v>
      </c>
      <c r="D797">
        <f t="shared" si="22"/>
        <v>87.37299999999999</v>
      </c>
    </row>
    <row r="798" spans="1:4" x14ac:dyDescent="0.25">
      <c r="A798" vm="3598">
        <v>44656</v>
      </c>
      <c r="B798" vm="2498">
        <v>82.94</v>
      </c>
      <c r="C798">
        <f t="shared" si="21"/>
        <v>79.505200000000002</v>
      </c>
      <c r="D798">
        <f t="shared" si="22"/>
        <v>87.397749999999974</v>
      </c>
    </row>
    <row r="799" spans="1:4" x14ac:dyDescent="0.25">
      <c r="A799" vm="3602">
        <v>44657</v>
      </c>
      <c r="B799" vm="3606">
        <v>82.12</v>
      </c>
      <c r="C799">
        <f t="shared" si="21"/>
        <v>79.526200000000003</v>
      </c>
      <c r="D799">
        <f t="shared" si="22"/>
        <v>87.414949999999976</v>
      </c>
    </row>
    <row r="800" spans="1:4" x14ac:dyDescent="0.25">
      <c r="A800" vm="3608">
        <v>44658</v>
      </c>
      <c r="B800" vm="3526">
        <v>81.540000000000006</v>
      </c>
      <c r="C800">
        <f t="shared" si="21"/>
        <v>79.56519999999999</v>
      </c>
      <c r="D800">
        <f t="shared" si="22"/>
        <v>87.432149999999979</v>
      </c>
    </row>
    <row r="801" spans="1:4" x14ac:dyDescent="0.25">
      <c r="A801" vm="3611">
        <v>44659</v>
      </c>
      <c r="B801" vm="3614">
        <v>80.94</v>
      </c>
      <c r="C801">
        <f t="shared" si="21"/>
        <v>79.588400000000007</v>
      </c>
      <c r="D801">
        <f t="shared" si="22"/>
        <v>87.448149999999984</v>
      </c>
    </row>
    <row r="802" spans="1:4" x14ac:dyDescent="0.25">
      <c r="A802" vm="3616">
        <v>44662</v>
      </c>
      <c r="B802" vm="3619">
        <v>79.760000000000005</v>
      </c>
      <c r="C802">
        <f t="shared" si="21"/>
        <v>79.574000000000012</v>
      </c>
      <c r="D802">
        <f t="shared" si="22"/>
        <v>87.454649999999987</v>
      </c>
    </row>
    <row r="803" spans="1:4" x14ac:dyDescent="0.25">
      <c r="A803" vm="3621">
        <v>44663</v>
      </c>
      <c r="B803" vm="3625">
        <v>79.33</v>
      </c>
      <c r="C803">
        <f t="shared" si="21"/>
        <v>79.537400000000005</v>
      </c>
      <c r="D803">
        <f t="shared" si="22"/>
        <v>87.458799999999968</v>
      </c>
    </row>
    <row r="804" spans="1:4" x14ac:dyDescent="0.25">
      <c r="A804" vm="3627">
        <v>44664</v>
      </c>
      <c r="B804" vm="2400">
        <v>79.75</v>
      </c>
      <c r="C804">
        <f t="shared" si="21"/>
        <v>79.511600000000001</v>
      </c>
      <c r="D804">
        <f t="shared" si="22"/>
        <v>87.467049999999986</v>
      </c>
    </row>
    <row r="805" spans="1:4" x14ac:dyDescent="0.25">
      <c r="A805" vm="3630">
        <v>44665</v>
      </c>
      <c r="B805" vm="2600">
        <v>79.45</v>
      </c>
      <c r="C805">
        <f t="shared" si="21"/>
        <v>79.45059999999998</v>
      </c>
      <c r="D805">
        <f t="shared" si="22"/>
        <v>87.475099999999983</v>
      </c>
    </row>
    <row r="806" spans="1:4" x14ac:dyDescent="0.25">
      <c r="A806" vm="3633">
        <v>44669</v>
      </c>
      <c r="B806" vm="3434">
        <v>78.22</v>
      </c>
      <c r="C806">
        <f t="shared" si="21"/>
        <v>79.376199999999983</v>
      </c>
      <c r="D806">
        <f t="shared" si="22"/>
        <v>87.468499999999992</v>
      </c>
    </row>
    <row r="807" spans="1:4" x14ac:dyDescent="0.25">
      <c r="A807" vm="3637">
        <v>44670</v>
      </c>
      <c r="B807" vm="3639">
        <v>79.56</v>
      </c>
      <c r="C807">
        <f t="shared" si="21"/>
        <v>79.325199999999981</v>
      </c>
      <c r="D807">
        <f t="shared" si="22"/>
        <v>87.4572</v>
      </c>
    </row>
    <row r="808" spans="1:4" x14ac:dyDescent="0.25">
      <c r="A808" vm="3641">
        <v>44671</v>
      </c>
      <c r="B808" vm="3402">
        <v>80.290000000000006</v>
      </c>
      <c r="C808">
        <f t="shared" si="21"/>
        <v>79.316199999999995</v>
      </c>
      <c r="D808">
        <f t="shared" si="22"/>
        <v>87.443250000000006</v>
      </c>
    </row>
    <row r="809" spans="1:4" x14ac:dyDescent="0.25">
      <c r="A809" vm="3645">
        <v>44672</v>
      </c>
      <c r="B809" vm="3647">
        <v>79.48</v>
      </c>
      <c r="C809">
        <f t="shared" si="21"/>
        <v>79.289999999999992</v>
      </c>
      <c r="D809">
        <f t="shared" si="22"/>
        <v>87.410199999999989</v>
      </c>
    </row>
    <row r="810" spans="1:4" x14ac:dyDescent="0.25">
      <c r="A810" vm="3649">
        <v>44673</v>
      </c>
      <c r="B810" vm="3651">
        <v>76.209999999999994</v>
      </c>
      <c r="C810">
        <f t="shared" si="21"/>
        <v>79.145199999999988</v>
      </c>
      <c r="D810">
        <f t="shared" si="22"/>
        <v>87.363299999999981</v>
      </c>
    </row>
    <row r="811" spans="1:4" x14ac:dyDescent="0.25">
      <c r="A811" vm="3653">
        <v>44676</v>
      </c>
      <c r="B811" vm="3657">
        <v>76.98</v>
      </c>
      <c r="C811">
        <f t="shared" si="21"/>
        <v>79.047799999999995</v>
      </c>
      <c r="D811">
        <f t="shared" si="22"/>
        <v>87.309399999999982</v>
      </c>
    </row>
    <row r="812" spans="1:4" x14ac:dyDescent="0.25">
      <c r="A812" vm="3659">
        <v>44677</v>
      </c>
      <c r="B812" vm="3661">
        <v>74.510000000000005</v>
      </c>
      <c r="C812">
        <f t="shared" si="21"/>
        <v>78.942999999999998</v>
      </c>
      <c r="D812">
        <f t="shared" si="22"/>
        <v>87.246549999999985</v>
      </c>
    </row>
    <row r="813" spans="1:4" x14ac:dyDescent="0.25">
      <c r="A813" vm="3663">
        <v>44678</v>
      </c>
      <c r="B813" vm="3667">
        <v>74.760000000000005</v>
      </c>
      <c r="C813">
        <f t="shared" si="21"/>
        <v>78.859200000000016</v>
      </c>
      <c r="D813">
        <f t="shared" si="22"/>
        <v>87.184999999999988</v>
      </c>
    </row>
    <row r="814" spans="1:4" x14ac:dyDescent="0.25">
      <c r="A814" vm="3669">
        <v>44679</v>
      </c>
      <c r="B814" vm="3673">
        <v>76.14</v>
      </c>
      <c r="C814">
        <f t="shared" si="21"/>
        <v>78.786599999999993</v>
      </c>
      <c r="D814">
        <f t="shared" si="22"/>
        <v>87.124299999999991</v>
      </c>
    </row>
    <row r="815" spans="1:4" x14ac:dyDescent="0.25">
      <c r="A815" vm="3675">
        <v>44680</v>
      </c>
      <c r="B815" vm="3678">
        <v>73.400000000000006</v>
      </c>
      <c r="C815">
        <f t="shared" si="21"/>
        <v>78.670800000000014</v>
      </c>
      <c r="D815">
        <f t="shared" si="22"/>
        <v>87.060100000000006</v>
      </c>
    </row>
    <row r="816" spans="1:4" x14ac:dyDescent="0.25">
      <c r="A816" vm="3680">
        <v>44683</v>
      </c>
      <c r="B816" vm="3518">
        <v>74</v>
      </c>
      <c r="C816">
        <f t="shared" si="21"/>
        <v>78.640200000000007</v>
      </c>
      <c r="D816">
        <f t="shared" si="22"/>
        <v>86.992649999999998</v>
      </c>
    </row>
    <row r="817" spans="1:4" x14ac:dyDescent="0.25">
      <c r="A817" vm="3684">
        <v>44684</v>
      </c>
      <c r="B817" vm="3687">
        <v>73.290000000000006</v>
      </c>
      <c r="C817">
        <f t="shared" si="21"/>
        <v>78.61460000000001</v>
      </c>
      <c r="D817">
        <f t="shared" si="22"/>
        <v>86.924199999999999</v>
      </c>
    </row>
    <row r="818" spans="1:4" x14ac:dyDescent="0.25">
      <c r="A818" vm="3689">
        <v>44685</v>
      </c>
      <c r="B818" vm="3692">
        <v>75.209999999999994</v>
      </c>
      <c r="C818">
        <f t="shared" si="21"/>
        <v>78.636400000000009</v>
      </c>
      <c r="D818">
        <f t="shared" si="22"/>
        <v>86.856949999999998</v>
      </c>
    </row>
    <row r="819" spans="1:4" x14ac:dyDescent="0.25">
      <c r="A819" vm="3694">
        <v>44686</v>
      </c>
      <c r="B819" vm="3697">
        <v>72.8</v>
      </c>
      <c r="C819">
        <f t="shared" si="21"/>
        <v>78.643000000000015</v>
      </c>
      <c r="D819">
        <f t="shared" si="22"/>
        <v>86.77249999999998</v>
      </c>
    </row>
    <row r="820" spans="1:4" x14ac:dyDescent="0.25">
      <c r="A820" vm="3699">
        <v>44687</v>
      </c>
      <c r="B820" vm="3703">
        <v>72.489999999999995</v>
      </c>
      <c r="C820">
        <f t="shared" si="21"/>
        <v>78.596600000000009</v>
      </c>
      <c r="D820">
        <f t="shared" si="22"/>
        <v>86.681499999999971</v>
      </c>
    </row>
    <row r="821" spans="1:4" x14ac:dyDescent="0.25">
      <c r="A821" vm="3705">
        <v>44690</v>
      </c>
      <c r="B821" vm="3709">
        <v>71.540000000000006</v>
      </c>
      <c r="C821">
        <f t="shared" si="21"/>
        <v>78.500399999999999</v>
      </c>
      <c r="D821">
        <f t="shared" si="22"/>
        <v>86.600749999999991</v>
      </c>
    </row>
    <row r="822" spans="1:4" x14ac:dyDescent="0.25">
      <c r="A822" vm="3711">
        <v>44691</v>
      </c>
      <c r="B822" vm="3714">
        <v>72.53</v>
      </c>
      <c r="C822">
        <f t="shared" si="21"/>
        <v>78.431600000000003</v>
      </c>
      <c r="D822">
        <f t="shared" si="22"/>
        <v>86.524099999999976</v>
      </c>
    </row>
    <row r="823" spans="1:4" x14ac:dyDescent="0.25">
      <c r="A823" vm="3716">
        <v>44692</v>
      </c>
      <c r="B823" vm="3720">
        <v>71.03</v>
      </c>
      <c r="C823">
        <f t="shared" si="21"/>
        <v>78.332000000000008</v>
      </c>
      <c r="D823">
        <f t="shared" si="22"/>
        <v>86.440249999999978</v>
      </c>
    </row>
    <row r="824" spans="1:4" x14ac:dyDescent="0.25">
      <c r="A824" vm="3722">
        <v>44693</v>
      </c>
      <c r="B824" vm="3726">
        <v>70.73</v>
      </c>
      <c r="C824">
        <f t="shared" si="21"/>
        <v>78.181000000000012</v>
      </c>
      <c r="D824">
        <f t="shared" si="22"/>
        <v>86.357999999999976</v>
      </c>
    </row>
    <row r="825" spans="1:4" x14ac:dyDescent="0.25">
      <c r="A825" vm="3728">
        <v>44694</v>
      </c>
      <c r="B825" vm="3708">
        <v>71.17</v>
      </c>
      <c r="C825">
        <f t="shared" si="21"/>
        <v>78.039400000000015</v>
      </c>
      <c r="D825">
        <f t="shared" si="22"/>
        <v>86.275699999999972</v>
      </c>
    </row>
    <row r="826" spans="1:4" x14ac:dyDescent="0.25">
      <c r="A826" vm="3733">
        <v>44697</v>
      </c>
      <c r="B826" vm="3737">
        <v>69.709999999999994</v>
      </c>
      <c r="C826">
        <f t="shared" si="21"/>
        <v>77.903800000000004</v>
      </c>
      <c r="D826">
        <f t="shared" si="22"/>
        <v>86.188549999999964</v>
      </c>
    </row>
    <row r="827" spans="1:4" x14ac:dyDescent="0.25">
      <c r="A827" vm="3739">
        <v>44698</v>
      </c>
      <c r="B827" vm="3742">
        <v>71.88</v>
      </c>
      <c r="C827">
        <f t="shared" si="21"/>
        <v>77.855000000000004</v>
      </c>
      <c r="D827">
        <f t="shared" si="22"/>
        <v>86.109949999999955</v>
      </c>
    </row>
    <row r="828" spans="1:4" x14ac:dyDescent="0.25">
      <c r="A828" vm="3744">
        <v>44699</v>
      </c>
      <c r="B828" vm="3747">
        <v>68.3</v>
      </c>
      <c r="C828">
        <f t="shared" si="21"/>
        <v>77.754400000000018</v>
      </c>
      <c r="D828">
        <f t="shared" si="22"/>
        <v>86.002749999999963</v>
      </c>
    </row>
    <row r="829" spans="1:4" x14ac:dyDescent="0.25">
      <c r="A829" vm="3749">
        <v>44700</v>
      </c>
      <c r="B829" vm="3753">
        <v>67.040000000000006</v>
      </c>
      <c r="C829">
        <f t="shared" si="21"/>
        <v>77.573200000000014</v>
      </c>
      <c r="D829">
        <f t="shared" si="22"/>
        <v>85.887699999999967</v>
      </c>
    </row>
    <row r="830" spans="1:4" x14ac:dyDescent="0.25">
      <c r="A830" vm="3755">
        <v>44701</v>
      </c>
      <c r="B830" vm="2217">
        <v>68.63</v>
      </c>
      <c r="C830">
        <f t="shared" si="21"/>
        <v>77.412800000000018</v>
      </c>
      <c r="D830">
        <f t="shared" si="22"/>
        <v>85.783699999999968</v>
      </c>
    </row>
    <row r="831" spans="1:4" x14ac:dyDescent="0.25">
      <c r="A831" vm="3759">
        <v>44704</v>
      </c>
      <c r="B831" vm="3762">
        <v>70.040000000000006</v>
      </c>
      <c r="C831">
        <f t="shared" si="21"/>
        <v>77.257200000000026</v>
      </c>
      <c r="D831">
        <f t="shared" si="22"/>
        <v>85.686299999999974</v>
      </c>
    </row>
    <row r="832" spans="1:4" x14ac:dyDescent="0.25">
      <c r="A832" vm="3764">
        <v>44705</v>
      </c>
      <c r="B832" vm="3767">
        <v>69.03</v>
      </c>
      <c r="C832">
        <f t="shared" si="21"/>
        <v>77.096400000000031</v>
      </c>
      <c r="D832">
        <f t="shared" si="22"/>
        <v>85.581949999999978</v>
      </c>
    </row>
    <row r="833" spans="1:4" x14ac:dyDescent="0.25">
      <c r="A833" vm="3769">
        <v>44706</v>
      </c>
      <c r="B833" vm="3773">
        <v>69.83</v>
      </c>
      <c r="C833">
        <f t="shared" si="21"/>
        <v>76.881000000000029</v>
      </c>
      <c r="D833">
        <f t="shared" si="22"/>
        <v>85.482900000000015</v>
      </c>
    </row>
    <row r="834" spans="1:4" x14ac:dyDescent="0.25">
      <c r="A834" vm="3775">
        <v>44707</v>
      </c>
      <c r="B834" vm="3777">
        <v>71.66</v>
      </c>
      <c r="C834">
        <f t="shared" si="21"/>
        <v>76.715000000000018</v>
      </c>
      <c r="D834">
        <f t="shared" si="22"/>
        <v>85.393050000000002</v>
      </c>
    </row>
    <row r="835" spans="1:4" x14ac:dyDescent="0.25">
      <c r="A835" vm="3779">
        <v>44708</v>
      </c>
      <c r="B835" vm="3783">
        <v>72.78</v>
      </c>
      <c r="C835">
        <f t="shared" si="21"/>
        <v>76.558600000000027</v>
      </c>
      <c r="D835">
        <f t="shared" si="22"/>
        <v>85.307900000000004</v>
      </c>
    </row>
    <row r="836" spans="1:4" x14ac:dyDescent="0.25">
      <c r="A836" vm="3785">
        <v>44712</v>
      </c>
      <c r="B836" vm="3789">
        <v>71.92</v>
      </c>
      <c r="C836">
        <f t="shared" si="21"/>
        <v>76.363400000000027</v>
      </c>
      <c r="D836">
        <f t="shared" si="22"/>
        <v>85.215599999999995</v>
      </c>
    </row>
    <row r="837" spans="1:4" x14ac:dyDescent="0.25">
      <c r="A837" vm="3791">
        <v>44713</v>
      </c>
      <c r="B837" vm="3795">
        <v>71.599999999999994</v>
      </c>
      <c r="C837">
        <f t="shared" si="21"/>
        <v>76.176200000000023</v>
      </c>
      <c r="D837">
        <f t="shared" si="22"/>
        <v>85.119499999999988</v>
      </c>
    </row>
    <row r="838" spans="1:4" x14ac:dyDescent="0.25">
      <c r="A838" vm="3797">
        <v>44714</v>
      </c>
      <c r="B838" vm="3801">
        <v>73.14</v>
      </c>
      <c r="C838">
        <f t="shared" si="21"/>
        <v>76.003000000000014</v>
      </c>
      <c r="D838">
        <f t="shared" si="22"/>
        <v>85.030449999999988</v>
      </c>
    </row>
    <row r="839" spans="1:4" x14ac:dyDescent="0.25">
      <c r="A839" vm="3803">
        <v>44715</v>
      </c>
      <c r="B839" vm="3807">
        <v>71.790000000000006</v>
      </c>
      <c r="C839">
        <f t="shared" si="21"/>
        <v>75.831000000000017</v>
      </c>
      <c r="D839">
        <f t="shared" si="22"/>
        <v>84.944699999999969</v>
      </c>
    </row>
    <row r="840" spans="1:4" x14ac:dyDescent="0.25">
      <c r="A840" vm="3809">
        <v>44718</v>
      </c>
      <c r="B840" vm="3812">
        <v>72.97</v>
      </c>
      <c r="C840">
        <f t="shared" si="21"/>
        <v>75.645600000000016</v>
      </c>
      <c r="D840">
        <f t="shared" si="22"/>
        <v>84.865999999999985</v>
      </c>
    </row>
    <row r="841" spans="1:4" x14ac:dyDescent="0.25">
      <c r="A841" vm="3814">
        <v>44719</v>
      </c>
      <c r="B841" vm="3817">
        <v>72.69</v>
      </c>
      <c r="C841">
        <f t="shared" ref="C841:C904" si="23">AVERAGE(B792:B841)</f>
        <v>75.464800000000025</v>
      </c>
      <c r="D841">
        <f t="shared" ref="D841:D904" si="24">AVERAGE(B642:B841)</f>
        <v>84.784749999999988</v>
      </c>
    </row>
    <row r="842" spans="1:4" x14ac:dyDescent="0.25">
      <c r="A842" vm="3819">
        <v>44720</v>
      </c>
      <c r="B842" vm="3822">
        <v>71.38</v>
      </c>
      <c r="C842">
        <f t="shared" si="23"/>
        <v>75.220400000000012</v>
      </c>
      <c r="D842">
        <f t="shared" si="24"/>
        <v>84.696049999999971</v>
      </c>
    </row>
    <row r="843" spans="1:4" x14ac:dyDescent="0.25">
      <c r="A843" vm="3824">
        <v>44721</v>
      </c>
      <c r="B843" vm="3828">
        <v>69.22</v>
      </c>
      <c r="C843">
        <f t="shared" si="23"/>
        <v>74.919000000000011</v>
      </c>
      <c r="D843">
        <f t="shared" si="24"/>
        <v>84.599400000000003</v>
      </c>
    </row>
    <row r="844" spans="1:4" x14ac:dyDescent="0.25">
      <c r="A844" vm="3830">
        <v>44722</v>
      </c>
      <c r="B844" vm="3833">
        <v>67.14</v>
      </c>
      <c r="C844">
        <f t="shared" si="23"/>
        <v>74.594600000000014</v>
      </c>
      <c r="D844">
        <f t="shared" si="24"/>
        <v>84.492000000000004</v>
      </c>
    </row>
    <row r="845" spans="1:4" x14ac:dyDescent="0.25">
      <c r="A845" vm="3835">
        <v>44725</v>
      </c>
      <c r="B845" vm="1865">
        <v>64.05</v>
      </c>
      <c r="C845">
        <f t="shared" si="23"/>
        <v>74.221000000000018</v>
      </c>
      <c r="D845">
        <f t="shared" si="24"/>
        <v>84.368650000000017</v>
      </c>
    </row>
    <row r="846" spans="1:4" x14ac:dyDescent="0.25">
      <c r="A846" vm="3840">
        <v>44726</v>
      </c>
      <c r="B846" vm="3843">
        <v>70.72</v>
      </c>
      <c r="C846">
        <f t="shared" si="23"/>
        <v>73.995200000000011</v>
      </c>
      <c r="D846">
        <f t="shared" si="24"/>
        <v>84.275500000000008</v>
      </c>
    </row>
    <row r="847" spans="1:4" x14ac:dyDescent="0.25">
      <c r="A847" vm="3845">
        <v>44727</v>
      </c>
      <c r="B847" vm="3848">
        <v>69.7</v>
      </c>
      <c r="C847">
        <f t="shared" si="23"/>
        <v>73.707799999999992</v>
      </c>
      <c r="D847">
        <f t="shared" si="24"/>
        <v>84.176750000000027</v>
      </c>
    </row>
    <row r="848" spans="1:4" x14ac:dyDescent="0.25">
      <c r="A848" vm="3850">
        <v>44728</v>
      </c>
      <c r="B848" vm="3854">
        <v>68.709999999999994</v>
      </c>
      <c r="C848">
        <f t="shared" si="23"/>
        <v>73.423199999999994</v>
      </c>
      <c r="D848">
        <f t="shared" si="24"/>
        <v>84.07465000000002</v>
      </c>
    </row>
    <row r="849" spans="1:4" x14ac:dyDescent="0.25">
      <c r="A849" vm="3856">
        <v>44729</v>
      </c>
      <c r="B849" vm="3860">
        <v>67.72</v>
      </c>
      <c r="C849">
        <f t="shared" si="23"/>
        <v>73.135199999999998</v>
      </c>
      <c r="D849">
        <f t="shared" si="24"/>
        <v>83.963500000000025</v>
      </c>
    </row>
    <row r="850" spans="1:4" x14ac:dyDescent="0.25">
      <c r="A850" vm="3862">
        <v>44733</v>
      </c>
      <c r="B850" vm="3866">
        <v>67.680000000000007</v>
      </c>
      <c r="C850">
        <f t="shared" si="23"/>
        <v>72.85799999999999</v>
      </c>
      <c r="D850">
        <f t="shared" si="24"/>
        <v>83.852900000000034</v>
      </c>
    </row>
    <row r="851" spans="1:4" x14ac:dyDescent="0.25">
      <c r="A851" vm="3868">
        <v>44734</v>
      </c>
      <c r="B851" vm="3872">
        <v>66.53</v>
      </c>
      <c r="C851">
        <f t="shared" si="23"/>
        <v>72.569800000000001</v>
      </c>
      <c r="D851">
        <f t="shared" si="24"/>
        <v>83.735550000000003</v>
      </c>
    </row>
    <row r="852" spans="1:4" x14ac:dyDescent="0.25">
      <c r="A852" vm="3874">
        <v>44735</v>
      </c>
      <c r="B852" vm="3876">
        <v>67.63</v>
      </c>
      <c r="C852">
        <f t="shared" si="23"/>
        <v>72.327199999999991</v>
      </c>
      <c r="D852">
        <f t="shared" si="24"/>
        <v>83.630099999999999</v>
      </c>
    </row>
    <row r="853" spans="1:4" x14ac:dyDescent="0.25">
      <c r="A853" vm="3878">
        <v>44736</v>
      </c>
      <c r="B853" vm="2238">
        <v>70.7</v>
      </c>
      <c r="C853">
        <f t="shared" si="23"/>
        <v>72.154599999999988</v>
      </c>
      <c r="D853">
        <f t="shared" si="24"/>
        <v>83.536249999999995</v>
      </c>
    </row>
    <row r="854" spans="1:4" x14ac:dyDescent="0.25">
      <c r="A854" vm="3883">
        <v>44739</v>
      </c>
      <c r="B854" vm="3886">
        <v>70.41</v>
      </c>
      <c r="C854">
        <f t="shared" si="23"/>
        <v>71.967799999999983</v>
      </c>
      <c r="D854">
        <f t="shared" si="24"/>
        <v>83.440599999999989</v>
      </c>
    </row>
    <row r="855" spans="1:4" x14ac:dyDescent="0.25">
      <c r="A855" vm="3888">
        <v>44740</v>
      </c>
      <c r="B855" vm="3892">
        <v>68.58</v>
      </c>
      <c r="C855">
        <f t="shared" si="23"/>
        <v>71.750399999999971</v>
      </c>
      <c r="D855">
        <f t="shared" si="24"/>
        <v>83.335099999999997</v>
      </c>
    </row>
    <row r="856" spans="1:4" x14ac:dyDescent="0.25">
      <c r="A856" vm="3894">
        <v>44741</v>
      </c>
      <c r="B856" vm="3897">
        <v>69.209999999999994</v>
      </c>
      <c r="C856">
        <f t="shared" si="23"/>
        <v>71.570199999999971</v>
      </c>
      <c r="D856">
        <f t="shared" si="24"/>
        <v>83.236699999999999</v>
      </c>
    </row>
    <row r="857" spans="1:4" x14ac:dyDescent="0.25">
      <c r="A857" vm="3899">
        <v>44742</v>
      </c>
      <c r="B857" vm="3901">
        <v>69.87</v>
      </c>
      <c r="C857">
        <f t="shared" si="23"/>
        <v>71.376399999999961</v>
      </c>
      <c r="D857">
        <f t="shared" si="24"/>
        <v>83.1541</v>
      </c>
    </row>
    <row r="858" spans="1:4" x14ac:dyDescent="0.25">
      <c r="A858" vm="3903">
        <v>44743</v>
      </c>
      <c r="B858" vm="3719">
        <v>70.87</v>
      </c>
      <c r="C858">
        <f t="shared" si="23"/>
        <v>71.187999999999974</v>
      </c>
      <c r="D858">
        <f t="shared" si="24"/>
        <v>83.069800000000001</v>
      </c>
    </row>
    <row r="859" spans="1:4" x14ac:dyDescent="0.25">
      <c r="A859" vm="3908">
        <v>44747</v>
      </c>
      <c r="B859" vm="3696">
        <v>71.989999999999995</v>
      </c>
      <c r="C859">
        <f t="shared" si="23"/>
        <v>71.038199999999975</v>
      </c>
      <c r="D859">
        <f t="shared" si="24"/>
        <v>82.993499999999997</v>
      </c>
    </row>
    <row r="860" spans="1:4" x14ac:dyDescent="0.25">
      <c r="A860" vm="3912">
        <v>44748</v>
      </c>
      <c r="B860" vm="3777">
        <v>71.66</v>
      </c>
      <c r="C860">
        <f t="shared" si="23"/>
        <v>70.947199999999967</v>
      </c>
      <c r="D860">
        <f t="shared" si="24"/>
        <v>82.919850000000011</v>
      </c>
    </row>
    <row r="861" spans="1:4" x14ac:dyDescent="0.25">
      <c r="A861" vm="3917">
        <v>44749</v>
      </c>
      <c r="B861" vm="2244">
        <v>71.83</v>
      </c>
      <c r="C861">
        <f t="shared" si="23"/>
        <v>70.844199999999958</v>
      </c>
      <c r="D861">
        <f t="shared" si="24"/>
        <v>82.848150000000018</v>
      </c>
    </row>
    <row r="862" spans="1:4" x14ac:dyDescent="0.25">
      <c r="A862" vm="3920">
        <v>44750</v>
      </c>
      <c r="B862" vm="3924">
        <v>71.87</v>
      </c>
      <c r="C862">
        <f t="shared" si="23"/>
        <v>70.791399999999953</v>
      </c>
      <c r="D862">
        <f t="shared" si="24"/>
        <v>82.772900000000007</v>
      </c>
    </row>
    <row r="863" spans="1:4" x14ac:dyDescent="0.25">
      <c r="A863" vm="3926">
        <v>44753</v>
      </c>
      <c r="B863" vm="3930">
        <v>71.569999999999993</v>
      </c>
      <c r="C863">
        <f t="shared" si="23"/>
        <v>70.727599999999967</v>
      </c>
      <c r="D863">
        <f t="shared" si="24"/>
        <v>82.688550000000021</v>
      </c>
    </row>
    <row r="864" spans="1:4" x14ac:dyDescent="0.25">
      <c r="A864" vm="3932">
        <v>44754</v>
      </c>
      <c r="B864" vm="3886">
        <v>70.41</v>
      </c>
      <c r="C864">
        <f t="shared" si="23"/>
        <v>70.612999999999971</v>
      </c>
      <c r="D864">
        <f t="shared" si="24"/>
        <v>82.593500000000006</v>
      </c>
    </row>
    <row r="865" spans="1:4" x14ac:dyDescent="0.25">
      <c r="A865" vm="3936">
        <v>44755</v>
      </c>
      <c r="B865" vm="3939">
        <v>70.03</v>
      </c>
      <c r="C865">
        <f t="shared" si="23"/>
        <v>70.545599999999979</v>
      </c>
      <c r="D865">
        <f t="shared" si="24"/>
        <v>82.493949999999998</v>
      </c>
    </row>
    <row r="866" spans="1:4" x14ac:dyDescent="0.25">
      <c r="A866" vm="3941">
        <v>44756</v>
      </c>
      <c r="B866" vm="3945">
        <v>69.45</v>
      </c>
      <c r="C866">
        <f t="shared" si="23"/>
        <v>70.454599999999971</v>
      </c>
      <c r="D866">
        <f t="shared" si="24"/>
        <v>82.38600000000001</v>
      </c>
    </row>
    <row r="867" spans="1:4" x14ac:dyDescent="0.25">
      <c r="A867" vm="3947">
        <v>44757</v>
      </c>
      <c r="B867" vm="3950">
        <v>70.739999999999995</v>
      </c>
      <c r="C867">
        <f t="shared" si="23"/>
        <v>70.403599999999969</v>
      </c>
      <c r="D867">
        <f t="shared" si="24"/>
        <v>82.28725</v>
      </c>
    </row>
    <row r="868" spans="1:4" x14ac:dyDescent="0.25">
      <c r="A868" vm="3952">
        <v>44760</v>
      </c>
      <c r="B868" vm="2226">
        <v>70.209999999999994</v>
      </c>
      <c r="C868">
        <f t="shared" si="23"/>
        <v>70.303599999999975</v>
      </c>
      <c r="D868">
        <f t="shared" si="24"/>
        <v>82.182050000000004</v>
      </c>
    </row>
    <row r="869" spans="1:4" x14ac:dyDescent="0.25">
      <c r="A869" vm="3957">
        <v>44761</v>
      </c>
      <c r="B869" vm="3922">
        <v>72.239999999999995</v>
      </c>
      <c r="C869">
        <f t="shared" si="23"/>
        <v>70.292399999999986</v>
      </c>
      <c r="D869">
        <f t="shared" si="24"/>
        <v>82.107600000000005</v>
      </c>
    </row>
    <row r="870" spans="1:4" x14ac:dyDescent="0.25">
      <c r="A870" vm="3961">
        <v>44762</v>
      </c>
      <c r="B870" vm="3707">
        <v>72.59</v>
      </c>
      <c r="C870">
        <f t="shared" si="23"/>
        <v>70.294399999999982</v>
      </c>
      <c r="D870">
        <f t="shared" si="24"/>
        <v>82.021849999999972</v>
      </c>
    </row>
    <row r="871" spans="1:4" x14ac:dyDescent="0.25">
      <c r="A871" vm="3965">
        <v>44763</v>
      </c>
      <c r="B871" vm="3968">
        <v>74.540000000000006</v>
      </c>
      <c r="C871">
        <f t="shared" si="23"/>
        <v>70.354399999999984</v>
      </c>
      <c r="D871">
        <f t="shared" si="24"/>
        <v>81.948249999999987</v>
      </c>
    </row>
    <row r="872" spans="1:4" x14ac:dyDescent="0.25">
      <c r="A872" vm="3970">
        <v>44764</v>
      </c>
      <c r="B872" vm="2274">
        <v>74.900000000000006</v>
      </c>
      <c r="C872">
        <f t="shared" si="23"/>
        <v>70.40179999999998</v>
      </c>
      <c r="D872">
        <f t="shared" si="24"/>
        <v>81.865299999999991</v>
      </c>
    </row>
    <row r="873" spans="1:4" x14ac:dyDescent="0.25">
      <c r="A873" vm="3975">
        <v>44767</v>
      </c>
      <c r="B873" vm="3978">
        <v>74.86</v>
      </c>
      <c r="C873">
        <f t="shared" si="23"/>
        <v>70.478399999999979</v>
      </c>
      <c r="D873">
        <f t="shared" si="24"/>
        <v>81.782899999999984</v>
      </c>
    </row>
    <row r="874" spans="1:4" x14ac:dyDescent="0.25">
      <c r="A874" vm="3980">
        <v>44768</v>
      </c>
      <c r="B874" vm="3984">
        <v>74.03</v>
      </c>
      <c r="C874">
        <f t="shared" si="23"/>
        <v>70.544399999999996</v>
      </c>
      <c r="D874">
        <f t="shared" si="24"/>
        <v>81.691499999999991</v>
      </c>
    </row>
    <row r="875" spans="1:4" x14ac:dyDescent="0.25">
      <c r="A875" vm="3986">
        <v>44769</v>
      </c>
      <c r="B875" vm="2356">
        <v>75.87</v>
      </c>
      <c r="C875">
        <f t="shared" si="23"/>
        <v>70.63839999999999</v>
      </c>
      <c r="D875">
        <f t="shared" si="24"/>
        <v>81.5989</v>
      </c>
    </row>
    <row r="876" spans="1:4" x14ac:dyDescent="0.25">
      <c r="A876" vm="3988">
        <v>44770</v>
      </c>
      <c r="B876" vm="2290">
        <v>77.040000000000006</v>
      </c>
      <c r="C876">
        <f t="shared" si="23"/>
        <v>70.784999999999997</v>
      </c>
      <c r="D876">
        <f t="shared" si="24"/>
        <v>81.507649999999998</v>
      </c>
    </row>
    <row r="877" spans="1:4" x14ac:dyDescent="0.25">
      <c r="A877" vm="3993">
        <v>44771</v>
      </c>
      <c r="B877" vm="2591">
        <v>77.84</v>
      </c>
      <c r="C877">
        <f t="shared" si="23"/>
        <v>70.904199999999989</v>
      </c>
      <c r="D877">
        <f t="shared" si="24"/>
        <v>81.418999999999983</v>
      </c>
    </row>
    <row r="878" spans="1:4" x14ac:dyDescent="0.25">
      <c r="A878" vm="3996">
        <v>44774</v>
      </c>
      <c r="B878" vm="3999">
        <v>77.44</v>
      </c>
      <c r="C878">
        <f t="shared" si="23"/>
        <v>71.086999999999989</v>
      </c>
      <c r="D878">
        <f t="shared" si="24"/>
        <v>81.324200000000005</v>
      </c>
    </row>
    <row r="879" spans="1:4" x14ac:dyDescent="0.25">
      <c r="A879" vm="4001">
        <v>44775</v>
      </c>
      <c r="B879" vm="3463">
        <v>76.349999999999994</v>
      </c>
      <c r="C879">
        <f t="shared" si="23"/>
        <v>71.273199999999989</v>
      </c>
      <c r="D879">
        <f t="shared" si="24"/>
        <v>81.229550000000003</v>
      </c>
    </row>
    <row r="880" spans="1:4" x14ac:dyDescent="0.25">
      <c r="A880" vm="4005">
        <v>44776</v>
      </c>
      <c r="B880" vm="4009">
        <v>77.37</v>
      </c>
      <c r="C880">
        <f t="shared" si="23"/>
        <v>71.447999999999993</v>
      </c>
      <c r="D880">
        <f t="shared" si="24"/>
        <v>81.139750000000006</v>
      </c>
    </row>
    <row r="881" spans="1:4" x14ac:dyDescent="0.25">
      <c r="A881" vm="4011">
        <v>44777</v>
      </c>
      <c r="B881" vm="4015">
        <v>77.400000000000006</v>
      </c>
      <c r="C881">
        <f t="shared" si="23"/>
        <v>71.595200000000006</v>
      </c>
      <c r="D881">
        <f t="shared" si="24"/>
        <v>81.044200000000004</v>
      </c>
    </row>
    <row r="882" spans="1:4" x14ac:dyDescent="0.25">
      <c r="A882" vm="4017">
        <v>44778</v>
      </c>
      <c r="B882" vm="4020">
        <v>77.349999999999994</v>
      </c>
      <c r="C882">
        <f t="shared" si="23"/>
        <v>71.761600000000001</v>
      </c>
      <c r="D882">
        <f t="shared" si="24"/>
        <v>80.945650000000001</v>
      </c>
    </row>
    <row r="883" spans="1:4" x14ac:dyDescent="0.25">
      <c r="A883" vm="4022">
        <v>44781</v>
      </c>
      <c r="B883" vm="4025">
        <v>76.47</v>
      </c>
      <c r="C883">
        <f t="shared" si="23"/>
        <v>71.89439999999999</v>
      </c>
      <c r="D883">
        <f t="shared" si="24"/>
        <v>80.844800000000006</v>
      </c>
    </row>
    <row r="884" spans="1:4" x14ac:dyDescent="0.25">
      <c r="A884" vm="4027">
        <v>44782</v>
      </c>
      <c r="B884" vm="4029">
        <v>76.77</v>
      </c>
      <c r="C884">
        <f t="shared" si="23"/>
        <v>71.996599999999987</v>
      </c>
      <c r="D884">
        <f t="shared" si="24"/>
        <v>80.747150000000005</v>
      </c>
    </row>
    <row r="885" spans="1:4" x14ac:dyDescent="0.25">
      <c r="A885" vm="4031">
        <v>44783</v>
      </c>
      <c r="B885" vm="4033">
        <v>77.540000000000006</v>
      </c>
      <c r="C885">
        <f t="shared" si="23"/>
        <v>72.091799999999992</v>
      </c>
      <c r="D885">
        <f t="shared" si="24"/>
        <v>80.643599999999992</v>
      </c>
    </row>
    <row r="886" spans="1:4" x14ac:dyDescent="0.25">
      <c r="A886" vm="4035">
        <v>44784</v>
      </c>
      <c r="B886" vm="4038">
        <v>77.16</v>
      </c>
      <c r="C886">
        <f t="shared" si="23"/>
        <v>72.196599999999989</v>
      </c>
      <c r="D886">
        <f t="shared" si="24"/>
        <v>80.539950000000005</v>
      </c>
    </row>
    <row r="887" spans="1:4" x14ac:dyDescent="0.25">
      <c r="A887" vm="4040">
        <v>44785</v>
      </c>
      <c r="B887" vm="3634">
        <v>79.150000000000006</v>
      </c>
      <c r="C887">
        <f t="shared" si="23"/>
        <v>72.3476</v>
      </c>
      <c r="D887">
        <f t="shared" si="24"/>
        <v>80.450800000000015</v>
      </c>
    </row>
    <row r="888" spans="1:4" x14ac:dyDescent="0.25">
      <c r="A888" vm="4042">
        <v>44788</v>
      </c>
      <c r="B888" vm="4044">
        <v>79.11</v>
      </c>
      <c r="C888">
        <f t="shared" si="23"/>
        <v>72.466999999999985</v>
      </c>
      <c r="D888">
        <f t="shared" si="24"/>
        <v>80.366199999999992</v>
      </c>
    </row>
    <row r="889" spans="1:4" x14ac:dyDescent="0.25">
      <c r="A889" vm="4046">
        <v>44789</v>
      </c>
      <c r="B889" vm="4049">
        <v>79.52</v>
      </c>
      <c r="C889">
        <f t="shared" si="23"/>
        <v>72.621600000000001</v>
      </c>
      <c r="D889">
        <f t="shared" si="24"/>
        <v>80.282650000000018</v>
      </c>
    </row>
    <row r="890" spans="1:4" x14ac:dyDescent="0.25">
      <c r="A890" vm="4051">
        <v>44790</v>
      </c>
      <c r="B890" vm="4053">
        <v>79.25</v>
      </c>
      <c r="C890">
        <f t="shared" si="23"/>
        <v>72.747200000000007</v>
      </c>
      <c r="D890">
        <f t="shared" si="24"/>
        <v>80.199200000000005</v>
      </c>
    </row>
    <row r="891" spans="1:4" x14ac:dyDescent="0.25">
      <c r="A891" vm="4055">
        <v>44791</v>
      </c>
      <c r="B891" vm="2439">
        <v>79.319999999999993</v>
      </c>
      <c r="C891">
        <f t="shared" si="23"/>
        <v>72.879800000000003</v>
      </c>
      <c r="D891">
        <f t="shared" si="24"/>
        <v>80.123900000000006</v>
      </c>
    </row>
    <row r="892" spans="1:4" x14ac:dyDescent="0.25">
      <c r="A892" vm="4060">
        <v>44792</v>
      </c>
      <c r="B892" vm="4063">
        <v>78.66</v>
      </c>
      <c r="C892">
        <f t="shared" si="23"/>
        <v>73.025400000000005</v>
      </c>
      <c r="D892">
        <f t="shared" si="24"/>
        <v>80.03785000000002</v>
      </c>
    </row>
    <row r="893" spans="1:4" x14ac:dyDescent="0.25">
      <c r="A893" vm="4065">
        <v>44795</v>
      </c>
      <c r="B893" vm="4068">
        <v>76.459999999999994</v>
      </c>
      <c r="C893">
        <f t="shared" si="23"/>
        <v>73.170199999999994</v>
      </c>
      <c r="D893">
        <f t="shared" si="24"/>
        <v>79.93940000000002</v>
      </c>
    </row>
    <row r="894" spans="1:4" x14ac:dyDescent="0.25">
      <c r="A894" vm="4070">
        <v>44796</v>
      </c>
      <c r="B894" vm="4071">
        <v>76.41</v>
      </c>
      <c r="C894">
        <f t="shared" si="23"/>
        <v>73.355599999999995</v>
      </c>
      <c r="D894">
        <f t="shared" si="24"/>
        <v>79.843300000000028</v>
      </c>
    </row>
    <row r="895" spans="1:4" x14ac:dyDescent="0.25">
      <c r="A895" vm="4073">
        <v>44797</v>
      </c>
      <c r="B895" vm="4067">
        <v>76.17</v>
      </c>
      <c r="C895">
        <f t="shared" si="23"/>
        <v>73.597999999999999</v>
      </c>
      <c r="D895">
        <f t="shared" si="24"/>
        <v>79.749400000000037</v>
      </c>
    </row>
    <row r="896" spans="1:4" x14ac:dyDescent="0.25">
      <c r="A896" vm="4076">
        <v>44798</v>
      </c>
      <c r="B896" vm="4078">
        <v>76.89</v>
      </c>
      <c r="C896">
        <f t="shared" si="23"/>
        <v>73.721399999999988</v>
      </c>
      <c r="D896">
        <f t="shared" si="24"/>
        <v>79.65815000000002</v>
      </c>
    </row>
    <row r="897" spans="1:4" x14ac:dyDescent="0.25">
      <c r="A897" vm="4080">
        <v>44799</v>
      </c>
      <c r="B897" vm="2255">
        <v>74.650000000000006</v>
      </c>
      <c r="C897">
        <f t="shared" si="23"/>
        <v>73.820400000000006</v>
      </c>
      <c r="D897">
        <f t="shared" si="24"/>
        <v>79.558450000000022</v>
      </c>
    </row>
    <row r="898" spans="1:4" x14ac:dyDescent="0.25">
      <c r="A898" vm="4082">
        <v>44802</v>
      </c>
      <c r="B898" vm="4084">
        <v>74.19</v>
      </c>
      <c r="C898">
        <f t="shared" si="23"/>
        <v>73.929999999999993</v>
      </c>
      <c r="D898">
        <f t="shared" si="24"/>
        <v>79.46025000000003</v>
      </c>
    </row>
    <row r="899" spans="1:4" x14ac:dyDescent="0.25">
      <c r="A899" vm="4086">
        <v>44803</v>
      </c>
      <c r="B899" vm="4088">
        <v>74.14</v>
      </c>
      <c r="C899">
        <f t="shared" si="23"/>
        <v>74.058399999999978</v>
      </c>
      <c r="D899">
        <f t="shared" si="24"/>
        <v>79.36075000000001</v>
      </c>
    </row>
    <row r="900" spans="1:4" x14ac:dyDescent="0.25">
      <c r="A900" vm="4090">
        <v>44804</v>
      </c>
      <c r="B900" vm="2268">
        <v>74.150000000000006</v>
      </c>
      <c r="C900">
        <f t="shared" si="23"/>
        <v>74.187799999999996</v>
      </c>
      <c r="D900">
        <f t="shared" si="24"/>
        <v>79.263800000000018</v>
      </c>
    </row>
    <row r="901" spans="1:4" x14ac:dyDescent="0.25">
      <c r="A901" vm="4095">
        <v>44805</v>
      </c>
      <c r="B901" vm="3982">
        <v>75.3</v>
      </c>
      <c r="C901">
        <f t="shared" si="23"/>
        <v>74.363199999999992</v>
      </c>
      <c r="D901">
        <f t="shared" si="24"/>
        <v>79.170200000000008</v>
      </c>
    </row>
    <row r="902" spans="1:4" x14ac:dyDescent="0.25">
      <c r="A902" vm="4099">
        <v>44806</v>
      </c>
      <c r="B902" vm="4101">
        <v>74.680000000000007</v>
      </c>
      <c r="C902">
        <f t="shared" si="23"/>
        <v>74.504199999999997</v>
      </c>
      <c r="D902">
        <f t="shared" si="24"/>
        <v>79.065550000000002</v>
      </c>
    </row>
    <row r="903" spans="1:4" x14ac:dyDescent="0.25">
      <c r="A903" vm="4103">
        <v>44810</v>
      </c>
      <c r="B903" vm="4106">
        <v>73.83</v>
      </c>
      <c r="C903">
        <f t="shared" si="23"/>
        <v>74.566800000000001</v>
      </c>
      <c r="D903">
        <f t="shared" si="24"/>
        <v>78.95805</v>
      </c>
    </row>
    <row r="904" spans="1:4" x14ac:dyDescent="0.25">
      <c r="A904" vm="4108">
        <v>44811</v>
      </c>
      <c r="B904" vm="4111">
        <v>74.489999999999995</v>
      </c>
      <c r="C904">
        <f t="shared" si="23"/>
        <v>74.648399999999981</v>
      </c>
      <c r="D904">
        <f t="shared" si="24"/>
        <v>78.857199999999992</v>
      </c>
    </row>
    <row r="905" spans="1:4" x14ac:dyDescent="0.25">
      <c r="A905" vm="4113">
        <v>44812</v>
      </c>
      <c r="B905" vm="2255">
        <v>74.650000000000006</v>
      </c>
      <c r="C905">
        <f t="shared" ref="C905:C968" si="25">AVERAGE(B856:B905)</f>
        <v>74.769799999999989</v>
      </c>
      <c r="D905">
        <f t="shared" ref="D905:D968" si="26">AVERAGE(B706:B905)</f>
        <v>78.760599999999997</v>
      </c>
    </row>
    <row r="906" spans="1:4" x14ac:dyDescent="0.25">
      <c r="A906" vm="4116">
        <v>44813</v>
      </c>
      <c r="B906" vm="4118">
        <v>75.91</v>
      </c>
      <c r="C906">
        <f t="shared" si="25"/>
        <v>74.903800000000004</v>
      </c>
      <c r="D906">
        <f t="shared" si="26"/>
        <v>78.667099999999991</v>
      </c>
    </row>
    <row r="907" spans="1:4" x14ac:dyDescent="0.25">
      <c r="A907" vm="4120">
        <v>44816</v>
      </c>
      <c r="B907" vm="2540">
        <v>77.08</v>
      </c>
      <c r="C907">
        <f t="shared" si="25"/>
        <v>75.047999999999988</v>
      </c>
      <c r="D907">
        <f t="shared" si="26"/>
        <v>78.587800000000001</v>
      </c>
    </row>
    <row r="908" spans="1:4" x14ac:dyDescent="0.25">
      <c r="A908" vm="4123">
        <v>44817</v>
      </c>
      <c r="B908" vm="4126">
        <v>76.040000000000006</v>
      </c>
      <c r="C908">
        <f t="shared" si="25"/>
        <v>75.151399999999995</v>
      </c>
      <c r="D908">
        <f t="shared" si="26"/>
        <v>78.500099999999989</v>
      </c>
    </row>
    <row r="909" spans="1:4" x14ac:dyDescent="0.25">
      <c r="A909" vm="4128">
        <v>44818</v>
      </c>
      <c r="B909" vm="2156">
        <v>72.12</v>
      </c>
      <c r="C909">
        <f t="shared" si="25"/>
        <v>75.153999999999996</v>
      </c>
      <c r="D909">
        <f t="shared" si="26"/>
        <v>78.399050000000003</v>
      </c>
    </row>
    <row r="910" spans="1:4" x14ac:dyDescent="0.25">
      <c r="A910" vm="4131">
        <v>44819</v>
      </c>
      <c r="B910" vm="4134">
        <v>70.239999999999995</v>
      </c>
      <c r="C910">
        <f t="shared" si="25"/>
        <v>75.125599999999991</v>
      </c>
      <c r="D910">
        <f t="shared" si="26"/>
        <v>78.285550000000001</v>
      </c>
    </row>
    <row r="911" spans="1:4" x14ac:dyDescent="0.25">
      <c r="A911" vm="4136">
        <v>44820</v>
      </c>
      <c r="B911" vm="4140">
        <v>68.83</v>
      </c>
      <c r="C911">
        <f t="shared" si="25"/>
        <v>75.065599999999989</v>
      </c>
      <c r="D911">
        <f t="shared" si="26"/>
        <v>78.176000000000002</v>
      </c>
    </row>
    <row r="912" spans="1:4" x14ac:dyDescent="0.25">
      <c r="A912" vm="4142">
        <v>44823</v>
      </c>
      <c r="B912" vm="4146">
        <v>69.069999999999993</v>
      </c>
      <c r="C912">
        <f t="shared" si="25"/>
        <v>75.009599999999978</v>
      </c>
      <c r="D912">
        <f t="shared" si="26"/>
        <v>78.072600000000008</v>
      </c>
    </row>
    <row r="913" spans="1:4" x14ac:dyDescent="0.25">
      <c r="A913" vm="4148">
        <v>44824</v>
      </c>
      <c r="B913" vm="4152">
        <v>68.11</v>
      </c>
      <c r="C913">
        <f t="shared" si="25"/>
        <v>74.940399999999983</v>
      </c>
      <c r="D913">
        <f t="shared" si="26"/>
        <v>77.963200000000001</v>
      </c>
    </row>
    <row r="914" spans="1:4" x14ac:dyDescent="0.25">
      <c r="A914" vm="4154">
        <v>44825</v>
      </c>
      <c r="B914" vm="4155">
        <v>66.75</v>
      </c>
      <c r="C914">
        <f t="shared" si="25"/>
        <v>74.867199999999983</v>
      </c>
      <c r="D914">
        <f t="shared" si="26"/>
        <v>77.85575</v>
      </c>
    </row>
    <row r="915" spans="1:4" x14ac:dyDescent="0.25">
      <c r="A915" vm="4157">
        <v>44826</v>
      </c>
      <c r="B915" vm="4160">
        <v>66.03</v>
      </c>
      <c r="C915">
        <f t="shared" si="25"/>
        <v>74.787199999999984</v>
      </c>
      <c r="D915">
        <f t="shared" si="26"/>
        <v>77.741200000000006</v>
      </c>
    </row>
    <row r="916" spans="1:4" x14ac:dyDescent="0.25">
      <c r="A916" vm="4162">
        <v>44827</v>
      </c>
      <c r="B916" vm="4165">
        <v>64.55</v>
      </c>
      <c r="C916">
        <f t="shared" si="25"/>
        <v>74.689199999999985</v>
      </c>
      <c r="D916">
        <f t="shared" si="26"/>
        <v>77.613700000000009</v>
      </c>
    </row>
    <row r="917" spans="1:4" x14ac:dyDescent="0.25">
      <c r="A917" vm="4167">
        <v>44830</v>
      </c>
      <c r="B917" vm="4170">
        <v>63.45</v>
      </c>
      <c r="C917">
        <f t="shared" si="25"/>
        <v>74.543399999999991</v>
      </c>
      <c r="D917">
        <f t="shared" si="26"/>
        <v>77.486250000000013</v>
      </c>
    </row>
    <row r="918" spans="1:4" x14ac:dyDescent="0.25">
      <c r="A918" vm="4172">
        <v>44831</v>
      </c>
      <c r="B918" vm="1960">
        <v>62.42</v>
      </c>
      <c r="C918">
        <f t="shared" si="25"/>
        <v>74.387599999999992</v>
      </c>
      <c r="D918">
        <f t="shared" si="26"/>
        <v>77.354500000000002</v>
      </c>
    </row>
    <row r="919" spans="1:4" x14ac:dyDescent="0.25">
      <c r="A919" vm="4176">
        <v>44832</v>
      </c>
      <c r="B919" vm="1942">
        <v>63.07</v>
      </c>
      <c r="C919">
        <f t="shared" si="25"/>
        <v>74.2042</v>
      </c>
      <c r="D919">
        <f t="shared" si="26"/>
        <v>77.156700000000015</v>
      </c>
    </row>
    <row r="920" spans="1:4" x14ac:dyDescent="0.25">
      <c r="A920" vm="4180">
        <v>44833</v>
      </c>
      <c r="B920" vm="2008">
        <v>61.4</v>
      </c>
      <c r="C920">
        <f t="shared" si="25"/>
        <v>73.980400000000003</v>
      </c>
      <c r="D920">
        <f t="shared" si="26"/>
        <v>76.959250000000011</v>
      </c>
    </row>
    <row r="921" spans="1:4" x14ac:dyDescent="0.25">
      <c r="A921" vm="4184">
        <v>44834</v>
      </c>
      <c r="B921" vm="1682">
        <v>61.07</v>
      </c>
      <c r="C921">
        <f t="shared" si="25"/>
        <v>73.711000000000013</v>
      </c>
      <c r="D921">
        <f t="shared" si="26"/>
        <v>76.765150000000006</v>
      </c>
    </row>
    <row r="922" spans="1:4" x14ac:dyDescent="0.25">
      <c r="A922" vm="4187">
        <v>44837</v>
      </c>
      <c r="B922" vm="2050">
        <v>63.08</v>
      </c>
      <c r="C922">
        <f t="shared" si="25"/>
        <v>73.474600000000009</v>
      </c>
      <c r="D922">
        <f t="shared" si="26"/>
        <v>76.562299999999993</v>
      </c>
    </row>
    <row r="923" spans="1:4" x14ac:dyDescent="0.25">
      <c r="A923" vm="4192">
        <v>44838</v>
      </c>
      <c r="B923" vm="1900">
        <v>65.69</v>
      </c>
      <c r="C923">
        <f t="shared" si="25"/>
        <v>73.291200000000003</v>
      </c>
      <c r="D923">
        <f t="shared" si="26"/>
        <v>76.374649999999988</v>
      </c>
    </row>
    <row r="924" spans="1:4" x14ac:dyDescent="0.25">
      <c r="A924" vm="4196">
        <v>44839</v>
      </c>
      <c r="B924" vm="4200">
        <v>66.64</v>
      </c>
      <c r="C924">
        <f t="shared" si="25"/>
        <v>73.143400000000014</v>
      </c>
      <c r="D924">
        <f t="shared" si="26"/>
        <v>76.22475</v>
      </c>
    </row>
    <row r="925" spans="1:4" x14ac:dyDescent="0.25">
      <c r="A925" vm="4202">
        <v>44840</v>
      </c>
      <c r="B925" vm="1890">
        <v>65.3</v>
      </c>
      <c r="C925">
        <f t="shared" si="25"/>
        <v>72.932000000000016</v>
      </c>
      <c r="D925">
        <f t="shared" si="26"/>
        <v>76.093050000000005</v>
      </c>
    </row>
    <row r="926" spans="1:4" x14ac:dyDescent="0.25">
      <c r="A926" vm="4206">
        <v>44841</v>
      </c>
      <c r="B926" vm="4209">
        <v>63.29</v>
      </c>
      <c r="C926">
        <f t="shared" si="25"/>
        <v>72.657000000000011</v>
      </c>
      <c r="D926">
        <f t="shared" si="26"/>
        <v>75.951950000000011</v>
      </c>
    </row>
    <row r="927" spans="1:4" x14ac:dyDescent="0.25">
      <c r="A927" vm="4211">
        <v>44844</v>
      </c>
      <c r="B927" vm="1937">
        <v>62.57</v>
      </c>
      <c r="C927">
        <f t="shared" si="25"/>
        <v>72.351600000000019</v>
      </c>
      <c r="D927">
        <f t="shared" si="26"/>
        <v>75.8155</v>
      </c>
    </row>
    <row r="928" spans="1:4" x14ac:dyDescent="0.25">
      <c r="A928" vm="4214">
        <v>44845</v>
      </c>
      <c r="B928" vm="4216">
        <v>62.41</v>
      </c>
      <c r="C928">
        <f t="shared" si="25"/>
        <v>72.051000000000016</v>
      </c>
      <c r="D928">
        <f t="shared" si="26"/>
        <v>75.67895</v>
      </c>
    </row>
    <row r="929" spans="1:4" x14ac:dyDescent="0.25">
      <c r="A929" vm="4218">
        <v>44846</v>
      </c>
      <c r="B929" vm="4220">
        <v>63.78</v>
      </c>
      <c r="C929">
        <f t="shared" si="25"/>
        <v>71.799600000000027</v>
      </c>
      <c r="D929">
        <f t="shared" si="26"/>
        <v>75.550150000000002</v>
      </c>
    </row>
    <row r="930" spans="1:4" x14ac:dyDescent="0.25">
      <c r="A930" vm="4222">
        <v>44847</v>
      </c>
      <c r="B930" vm="4224">
        <v>65.2</v>
      </c>
      <c r="C930">
        <f t="shared" si="25"/>
        <v>71.556200000000032</v>
      </c>
      <c r="D930">
        <f t="shared" si="26"/>
        <v>75.432900000000004</v>
      </c>
    </row>
    <row r="931" spans="1:4" x14ac:dyDescent="0.25">
      <c r="A931" vm="4226">
        <v>44848</v>
      </c>
      <c r="B931" vm="4230">
        <v>64.31</v>
      </c>
      <c r="C931">
        <f t="shared" si="25"/>
        <v>71.294400000000024</v>
      </c>
      <c r="D931">
        <f t="shared" si="26"/>
        <v>75.313400000000001</v>
      </c>
    </row>
    <row r="932" spans="1:4" x14ac:dyDescent="0.25">
      <c r="A932" vm="4232">
        <v>44851</v>
      </c>
      <c r="B932" vm="4236">
        <v>67.02</v>
      </c>
      <c r="C932">
        <f t="shared" si="25"/>
        <v>71.087800000000016</v>
      </c>
      <c r="D932">
        <f t="shared" si="26"/>
        <v>75.208449999999999</v>
      </c>
    </row>
    <row r="933" spans="1:4" x14ac:dyDescent="0.25">
      <c r="A933" vm="4238">
        <v>44852</v>
      </c>
      <c r="B933" vm="4239">
        <v>67.03</v>
      </c>
      <c r="C933">
        <f t="shared" si="25"/>
        <v>70.899000000000029</v>
      </c>
      <c r="D933">
        <f t="shared" si="26"/>
        <v>75.107550000000003</v>
      </c>
    </row>
    <row r="934" spans="1:4" x14ac:dyDescent="0.25">
      <c r="A934" vm="4241">
        <v>44853</v>
      </c>
      <c r="B934" vm="4244">
        <v>66.3</v>
      </c>
      <c r="C934">
        <f t="shared" si="25"/>
        <v>70.689600000000013</v>
      </c>
      <c r="D934">
        <f t="shared" si="26"/>
        <v>74.999549999999999</v>
      </c>
    </row>
    <row r="935" spans="1:4" x14ac:dyDescent="0.25">
      <c r="A935" vm="4246">
        <v>44854</v>
      </c>
      <c r="B935" vm="4249">
        <v>69.25</v>
      </c>
      <c r="C935">
        <f t="shared" si="25"/>
        <v>70.523800000000023</v>
      </c>
      <c r="D935">
        <f t="shared" si="26"/>
        <v>74.901600000000002</v>
      </c>
    </row>
    <row r="936" spans="1:4" x14ac:dyDescent="0.25">
      <c r="A936" vm="4251">
        <v>44855</v>
      </c>
      <c r="B936" vm="4253">
        <v>72.7</v>
      </c>
      <c r="C936">
        <f t="shared" si="25"/>
        <v>70.434600000000017</v>
      </c>
      <c r="D936">
        <f t="shared" si="26"/>
        <v>74.832800000000006</v>
      </c>
    </row>
    <row r="937" spans="1:4" x14ac:dyDescent="0.25">
      <c r="A937" vm="4255">
        <v>44858</v>
      </c>
      <c r="B937" vm="4259">
        <v>72.92</v>
      </c>
      <c r="C937">
        <f t="shared" si="25"/>
        <v>70.31</v>
      </c>
      <c r="D937">
        <f t="shared" si="26"/>
        <v>74.76570000000001</v>
      </c>
    </row>
    <row r="938" spans="1:4" x14ac:dyDescent="0.25">
      <c r="A938" vm="4261">
        <v>44859</v>
      </c>
      <c r="B938" vm="3801">
        <v>73.14</v>
      </c>
      <c r="C938">
        <f t="shared" si="25"/>
        <v>70.190600000000003</v>
      </c>
      <c r="D938">
        <f t="shared" si="26"/>
        <v>74.693850000000012</v>
      </c>
    </row>
    <row r="939" spans="1:4" x14ac:dyDescent="0.25">
      <c r="A939" vm="4264">
        <v>44860</v>
      </c>
      <c r="B939" vm="3971">
        <v>74.819999999999993</v>
      </c>
      <c r="C939">
        <f t="shared" si="25"/>
        <v>70.096600000000009</v>
      </c>
      <c r="D939">
        <f t="shared" si="26"/>
        <v>74.621550000000013</v>
      </c>
    </row>
    <row r="940" spans="1:4" x14ac:dyDescent="0.25">
      <c r="A940" vm="4267">
        <v>44861</v>
      </c>
      <c r="B940" vm="4092">
        <v>75.150000000000006</v>
      </c>
      <c r="C940">
        <f t="shared" si="25"/>
        <v>70.014600000000016</v>
      </c>
      <c r="D940">
        <f t="shared" si="26"/>
        <v>74.554900000000018</v>
      </c>
    </row>
    <row r="941" spans="1:4" x14ac:dyDescent="0.25">
      <c r="A941" vm="4272">
        <v>44862</v>
      </c>
      <c r="B941" vm="4274">
        <v>77.36</v>
      </c>
      <c r="C941">
        <f t="shared" si="25"/>
        <v>69.975400000000008</v>
      </c>
      <c r="D941">
        <f t="shared" si="26"/>
        <v>74.500150000000019</v>
      </c>
    </row>
    <row r="942" spans="1:4" x14ac:dyDescent="0.25">
      <c r="A942" vm="4276">
        <v>44865</v>
      </c>
      <c r="B942" vm="4279">
        <v>78.069999999999993</v>
      </c>
      <c r="C942">
        <f t="shared" si="25"/>
        <v>69.9636</v>
      </c>
      <c r="D942">
        <f t="shared" si="26"/>
        <v>74.451550000000012</v>
      </c>
    </row>
    <row r="943" spans="1:4" x14ac:dyDescent="0.25">
      <c r="A943" vm="4281">
        <v>44866</v>
      </c>
      <c r="B943" vm="4014">
        <v>77.11</v>
      </c>
      <c r="C943">
        <f t="shared" si="25"/>
        <v>69.976600000000005</v>
      </c>
      <c r="D943">
        <f t="shared" si="26"/>
        <v>74.398650000000032</v>
      </c>
    </row>
    <row r="944" spans="1:4" x14ac:dyDescent="0.25">
      <c r="A944" vm="4284">
        <v>44867</v>
      </c>
      <c r="B944" vm="4286">
        <v>75.12</v>
      </c>
      <c r="C944">
        <f t="shared" si="25"/>
        <v>69.950800000000015</v>
      </c>
      <c r="D944">
        <f t="shared" si="26"/>
        <v>74.346500000000034</v>
      </c>
    </row>
    <row r="945" spans="1:4" x14ac:dyDescent="0.25">
      <c r="A945" vm="4288">
        <v>44868</v>
      </c>
      <c r="B945" vm="3513">
        <v>75.03</v>
      </c>
      <c r="C945">
        <f t="shared" si="25"/>
        <v>69.928000000000011</v>
      </c>
      <c r="D945">
        <f t="shared" si="26"/>
        <v>74.304750000000041</v>
      </c>
    </row>
    <row r="946" spans="1:4" x14ac:dyDescent="0.25">
      <c r="A946" vm="4291">
        <v>44869</v>
      </c>
      <c r="B946" vm="4019">
        <v>76</v>
      </c>
      <c r="C946">
        <f t="shared" si="25"/>
        <v>69.910200000000017</v>
      </c>
      <c r="D946">
        <f t="shared" si="26"/>
        <v>74.271150000000048</v>
      </c>
    </row>
    <row r="947" spans="1:4" x14ac:dyDescent="0.25">
      <c r="A947" vm="4295">
        <v>44872</v>
      </c>
      <c r="B947" vm="4298">
        <v>76.739999999999995</v>
      </c>
      <c r="C947">
        <f t="shared" si="25"/>
        <v>69.952000000000012</v>
      </c>
      <c r="D947">
        <f t="shared" si="26"/>
        <v>74.243750000000034</v>
      </c>
    </row>
    <row r="948" spans="1:4" x14ac:dyDescent="0.25">
      <c r="A948" vm="4300">
        <v>44873</v>
      </c>
      <c r="B948" vm="3989">
        <v>75.64</v>
      </c>
      <c r="C948">
        <f t="shared" si="25"/>
        <v>69.981000000000009</v>
      </c>
      <c r="D948">
        <f t="shared" si="26"/>
        <v>74.209850000000031</v>
      </c>
    </row>
    <row r="949" spans="1:4" x14ac:dyDescent="0.25">
      <c r="A949" vm="4303">
        <v>44874</v>
      </c>
      <c r="B949" vm="4305">
        <v>75.66</v>
      </c>
      <c r="C949">
        <f t="shared" si="25"/>
        <v>70.011400000000009</v>
      </c>
      <c r="D949">
        <f t="shared" si="26"/>
        <v>74.182800000000029</v>
      </c>
    </row>
    <row r="950" spans="1:4" x14ac:dyDescent="0.25">
      <c r="A950" vm="4307">
        <v>44875</v>
      </c>
      <c r="B950" vm="4311">
        <v>77.17</v>
      </c>
      <c r="C950">
        <f t="shared" si="25"/>
        <v>70.07180000000001</v>
      </c>
      <c r="D950">
        <f t="shared" si="26"/>
        <v>74.170700000000039</v>
      </c>
    </row>
    <row r="951" spans="1:4" x14ac:dyDescent="0.25">
      <c r="A951" vm="4313">
        <v>44876</v>
      </c>
      <c r="B951" vm="2544">
        <v>77.739999999999995</v>
      </c>
      <c r="C951">
        <f t="shared" si="25"/>
        <v>70.12060000000001</v>
      </c>
      <c r="D951">
        <f t="shared" si="26"/>
        <v>74.160500000000027</v>
      </c>
    </row>
    <row r="952" spans="1:4" x14ac:dyDescent="0.25">
      <c r="A952" vm="4318">
        <v>44879</v>
      </c>
      <c r="B952" vm="2373">
        <v>78.53</v>
      </c>
      <c r="C952">
        <f t="shared" si="25"/>
        <v>70.197600000000008</v>
      </c>
      <c r="D952">
        <f t="shared" si="26"/>
        <v>74.150750000000031</v>
      </c>
    </row>
    <row r="953" spans="1:4" x14ac:dyDescent="0.25">
      <c r="A953" vm="4322">
        <v>44880</v>
      </c>
      <c r="B953" vm="2382">
        <v>79.180000000000007</v>
      </c>
      <c r="C953">
        <f t="shared" si="25"/>
        <v>70.304599999999994</v>
      </c>
      <c r="D953">
        <f t="shared" si="26"/>
        <v>74.140850000000043</v>
      </c>
    </row>
    <row r="954" spans="1:4" x14ac:dyDescent="0.25">
      <c r="A954" vm="4327">
        <v>44881</v>
      </c>
      <c r="B954" vm="4331">
        <v>79.89</v>
      </c>
      <c r="C954">
        <f t="shared" si="25"/>
        <v>70.412599999999998</v>
      </c>
      <c r="D954">
        <f t="shared" si="26"/>
        <v>74.135100000000023</v>
      </c>
    </row>
    <row r="955" spans="1:4" x14ac:dyDescent="0.25">
      <c r="A955" vm="4333">
        <v>44882</v>
      </c>
      <c r="B955" vm="3361">
        <v>79.2</v>
      </c>
      <c r="C955">
        <f t="shared" si="25"/>
        <v>70.503599999999992</v>
      </c>
      <c r="D955">
        <f t="shared" si="26"/>
        <v>74.118600000000029</v>
      </c>
    </row>
    <row r="956" spans="1:4" x14ac:dyDescent="0.25">
      <c r="A956" vm="4337">
        <v>44883</v>
      </c>
      <c r="B956" vm="3424">
        <v>79.73</v>
      </c>
      <c r="C956">
        <f t="shared" si="25"/>
        <v>70.579999999999984</v>
      </c>
      <c r="D956">
        <f t="shared" si="26"/>
        <v>74.107550000000018</v>
      </c>
    </row>
    <row r="957" spans="1:4" x14ac:dyDescent="0.25">
      <c r="A957" vm="4341">
        <v>44886</v>
      </c>
      <c r="B957" vm="4343">
        <v>79.819999999999993</v>
      </c>
      <c r="C957">
        <f t="shared" si="25"/>
        <v>70.634799999999998</v>
      </c>
      <c r="D957">
        <f t="shared" si="26"/>
        <v>74.096100000000021</v>
      </c>
    </row>
    <row r="958" spans="1:4" x14ac:dyDescent="0.25">
      <c r="A958" vm="4345">
        <v>44887</v>
      </c>
      <c r="B958" vm="3606">
        <v>82.12</v>
      </c>
      <c r="C958">
        <f t="shared" si="25"/>
        <v>70.756399999999999</v>
      </c>
      <c r="D958">
        <f t="shared" si="26"/>
        <v>74.103000000000023</v>
      </c>
    </row>
    <row r="959" spans="1:4" x14ac:dyDescent="0.25">
      <c r="A959" vm="4348">
        <v>44888</v>
      </c>
      <c r="B959" vm="4351">
        <v>82.56</v>
      </c>
      <c r="C959">
        <f t="shared" si="25"/>
        <v>70.965199999999996</v>
      </c>
      <c r="D959">
        <f t="shared" si="26"/>
        <v>74.111850000000018</v>
      </c>
    </row>
    <row r="960" spans="1:4" x14ac:dyDescent="0.25">
      <c r="A960" vm="4353">
        <v>44890</v>
      </c>
      <c r="B960" vm="3335">
        <v>82.72</v>
      </c>
      <c r="C960">
        <f t="shared" si="25"/>
        <v>71.214799999999983</v>
      </c>
      <c r="D960">
        <f t="shared" si="26"/>
        <v>74.108200000000011</v>
      </c>
    </row>
    <row r="961" spans="1:4" x14ac:dyDescent="0.25">
      <c r="A961" vm="4357">
        <v>44893</v>
      </c>
      <c r="B961" vm="4358">
        <v>81.39</v>
      </c>
      <c r="C961">
        <f t="shared" si="25"/>
        <v>71.46599999999998</v>
      </c>
      <c r="D961">
        <f t="shared" si="26"/>
        <v>74.105900000000005</v>
      </c>
    </row>
    <row r="962" spans="1:4" x14ac:dyDescent="0.25">
      <c r="A962" vm="4360">
        <v>44894</v>
      </c>
      <c r="B962" vm="4363">
        <v>80.849999999999994</v>
      </c>
      <c r="C962">
        <f t="shared" si="25"/>
        <v>71.701599999999985</v>
      </c>
      <c r="D962">
        <f t="shared" si="26"/>
        <v>74.111400000000017</v>
      </c>
    </row>
    <row r="963" spans="1:4" x14ac:dyDescent="0.25">
      <c r="A963" vm="4365">
        <v>44895</v>
      </c>
      <c r="B963" vm="4368">
        <v>83.03</v>
      </c>
      <c r="C963">
        <f t="shared" si="25"/>
        <v>71.999999999999972</v>
      </c>
      <c r="D963">
        <f t="shared" si="26"/>
        <v>74.131800000000013</v>
      </c>
    </row>
    <row r="964" spans="1:4" x14ac:dyDescent="0.25">
      <c r="A964" vm="4370">
        <v>44896</v>
      </c>
      <c r="B964" vm="4374">
        <v>84.11</v>
      </c>
      <c r="C964">
        <f t="shared" si="25"/>
        <v>72.347199999999987</v>
      </c>
      <c r="D964">
        <f t="shared" si="26"/>
        <v>74.153500000000008</v>
      </c>
    </row>
    <row r="965" spans="1:4" x14ac:dyDescent="0.25">
      <c r="A965" vm="4376">
        <v>44897</v>
      </c>
      <c r="B965" vm="4380">
        <v>83.35</v>
      </c>
      <c r="C965">
        <f t="shared" si="25"/>
        <v>72.693599999999975</v>
      </c>
      <c r="D965">
        <f t="shared" si="26"/>
        <v>74.174300000000017</v>
      </c>
    </row>
    <row r="966" spans="1:4" x14ac:dyDescent="0.25">
      <c r="A966" vm="4382">
        <v>44900</v>
      </c>
      <c r="B966" vm="4385">
        <v>79.430000000000007</v>
      </c>
      <c r="C966">
        <f t="shared" si="25"/>
        <v>72.991199999999978</v>
      </c>
      <c r="D966">
        <f t="shared" si="26"/>
        <v>74.193799999999996</v>
      </c>
    </row>
    <row r="967" spans="1:4" x14ac:dyDescent="0.25">
      <c r="A967" vm="4387">
        <v>44901</v>
      </c>
      <c r="B967" vm="4388">
        <v>78.91</v>
      </c>
      <c r="C967">
        <f t="shared" si="25"/>
        <v>73.300399999999968</v>
      </c>
      <c r="D967">
        <f t="shared" si="26"/>
        <v>74.215500000000006</v>
      </c>
    </row>
    <row r="968" spans="1:4" x14ac:dyDescent="0.25">
      <c r="A968" vm="4390">
        <v>44902</v>
      </c>
      <c r="B968" vm="4392">
        <v>78.78</v>
      </c>
      <c r="C968">
        <f t="shared" si="25"/>
        <v>73.627599999999973</v>
      </c>
      <c r="D968">
        <f t="shared" si="26"/>
        <v>74.238800000000012</v>
      </c>
    </row>
    <row r="969" spans="1:4" x14ac:dyDescent="0.25">
      <c r="A969" vm="4394">
        <v>44903</v>
      </c>
      <c r="B969" vm="4395">
        <v>80.069999999999993</v>
      </c>
      <c r="C969">
        <f t="shared" ref="C969:C1032" si="27">AVERAGE(B920:B969)</f>
        <v>73.96759999999999</v>
      </c>
      <c r="D969">
        <f t="shared" ref="D969:D1032" si="28">AVERAGE(B770:B969)</f>
        <v>74.276800000000009</v>
      </c>
    </row>
    <row r="970" spans="1:4" x14ac:dyDescent="0.25">
      <c r="A970" vm="4397">
        <v>44904</v>
      </c>
      <c r="B970" vm="4398">
        <v>79.86</v>
      </c>
      <c r="C970">
        <f t="shared" si="27"/>
        <v>74.336799999999997</v>
      </c>
      <c r="D970">
        <f t="shared" si="28"/>
        <v>74.302050000000008</v>
      </c>
    </row>
    <row r="971" spans="1:4" x14ac:dyDescent="0.25">
      <c r="A971" vm="4400">
        <v>44907</v>
      </c>
      <c r="B971" vm="3544">
        <v>81.28</v>
      </c>
      <c r="C971">
        <f t="shared" si="27"/>
        <v>74.741</v>
      </c>
      <c r="D971">
        <f t="shared" si="28"/>
        <v>74.326700000000017</v>
      </c>
    </row>
    <row r="972" spans="1:4" x14ac:dyDescent="0.25">
      <c r="A972" vm="4404">
        <v>44908</v>
      </c>
      <c r="B972" vm="4407">
        <v>80.56</v>
      </c>
      <c r="C972">
        <f t="shared" si="27"/>
        <v>75.090599999999995</v>
      </c>
      <c r="D972">
        <f t="shared" si="28"/>
        <v>74.349649999999997</v>
      </c>
    </row>
    <row r="973" spans="1:4" x14ac:dyDescent="0.25">
      <c r="A973" vm="4409">
        <v>44909</v>
      </c>
      <c r="B973" vm="2603">
        <v>81.819999999999993</v>
      </c>
      <c r="C973">
        <f t="shared" si="27"/>
        <v>75.413200000000003</v>
      </c>
      <c r="D973">
        <f t="shared" si="28"/>
        <v>74.378700000000009</v>
      </c>
    </row>
    <row r="974" spans="1:4" x14ac:dyDescent="0.25">
      <c r="A974" vm="4413">
        <v>44910</v>
      </c>
      <c r="B974" vm="4395">
        <v>80.069999999999993</v>
      </c>
      <c r="C974">
        <f t="shared" si="27"/>
        <v>75.68180000000001</v>
      </c>
      <c r="D974">
        <f t="shared" si="28"/>
        <v>74.387650000000008</v>
      </c>
    </row>
    <row r="975" spans="1:4" x14ac:dyDescent="0.25">
      <c r="A975" vm="4417">
        <v>44911</v>
      </c>
      <c r="B975" vm="2475">
        <v>79.58</v>
      </c>
      <c r="C975">
        <f t="shared" si="27"/>
        <v>75.967400000000012</v>
      </c>
      <c r="D975">
        <f t="shared" si="28"/>
        <v>74.394300000000001</v>
      </c>
    </row>
    <row r="976" spans="1:4" x14ac:dyDescent="0.25">
      <c r="A976" vm="4419">
        <v>44914</v>
      </c>
      <c r="B976" vm="3366">
        <v>80.5</v>
      </c>
      <c r="C976">
        <f t="shared" si="27"/>
        <v>76.311600000000013</v>
      </c>
      <c r="D976">
        <f t="shared" si="28"/>
        <v>74.414349999999999</v>
      </c>
    </row>
    <row r="977" spans="1:4" x14ac:dyDescent="0.25">
      <c r="A977" vm="4423">
        <v>44915</v>
      </c>
      <c r="B977" vm="3614">
        <v>80.94</v>
      </c>
      <c r="C977">
        <f t="shared" si="27"/>
        <v>76.679000000000002</v>
      </c>
      <c r="D977">
        <f t="shared" si="28"/>
        <v>74.447450000000003</v>
      </c>
    </row>
    <row r="978" spans="1:4" x14ac:dyDescent="0.25">
      <c r="A978" vm="4426">
        <v>44916</v>
      </c>
      <c r="B978" vm="4361">
        <v>81.5</v>
      </c>
      <c r="C978">
        <f t="shared" si="27"/>
        <v>77.060800000000015</v>
      </c>
      <c r="D978">
        <f t="shared" si="28"/>
        <v>74.48830000000001</v>
      </c>
    </row>
    <row r="979" spans="1:4" x14ac:dyDescent="0.25">
      <c r="A979" vm="4428">
        <v>44917</v>
      </c>
      <c r="B979" vm="3371">
        <v>80.489999999999995</v>
      </c>
      <c r="C979">
        <f t="shared" si="27"/>
        <v>77.39500000000001</v>
      </c>
      <c r="D979">
        <f t="shared" si="28"/>
        <v>74.510249999999999</v>
      </c>
    </row>
    <row r="980" spans="1:4" x14ac:dyDescent="0.25">
      <c r="A980" vm="4431">
        <v>44918</v>
      </c>
      <c r="B980" vm="4363">
        <v>80.849999999999994</v>
      </c>
      <c r="C980">
        <f t="shared" si="27"/>
        <v>77.708000000000013</v>
      </c>
      <c r="D980">
        <f t="shared" si="28"/>
        <v>74.53125</v>
      </c>
    </row>
    <row r="981" spans="1:4" x14ac:dyDescent="0.25">
      <c r="A981" vm="4435">
        <v>44922</v>
      </c>
      <c r="B981" vm="4438">
        <v>80.98</v>
      </c>
      <c r="C981">
        <f t="shared" si="27"/>
        <v>78.04140000000001</v>
      </c>
      <c r="D981">
        <f t="shared" si="28"/>
        <v>74.547050000000013</v>
      </c>
    </row>
    <row r="982" spans="1:4" x14ac:dyDescent="0.25">
      <c r="A982" vm="4440">
        <v>44923</v>
      </c>
      <c r="B982" vm="4443">
        <v>80.33</v>
      </c>
      <c r="C982">
        <f t="shared" si="27"/>
        <v>78.307600000000008</v>
      </c>
      <c r="D982">
        <f t="shared" si="28"/>
        <v>74.563350000000014</v>
      </c>
    </row>
    <row r="983" spans="1:4" x14ac:dyDescent="0.25">
      <c r="A983" vm="4445">
        <v>44924</v>
      </c>
      <c r="B983" vm="3376">
        <v>81.400000000000006</v>
      </c>
      <c r="C983">
        <f t="shared" si="27"/>
        <v>78.595000000000013</v>
      </c>
      <c r="D983">
        <f t="shared" si="28"/>
        <v>74.567350000000005</v>
      </c>
    </row>
    <row r="984" spans="1:4" x14ac:dyDescent="0.25">
      <c r="A984" vm="4449">
        <v>44925</v>
      </c>
      <c r="B984" vm="3569">
        <v>81.739999999999995</v>
      </c>
      <c r="C984">
        <f t="shared" si="27"/>
        <v>78.903800000000018</v>
      </c>
      <c r="D984">
        <f t="shared" si="28"/>
        <v>74.576250000000016</v>
      </c>
    </row>
    <row r="985" spans="1:4" x14ac:dyDescent="0.25">
      <c r="A985" vm="4453">
        <v>44929</v>
      </c>
      <c r="B985" vm="4455">
        <v>83.72</v>
      </c>
      <c r="C985">
        <f t="shared" si="27"/>
        <v>79.193200000000004</v>
      </c>
      <c r="D985">
        <f t="shared" si="28"/>
        <v>74.591849999999994</v>
      </c>
    </row>
    <row r="986" spans="1:4" x14ac:dyDescent="0.25">
      <c r="A986" vm="4457">
        <v>44930</v>
      </c>
      <c r="B986" vm="4461">
        <v>84.48</v>
      </c>
      <c r="C986">
        <f t="shared" si="27"/>
        <v>79.428799999999995</v>
      </c>
      <c r="D986">
        <f t="shared" si="28"/>
        <v>74.605850000000004</v>
      </c>
    </row>
    <row r="987" spans="1:4" x14ac:dyDescent="0.25">
      <c r="A987" vm="4463">
        <v>44931</v>
      </c>
      <c r="B987" vm="4466">
        <v>84.31</v>
      </c>
      <c r="C987">
        <f t="shared" si="27"/>
        <v>79.656599999999983</v>
      </c>
      <c r="D987">
        <f t="shared" si="28"/>
        <v>74.622600000000006</v>
      </c>
    </row>
    <row r="988" spans="1:4" x14ac:dyDescent="0.25">
      <c r="A988" vm="4468">
        <v>44932</v>
      </c>
      <c r="B988" vm="4471">
        <v>85.66</v>
      </c>
      <c r="C988">
        <f t="shared" si="27"/>
        <v>79.906999999999982</v>
      </c>
      <c r="D988">
        <f t="shared" si="28"/>
        <v>74.641899999999993</v>
      </c>
    </row>
    <row r="989" spans="1:4" x14ac:dyDescent="0.25">
      <c r="A989" vm="4473">
        <v>44935</v>
      </c>
      <c r="B989" vm="4477">
        <v>86.42</v>
      </c>
      <c r="C989">
        <f t="shared" si="27"/>
        <v>80.138999999999996</v>
      </c>
      <c r="D989">
        <f t="shared" si="28"/>
        <v>74.672049999999999</v>
      </c>
    </row>
    <row r="990" spans="1:4" x14ac:dyDescent="0.25">
      <c r="A990" vm="4479">
        <v>44936</v>
      </c>
      <c r="B990" vm="4483">
        <v>86.5</v>
      </c>
      <c r="C990">
        <f t="shared" si="27"/>
        <v>80.366</v>
      </c>
      <c r="D990">
        <f t="shared" si="28"/>
        <v>74.693349999999995</v>
      </c>
    </row>
    <row r="991" spans="1:4" x14ac:dyDescent="0.25">
      <c r="A991" vm="4485">
        <v>44937</v>
      </c>
      <c r="B991" vm="2694">
        <v>88.6</v>
      </c>
      <c r="C991">
        <f t="shared" si="27"/>
        <v>80.590800000000002</v>
      </c>
      <c r="D991">
        <f t="shared" si="28"/>
        <v>74.727699999999999</v>
      </c>
    </row>
    <row r="992" spans="1:4" x14ac:dyDescent="0.25">
      <c r="A992" vm="4488">
        <v>44938</v>
      </c>
      <c r="B992" vm="4492">
        <v>88.78</v>
      </c>
      <c r="C992">
        <f t="shared" si="27"/>
        <v>80.805000000000007</v>
      </c>
      <c r="D992">
        <f t="shared" si="28"/>
        <v>74.753600000000006</v>
      </c>
    </row>
    <row r="993" spans="1:4" x14ac:dyDescent="0.25">
      <c r="A993" vm="4494">
        <v>44939</v>
      </c>
      <c r="B993" vm="4497">
        <v>89.2</v>
      </c>
      <c r="C993">
        <f t="shared" si="27"/>
        <v>81.04679999999999</v>
      </c>
      <c r="D993">
        <f t="shared" si="28"/>
        <v>74.778150000000011</v>
      </c>
    </row>
    <row r="994" spans="1:4" x14ac:dyDescent="0.25">
      <c r="A994" vm="4499">
        <v>44943</v>
      </c>
      <c r="B994" vm="2694">
        <v>88.6</v>
      </c>
      <c r="C994">
        <f t="shared" si="27"/>
        <v>81.316399999999987</v>
      </c>
      <c r="D994">
        <f t="shared" si="28"/>
        <v>74.804349999999999</v>
      </c>
    </row>
    <row r="995" spans="1:4" x14ac:dyDescent="0.25">
      <c r="A995" vm="4503">
        <v>44944</v>
      </c>
      <c r="B995" vm="4506">
        <v>86.71</v>
      </c>
      <c r="C995">
        <f t="shared" si="27"/>
        <v>81.55</v>
      </c>
      <c r="D995">
        <f t="shared" si="28"/>
        <v>74.824250000000006</v>
      </c>
    </row>
    <row r="996" spans="1:4" x14ac:dyDescent="0.25">
      <c r="A996" vm="4508">
        <v>44945</v>
      </c>
      <c r="B996" vm="4512">
        <v>85.94</v>
      </c>
      <c r="C996">
        <f t="shared" si="27"/>
        <v>81.748799999999989</v>
      </c>
      <c r="D996">
        <f t="shared" si="28"/>
        <v>74.843900000000005</v>
      </c>
    </row>
    <row r="997" spans="1:4" x14ac:dyDescent="0.25">
      <c r="A997" vm="4514">
        <v>44946</v>
      </c>
      <c r="B997" vm="2886">
        <v>87.25</v>
      </c>
      <c r="C997">
        <f t="shared" si="27"/>
        <v>81.958999999999975</v>
      </c>
      <c r="D997">
        <f t="shared" si="28"/>
        <v>74.859799999999993</v>
      </c>
    </row>
    <row r="998" spans="1:4" x14ac:dyDescent="0.25">
      <c r="A998" vm="4518">
        <v>44949</v>
      </c>
      <c r="B998" vm="4520">
        <v>88.97</v>
      </c>
      <c r="C998">
        <f t="shared" si="27"/>
        <v>82.225599999999972</v>
      </c>
      <c r="D998">
        <f t="shared" si="28"/>
        <v>74.889949999999985</v>
      </c>
    </row>
    <row r="999" spans="1:4" x14ac:dyDescent="0.25">
      <c r="A999" vm="4522">
        <v>44950</v>
      </c>
      <c r="B999" vm="3253">
        <v>89.7</v>
      </c>
      <c r="C999">
        <f t="shared" si="27"/>
        <v>82.506399999999971</v>
      </c>
      <c r="D999">
        <f t="shared" si="28"/>
        <v>74.927849999999992</v>
      </c>
    </row>
    <row r="1000" spans="1:4" x14ac:dyDescent="0.25">
      <c r="A1000" vm="4525">
        <v>44951</v>
      </c>
      <c r="B1000" vm="2753">
        <v>89.64</v>
      </c>
      <c r="C1000">
        <f t="shared" si="27"/>
        <v>82.755799999999965</v>
      </c>
      <c r="D1000">
        <f t="shared" si="28"/>
        <v>74.968349999999987</v>
      </c>
    </row>
    <row r="1001" spans="1:4" x14ac:dyDescent="0.25">
      <c r="A1001" vm="4528">
        <v>44952</v>
      </c>
      <c r="B1001" vm="4531">
        <v>89.83</v>
      </c>
      <c r="C1001">
        <f t="shared" si="27"/>
        <v>82.997599999999963</v>
      </c>
      <c r="D1001">
        <f t="shared" si="28"/>
        <v>75.012799999999984</v>
      </c>
    </row>
    <row r="1002" spans="1:4" x14ac:dyDescent="0.25">
      <c r="A1002" vm="4533">
        <v>44953</v>
      </c>
      <c r="B1002" vm="4534">
        <v>88.99</v>
      </c>
      <c r="C1002">
        <f t="shared" si="27"/>
        <v>83.206799999999973</v>
      </c>
      <c r="D1002">
        <f t="shared" si="28"/>
        <v>75.058949999999982</v>
      </c>
    </row>
    <row r="1003" spans="1:4" x14ac:dyDescent="0.25">
      <c r="A1003" vm="4536">
        <v>44956</v>
      </c>
      <c r="B1003" vm="4537">
        <v>87.35</v>
      </c>
      <c r="C1003">
        <f t="shared" si="27"/>
        <v>83.370199999999969</v>
      </c>
      <c r="D1003">
        <f t="shared" si="28"/>
        <v>75.099049999999977</v>
      </c>
    </row>
    <row r="1004" spans="1:4" x14ac:dyDescent="0.25">
      <c r="A1004" vm="4539">
        <v>44957</v>
      </c>
      <c r="B1004" vm="2818">
        <v>88.46</v>
      </c>
      <c r="C1004">
        <f t="shared" si="27"/>
        <v>83.54159999999996</v>
      </c>
      <c r="D1004">
        <f t="shared" si="28"/>
        <v>75.142599999999973</v>
      </c>
    </row>
    <row r="1005" spans="1:4" x14ac:dyDescent="0.25">
      <c r="A1005" vm="4541">
        <v>44958</v>
      </c>
      <c r="B1005" vm="2730">
        <v>90.05</v>
      </c>
      <c r="C1005">
        <f t="shared" si="27"/>
        <v>83.758599999999973</v>
      </c>
      <c r="D1005">
        <f t="shared" si="28"/>
        <v>75.19559999999997</v>
      </c>
    </row>
    <row r="1006" spans="1:4" x14ac:dyDescent="0.25">
      <c r="A1006" vm="4545">
        <v>44959</v>
      </c>
      <c r="B1006" vm="3302">
        <v>89.38</v>
      </c>
      <c r="C1006">
        <f t="shared" si="27"/>
        <v>83.951599999999956</v>
      </c>
      <c r="D1006">
        <f t="shared" si="28"/>
        <v>75.251399999999961</v>
      </c>
    </row>
    <row r="1007" spans="1:4" x14ac:dyDescent="0.25">
      <c r="A1007" vm="4550">
        <v>44960</v>
      </c>
      <c r="B1007" vm="4553">
        <v>89.62</v>
      </c>
      <c r="C1007">
        <f t="shared" si="27"/>
        <v>84.147599999999969</v>
      </c>
      <c r="D1007">
        <f t="shared" si="28"/>
        <v>75.301699999999968</v>
      </c>
    </row>
    <row r="1008" spans="1:4" x14ac:dyDescent="0.25">
      <c r="A1008" vm="4555">
        <v>44963</v>
      </c>
      <c r="B1008" vm="4557">
        <v>88.53</v>
      </c>
      <c r="C1008">
        <f t="shared" si="27"/>
        <v>84.275799999999975</v>
      </c>
      <c r="D1008">
        <f t="shared" si="28"/>
        <v>75.342899999999986</v>
      </c>
    </row>
    <row r="1009" spans="1:4" x14ac:dyDescent="0.25">
      <c r="A1009" vm="4559">
        <v>44964</v>
      </c>
      <c r="B1009" vm="4526">
        <v>87.74</v>
      </c>
      <c r="C1009">
        <f t="shared" si="27"/>
        <v>84.379399999999976</v>
      </c>
      <c r="D1009">
        <f t="shared" si="28"/>
        <v>75.384199999999979</v>
      </c>
    </row>
    <row r="1010" spans="1:4" x14ac:dyDescent="0.25">
      <c r="A1010" vm="4563">
        <v>44965</v>
      </c>
      <c r="B1010" vm="3327">
        <v>86.69</v>
      </c>
      <c r="C1010">
        <f t="shared" si="27"/>
        <v>84.458799999999968</v>
      </c>
      <c r="D1010">
        <f t="shared" si="28"/>
        <v>75.43659999999997</v>
      </c>
    </row>
    <row r="1011" spans="1:4" x14ac:dyDescent="0.25">
      <c r="A1011" vm="4568">
        <v>44966</v>
      </c>
      <c r="B1011" vm="4570">
        <v>86.65</v>
      </c>
      <c r="C1011">
        <f t="shared" si="27"/>
        <v>84.563999999999979</v>
      </c>
      <c r="D1011">
        <f t="shared" si="28"/>
        <v>75.484949999999984</v>
      </c>
    </row>
    <row r="1012" spans="1:4" x14ac:dyDescent="0.25">
      <c r="A1012" vm="4572">
        <v>44967</v>
      </c>
      <c r="B1012" vm="2713">
        <v>87.14</v>
      </c>
      <c r="C1012">
        <f t="shared" si="27"/>
        <v>84.689799999999977</v>
      </c>
      <c r="D1012">
        <f t="shared" si="28"/>
        <v>75.548099999999977</v>
      </c>
    </row>
    <row r="1013" spans="1:4" x14ac:dyDescent="0.25">
      <c r="A1013" vm="4575">
        <v>44970</v>
      </c>
      <c r="B1013" vm="2910">
        <v>89.42</v>
      </c>
      <c r="C1013">
        <f t="shared" si="27"/>
        <v>84.817599999999985</v>
      </c>
      <c r="D1013">
        <f t="shared" si="28"/>
        <v>75.62139999999998</v>
      </c>
    </row>
    <row r="1014" spans="1:4" x14ac:dyDescent="0.25">
      <c r="A1014" vm="4579">
        <v>44971</v>
      </c>
      <c r="B1014" vm="4530">
        <v>89.09</v>
      </c>
      <c r="C1014">
        <f t="shared" si="27"/>
        <v>84.91719999999998</v>
      </c>
      <c r="D1014">
        <f t="shared" si="28"/>
        <v>75.686149999999969</v>
      </c>
    </row>
    <row r="1015" spans="1:4" x14ac:dyDescent="0.25">
      <c r="A1015" vm="4582">
        <v>44972</v>
      </c>
      <c r="B1015" vm="3183">
        <v>88.34</v>
      </c>
      <c r="C1015">
        <f t="shared" si="27"/>
        <v>85.016999999999996</v>
      </c>
      <c r="D1015">
        <f t="shared" si="28"/>
        <v>75.760849999999976</v>
      </c>
    </row>
    <row r="1016" spans="1:4" x14ac:dyDescent="0.25">
      <c r="A1016" vm="4585">
        <v>44973</v>
      </c>
      <c r="B1016" vm="4588">
        <v>87.72</v>
      </c>
      <c r="C1016">
        <f t="shared" si="27"/>
        <v>85.182799999999986</v>
      </c>
      <c r="D1016">
        <f t="shared" si="28"/>
        <v>75.829449999999966</v>
      </c>
    </row>
    <row r="1017" spans="1:4" x14ac:dyDescent="0.25">
      <c r="A1017" vm="4590">
        <v>44974</v>
      </c>
      <c r="B1017" vm="4576">
        <v>87.28</v>
      </c>
      <c r="C1017">
        <f t="shared" si="27"/>
        <v>85.350199999999987</v>
      </c>
      <c r="D1017">
        <f t="shared" si="28"/>
        <v>75.899399999999972</v>
      </c>
    </row>
    <row r="1018" spans="1:4" x14ac:dyDescent="0.25">
      <c r="A1018" vm="4593">
        <v>44978</v>
      </c>
      <c r="B1018" vm="4597">
        <v>86.2</v>
      </c>
      <c r="C1018">
        <f t="shared" si="27"/>
        <v>85.498599999999982</v>
      </c>
      <c r="D1018">
        <f t="shared" si="28"/>
        <v>75.954349999999991</v>
      </c>
    </row>
    <row r="1019" spans="1:4" x14ac:dyDescent="0.25">
      <c r="A1019" vm="4599">
        <v>44979</v>
      </c>
      <c r="B1019" vm="4602">
        <v>86.32</v>
      </c>
      <c r="C1019">
        <f t="shared" si="27"/>
        <v>85.623599999999982</v>
      </c>
      <c r="D1019">
        <f t="shared" si="28"/>
        <v>76.021949999999975</v>
      </c>
    </row>
    <row r="1020" spans="1:4" x14ac:dyDescent="0.25">
      <c r="A1020" vm="4604">
        <v>44980</v>
      </c>
      <c r="B1020" vm="4607">
        <v>88.58</v>
      </c>
      <c r="C1020">
        <f t="shared" si="27"/>
        <v>85.797999999999988</v>
      </c>
      <c r="D1020">
        <f t="shared" si="28"/>
        <v>76.102399999999975</v>
      </c>
    </row>
    <row r="1021" spans="1:4" x14ac:dyDescent="0.25">
      <c r="A1021" vm="4609">
        <v>44981</v>
      </c>
      <c r="B1021" vm="2668">
        <v>88.66</v>
      </c>
      <c r="C1021">
        <f t="shared" si="27"/>
        <v>85.94559999999997</v>
      </c>
      <c r="D1021">
        <f t="shared" si="28"/>
        <v>76.187999999999974</v>
      </c>
    </row>
    <row r="1022" spans="1:4" x14ac:dyDescent="0.25">
      <c r="A1022" vm="4612">
        <v>44984</v>
      </c>
      <c r="B1022" vm="4614">
        <v>87.96</v>
      </c>
      <c r="C1022">
        <f t="shared" si="27"/>
        <v>86.093599999999981</v>
      </c>
      <c r="D1022">
        <f t="shared" si="28"/>
        <v>76.265149999999977</v>
      </c>
    </row>
    <row r="1023" spans="1:4" x14ac:dyDescent="0.25">
      <c r="A1023" vm="4616">
        <v>44985</v>
      </c>
      <c r="B1023" vm="4618">
        <v>87.4</v>
      </c>
      <c r="C1023">
        <f t="shared" si="27"/>
        <v>86.205199999999991</v>
      </c>
      <c r="D1023">
        <f t="shared" si="28"/>
        <v>76.34699999999998</v>
      </c>
    </row>
    <row r="1024" spans="1:4" x14ac:dyDescent="0.25">
      <c r="A1024" vm="4620">
        <v>44986</v>
      </c>
      <c r="B1024" vm="3292">
        <v>86.34</v>
      </c>
      <c r="C1024">
        <f t="shared" si="27"/>
        <v>86.33059999999999</v>
      </c>
      <c r="D1024">
        <f t="shared" si="28"/>
        <v>76.425049999999985</v>
      </c>
    </row>
    <row r="1025" spans="1:4" x14ac:dyDescent="0.25">
      <c r="A1025" vm="4624">
        <v>44987</v>
      </c>
      <c r="B1025" vm="2632">
        <v>86.97</v>
      </c>
      <c r="C1025">
        <f t="shared" si="27"/>
        <v>86.478400000000008</v>
      </c>
      <c r="D1025">
        <f t="shared" si="28"/>
        <v>76.504049999999978</v>
      </c>
    </row>
    <row r="1026" spans="1:4" x14ac:dyDescent="0.25">
      <c r="A1026" vm="4628">
        <v>44988</v>
      </c>
      <c r="B1026" vm="4631">
        <v>89.25</v>
      </c>
      <c r="C1026">
        <f t="shared" si="27"/>
        <v>86.653400000000005</v>
      </c>
      <c r="D1026">
        <f t="shared" si="28"/>
        <v>76.601749999999981</v>
      </c>
    </row>
    <row r="1027" spans="1:4" x14ac:dyDescent="0.25">
      <c r="A1027" vm="4633">
        <v>44991</v>
      </c>
      <c r="B1027" vm="2724">
        <v>89.74</v>
      </c>
      <c r="C1027">
        <f t="shared" si="27"/>
        <v>86.829400000000007</v>
      </c>
      <c r="D1027">
        <f t="shared" si="28"/>
        <v>76.691049999999962</v>
      </c>
    </row>
    <row r="1028" spans="1:4" x14ac:dyDescent="0.25">
      <c r="A1028" vm="4636">
        <v>44992</v>
      </c>
      <c r="B1028" vm="2881">
        <v>88.36</v>
      </c>
      <c r="C1028">
        <f t="shared" si="27"/>
        <v>86.966599999999985</v>
      </c>
      <c r="D1028">
        <f t="shared" si="28"/>
        <v>76.791349999999966</v>
      </c>
    </row>
    <row r="1029" spans="1:4" x14ac:dyDescent="0.25">
      <c r="A1029" vm="4640">
        <v>44993</v>
      </c>
      <c r="B1029" vm="2833">
        <v>88.49</v>
      </c>
      <c r="C1029">
        <f t="shared" si="27"/>
        <v>87.126599999999996</v>
      </c>
      <c r="D1029">
        <f t="shared" si="28"/>
        <v>76.898599999999959</v>
      </c>
    </row>
    <row r="1030" spans="1:4" x14ac:dyDescent="0.25">
      <c r="A1030" vm="4643">
        <v>44994</v>
      </c>
      <c r="B1030" vm="2712">
        <v>86.87</v>
      </c>
      <c r="C1030">
        <f t="shared" si="27"/>
        <v>87.246999999999986</v>
      </c>
      <c r="D1030">
        <f t="shared" si="28"/>
        <v>76.98979999999996</v>
      </c>
    </row>
    <row r="1031" spans="1:4" x14ac:dyDescent="0.25">
      <c r="A1031" vm="4646">
        <v>44995</v>
      </c>
      <c r="B1031" vm="3596">
        <v>84.07</v>
      </c>
      <c r="C1031">
        <f t="shared" si="27"/>
        <v>87.308799999999991</v>
      </c>
      <c r="D1031">
        <f t="shared" si="28"/>
        <v>77.059949999999958</v>
      </c>
    </row>
    <row r="1032" spans="1:4" x14ac:dyDescent="0.25">
      <c r="A1032" vm="4650">
        <v>44998</v>
      </c>
      <c r="B1032" vm="2894">
        <v>84.93</v>
      </c>
      <c r="C1032">
        <f t="shared" si="27"/>
        <v>87.400800000000004</v>
      </c>
      <c r="D1032">
        <f t="shared" si="28"/>
        <v>77.139449999999968</v>
      </c>
    </row>
    <row r="1033" spans="1:4" x14ac:dyDescent="0.25">
      <c r="A1033" vm="4654">
        <v>44999</v>
      </c>
      <c r="B1033" vm="4657">
        <v>84.56</v>
      </c>
      <c r="C1033">
        <f t="shared" ref="C1033:C1096" si="29">AVERAGE(B984:B1033)</f>
        <v>87.464000000000013</v>
      </c>
      <c r="D1033">
        <f t="shared" ref="D1033:D1096" si="30">AVERAGE(B834:B1033)</f>
        <v>77.213099999999955</v>
      </c>
    </row>
    <row r="1034" spans="1:4" x14ac:dyDescent="0.25">
      <c r="A1034" vm="4659">
        <v>45000</v>
      </c>
      <c r="B1034" vm="4661">
        <v>82.98</v>
      </c>
      <c r="C1034">
        <f t="shared" si="29"/>
        <v>87.488799999999998</v>
      </c>
      <c r="D1034">
        <f t="shared" si="30"/>
        <v>77.269699999999972</v>
      </c>
    </row>
    <row r="1035" spans="1:4" x14ac:dyDescent="0.25">
      <c r="A1035" vm="4663">
        <v>45001</v>
      </c>
      <c r="B1035" vm="4666">
        <v>84.82</v>
      </c>
      <c r="C1035">
        <f t="shared" si="29"/>
        <v>87.510800000000003</v>
      </c>
      <c r="D1035">
        <f t="shared" si="30"/>
        <v>77.329899999999967</v>
      </c>
    </row>
    <row r="1036" spans="1:4" x14ac:dyDescent="0.25">
      <c r="A1036" vm="4668">
        <v>45002</v>
      </c>
      <c r="B1036" vm="4669">
        <v>85.26</v>
      </c>
      <c r="C1036">
        <f t="shared" si="29"/>
        <v>87.526399999999995</v>
      </c>
      <c r="D1036">
        <f t="shared" si="30"/>
        <v>77.396599999999964</v>
      </c>
    </row>
    <row r="1037" spans="1:4" x14ac:dyDescent="0.25">
      <c r="A1037" vm="4671">
        <v>45005</v>
      </c>
      <c r="B1037" vm="4673">
        <v>86.96</v>
      </c>
      <c r="C1037">
        <f t="shared" si="29"/>
        <v>87.579399999999993</v>
      </c>
      <c r="D1037">
        <f t="shared" si="30"/>
        <v>77.47339999999997</v>
      </c>
    </row>
    <row r="1038" spans="1:4" x14ac:dyDescent="0.25">
      <c r="A1038" vm="4675">
        <v>45006</v>
      </c>
      <c r="B1038" vm="4677">
        <v>87.58</v>
      </c>
      <c r="C1038">
        <f t="shared" si="29"/>
        <v>87.617799999999988</v>
      </c>
      <c r="D1038">
        <f t="shared" si="30"/>
        <v>77.545599999999965</v>
      </c>
    </row>
    <row r="1039" spans="1:4" x14ac:dyDescent="0.25">
      <c r="A1039" vm="4679">
        <v>45007</v>
      </c>
      <c r="B1039" vm="2699">
        <v>87.9</v>
      </c>
      <c r="C1039">
        <f t="shared" si="29"/>
        <v>87.647399999999976</v>
      </c>
      <c r="D1039">
        <f t="shared" si="30"/>
        <v>77.626149999999953</v>
      </c>
    </row>
    <row r="1040" spans="1:4" x14ac:dyDescent="0.25">
      <c r="A1040" vm="4683">
        <v>45008</v>
      </c>
      <c r="B1040" vm="4685">
        <v>87.78</v>
      </c>
      <c r="C1040">
        <f t="shared" si="29"/>
        <v>87.672999999999973</v>
      </c>
      <c r="D1040">
        <f t="shared" si="30"/>
        <v>77.700199999999953</v>
      </c>
    </row>
    <row r="1041" spans="1:4" x14ac:dyDescent="0.25">
      <c r="A1041" vm="4687">
        <v>45009</v>
      </c>
      <c r="B1041" vm="3270">
        <v>88.01</v>
      </c>
      <c r="C1041">
        <f t="shared" si="29"/>
        <v>87.661199999999994</v>
      </c>
      <c r="D1041">
        <f t="shared" si="30"/>
        <v>77.776799999999952</v>
      </c>
    </row>
    <row r="1042" spans="1:4" x14ac:dyDescent="0.25">
      <c r="A1042" vm="4690">
        <v>45012</v>
      </c>
      <c r="B1042" vm="4692">
        <v>90.14</v>
      </c>
      <c r="C1042">
        <f t="shared" si="29"/>
        <v>87.688400000000001</v>
      </c>
      <c r="D1042">
        <f t="shared" si="30"/>
        <v>77.870599999999953</v>
      </c>
    </row>
    <row r="1043" spans="1:4" x14ac:dyDescent="0.25">
      <c r="A1043" vm="4694">
        <v>45013</v>
      </c>
      <c r="B1043" vm="4697">
        <v>89.85</v>
      </c>
      <c r="C1043">
        <f t="shared" si="29"/>
        <v>87.701400000000035</v>
      </c>
      <c r="D1043">
        <f t="shared" si="30"/>
        <v>77.973749999999967</v>
      </c>
    </row>
    <row r="1044" spans="1:4" x14ac:dyDescent="0.25">
      <c r="A1044" vm="4699">
        <v>45014</v>
      </c>
      <c r="B1044" vm="2766">
        <v>90.62</v>
      </c>
      <c r="C1044">
        <f t="shared" si="29"/>
        <v>87.741800000000026</v>
      </c>
      <c r="D1044">
        <f t="shared" si="30"/>
        <v>78.091149999999956</v>
      </c>
    </row>
    <row r="1045" spans="1:4" x14ac:dyDescent="0.25">
      <c r="A1045" vm="4702">
        <v>45015</v>
      </c>
      <c r="B1045" vm="2870">
        <v>90.51</v>
      </c>
      <c r="C1045">
        <f t="shared" si="29"/>
        <v>87.81780000000002</v>
      </c>
      <c r="D1045">
        <f t="shared" si="30"/>
        <v>78.223449999999971</v>
      </c>
    </row>
    <row r="1046" spans="1:4" x14ac:dyDescent="0.25">
      <c r="A1046" vm="4706">
        <v>45016</v>
      </c>
      <c r="B1046" vm="3111">
        <v>92.92</v>
      </c>
      <c r="C1046">
        <f t="shared" si="29"/>
        <v>87.957400000000021</v>
      </c>
      <c r="D1046">
        <f t="shared" si="30"/>
        <v>78.334449999999961</v>
      </c>
    </row>
    <row r="1047" spans="1:4" x14ac:dyDescent="0.25">
      <c r="A1047" vm="4711">
        <v>45019</v>
      </c>
      <c r="B1047" vm="4714">
        <v>93.92</v>
      </c>
      <c r="C1047">
        <f t="shared" si="29"/>
        <v>88.090800000000016</v>
      </c>
      <c r="D1047">
        <f t="shared" si="30"/>
        <v>78.45554999999996</v>
      </c>
    </row>
    <row r="1048" spans="1:4" x14ac:dyDescent="0.25">
      <c r="A1048" vm="4716">
        <v>45020</v>
      </c>
      <c r="B1048" vm="4712">
        <v>94</v>
      </c>
      <c r="C1048">
        <f t="shared" si="29"/>
        <v>88.191400000000016</v>
      </c>
      <c r="D1048">
        <f t="shared" si="30"/>
        <v>78.581999999999965</v>
      </c>
    </row>
    <row r="1049" spans="1:4" x14ac:dyDescent="0.25">
      <c r="A1049" vm="4720">
        <v>45021</v>
      </c>
      <c r="B1049" vm="4724">
        <v>94.89</v>
      </c>
      <c r="C1049">
        <f t="shared" si="29"/>
        <v>88.295200000000008</v>
      </c>
      <c r="D1049">
        <f t="shared" si="30"/>
        <v>78.717849999999956</v>
      </c>
    </row>
    <row r="1050" spans="1:4" x14ac:dyDescent="0.25">
      <c r="A1050" vm="4726">
        <v>45022</v>
      </c>
      <c r="B1050" vm="4730">
        <v>95.92</v>
      </c>
      <c r="C1050">
        <f t="shared" si="29"/>
        <v>88.4208</v>
      </c>
      <c r="D1050">
        <f t="shared" si="30"/>
        <v>78.859049999999968</v>
      </c>
    </row>
    <row r="1051" spans="1:4" x14ac:dyDescent="0.25">
      <c r="A1051" vm="4732">
        <v>45026</v>
      </c>
      <c r="B1051" vm="4735">
        <v>93.76</v>
      </c>
      <c r="C1051">
        <f t="shared" si="29"/>
        <v>88.499400000000009</v>
      </c>
      <c r="D1051">
        <f t="shared" si="30"/>
        <v>78.995199999999969</v>
      </c>
    </row>
    <row r="1052" spans="1:4" x14ac:dyDescent="0.25">
      <c r="A1052" vm="4737">
        <v>45027</v>
      </c>
      <c r="B1052" vm="3131">
        <v>93.97</v>
      </c>
      <c r="C1052">
        <f t="shared" si="29"/>
        <v>88.599000000000018</v>
      </c>
      <c r="D1052">
        <f t="shared" si="30"/>
        <v>79.126899999999964</v>
      </c>
    </row>
    <row r="1053" spans="1:4" x14ac:dyDescent="0.25">
      <c r="A1053" vm="4741">
        <v>45028</v>
      </c>
      <c r="B1053" vm="4743">
        <v>93.9</v>
      </c>
      <c r="C1053">
        <f t="shared" si="29"/>
        <v>88.73</v>
      </c>
      <c r="D1053">
        <f t="shared" si="30"/>
        <v>79.242899999999949</v>
      </c>
    </row>
    <row r="1054" spans="1:4" x14ac:dyDescent="0.25">
      <c r="A1054" vm="4745">
        <v>45029</v>
      </c>
      <c r="B1054" vm="4748">
        <v>95.55</v>
      </c>
      <c r="C1054">
        <f t="shared" si="29"/>
        <v>88.871800000000007</v>
      </c>
      <c r="D1054">
        <f t="shared" si="30"/>
        <v>79.368599999999958</v>
      </c>
    </row>
    <row r="1055" spans="1:4" x14ac:dyDescent="0.25">
      <c r="A1055" vm="4750">
        <v>45030</v>
      </c>
      <c r="B1055" vm="3016">
        <v>95.71</v>
      </c>
      <c r="C1055">
        <f t="shared" si="29"/>
        <v>88.985000000000014</v>
      </c>
      <c r="D1055">
        <f t="shared" si="30"/>
        <v>79.504249999999956</v>
      </c>
    </row>
    <row r="1056" spans="1:4" x14ac:dyDescent="0.25">
      <c r="A1056" vm="4753">
        <v>45033</v>
      </c>
      <c r="B1056" vm="4756">
        <v>95.59</v>
      </c>
      <c r="C1056">
        <f t="shared" si="29"/>
        <v>89.109200000000016</v>
      </c>
      <c r="D1056">
        <f t="shared" si="30"/>
        <v>79.636149999999958</v>
      </c>
    </row>
    <row r="1057" spans="1:4" x14ac:dyDescent="0.25">
      <c r="A1057" vm="4758">
        <v>45034</v>
      </c>
      <c r="B1057" vm="4761">
        <v>96.47</v>
      </c>
      <c r="C1057">
        <f t="shared" si="29"/>
        <v>89.24620000000003</v>
      </c>
      <c r="D1057">
        <f t="shared" si="30"/>
        <v>79.769149999999939</v>
      </c>
    </row>
    <row r="1058" spans="1:4" x14ac:dyDescent="0.25">
      <c r="A1058" vm="4763">
        <v>45035</v>
      </c>
      <c r="B1058" vm="3228">
        <v>95.81</v>
      </c>
      <c r="C1058">
        <f t="shared" si="29"/>
        <v>89.391800000000046</v>
      </c>
      <c r="D1058">
        <f t="shared" si="30"/>
        <v>79.893849999999944</v>
      </c>
    </row>
    <row r="1059" spans="1:4" x14ac:dyDescent="0.25">
      <c r="A1059" vm="4765">
        <v>45036</v>
      </c>
      <c r="B1059" vm="4767">
        <v>94.83</v>
      </c>
      <c r="C1059">
        <f t="shared" si="29"/>
        <v>89.533600000000035</v>
      </c>
      <c r="D1059">
        <f t="shared" si="30"/>
        <v>80.008049999999955</v>
      </c>
    </row>
    <row r="1060" spans="1:4" x14ac:dyDescent="0.25">
      <c r="A1060" vm="4769">
        <v>45037</v>
      </c>
      <c r="B1060" vm="3124">
        <v>95.15</v>
      </c>
      <c r="C1060">
        <f t="shared" si="29"/>
        <v>89.702800000000025</v>
      </c>
      <c r="D1060">
        <f t="shared" si="30"/>
        <v>80.125499999999931</v>
      </c>
    </row>
    <row r="1061" spans="1:4" x14ac:dyDescent="0.25">
      <c r="A1061" vm="4773">
        <v>45040</v>
      </c>
      <c r="B1061" vm="4777">
        <v>95.44</v>
      </c>
      <c r="C1061">
        <f t="shared" si="29"/>
        <v>89.87860000000002</v>
      </c>
      <c r="D1061">
        <f t="shared" si="30"/>
        <v>80.243549999999942</v>
      </c>
    </row>
    <row r="1062" spans="1:4" x14ac:dyDescent="0.25">
      <c r="A1062" vm="4779">
        <v>45041</v>
      </c>
      <c r="B1062" vm="4781">
        <v>94.06</v>
      </c>
      <c r="C1062">
        <f t="shared" si="29"/>
        <v>90.01700000000001</v>
      </c>
      <c r="D1062">
        <f t="shared" si="30"/>
        <v>80.354499999999945</v>
      </c>
    </row>
    <row r="1063" spans="1:4" x14ac:dyDescent="0.25">
      <c r="A1063" vm="4783">
        <v>45042</v>
      </c>
      <c r="B1063" vm="4786">
        <v>93.71</v>
      </c>
      <c r="C1063">
        <f t="shared" si="29"/>
        <v>90.102800000000002</v>
      </c>
      <c r="D1063">
        <f t="shared" si="30"/>
        <v>80.465199999999939</v>
      </c>
    </row>
    <row r="1064" spans="1:4" x14ac:dyDescent="0.25">
      <c r="A1064" vm="4788">
        <v>45043</v>
      </c>
      <c r="B1064" vm="4790">
        <v>95.04</v>
      </c>
      <c r="C1064">
        <f t="shared" si="29"/>
        <v>90.221800000000002</v>
      </c>
      <c r="D1064">
        <f t="shared" si="30"/>
        <v>80.588349999999949</v>
      </c>
    </row>
    <row r="1065" spans="1:4" x14ac:dyDescent="0.25">
      <c r="A1065" vm="4792">
        <v>45044</v>
      </c>
      <c r="B1065" vm="4796">
        <v>94.72</v>
      </c>
      <c r="C1065">
        <f t="shared" si="29"/>
        <v>90.349400000000017</v>
      </c>
      <c r="D1065">
        <f t="shared" si="30"/>
        <v>80.711799999999954</v>
      </c>
    </row>
    <row r="1066" spans="1:4" x14ac:dyDescent="0.25">
      <c r="A1066" vm="4798">
        <v>45047</v>
      </c>
      <c r="B1066" vm="4802">
        <v>94.87</v>
      </c>
      <c r="C1066">
        <f t="shared" si="29"/>
        <v>90.492400000000018</v>
      </c>
      <c r="D1066">
        <f t="shared" si="30"/>
        <v>80.838899999999953</v>
      </c>
    </row>
    <row r="1067" spans="1:4" x14ac:dyDescent="0.25">
      <c r="A1067" vm="4804">
        <v>45048</v>
      </c>
      <c r="B1067" vm="4799">
        <v>94.8</v>
      </c>
      <c r="C1067">
        <f t="shared" si="29"/>
        <v>90.642800000000008</v>
      </c>
      <c r="D1067">
        <f t="shared" si="30"/>
        <v>80.959199999999953</v>
      </c>
    </row>
    <row r="1068" spans="1:4" x14ac:dyDescent="0.25">
      <c r="A1068" vm="4808">
        <v>45049</v>
      </c>
      <c r="B1068" vm="4812">
        <v>94.78</v>
      </c>
      <c r="C1068">
        <f t="shared" si="29"/>
        <v>90.814400000000006</v>
      </c>
      <c r="D1068">
        <f t="shared" si="30"/>
        <v>81.082049999999938</v>
      </c>
    </row>
    <row r="1069" spans="1:4" x14ac:dyDescent="0.25">
      <c r="A1069" vm="4814">
        <v>45050</v>
      </c>
      <c r="B1069" vm="4776">
        <v>94.97</v>
      </c>
      <c r="C1069">
        <f t="shared" si="29"/>
        <v>90.987400000000022</v>
      </c>
      <c r="D1069">
        <f t="shared" si="30"/>
        <v>81.195699999999945</v>
      </c>
    </row>
    <row r="1070" spans="1:4" x14ac:dyDescent="0.25">
      <c r="A1070" vm="4819">
        <v>45051</v>
      </c>
      <c r="B1070" vm="3050">
        <v>96.97</v>
      </c>
      <c r="C1070">
        <f t="shared" si="29"/>
        <v>91.155200000000022</v>
      </c>
      <c r="D1070">
        <f t="shared" si="30"/>
        <v>81.317599999999942</v>
      </c>
    </row>
    <row r="1071" spans="1:4" x14ac:dyDescent="0.25">
      <c r="A1071" vm="4823">
        <v>45054</v>
      </c>
      <c r="B1071" vm="4827">
        <v>96.79</v>
      </c>
      <c r="C1071">
        <f t="shared" si="29"/>
        <v>91.317800000000005</v>
      </c>
      <c r="D1071">
        <f t="shared" si="30"/>
        <v>81.428849999999954</v>
      </c>
    </row>
    <row r="1072" spans="1:4" x14ac:dyDescent="0.25">
      <c r="A1072" vm="4829">
        <v>45055</v>
      </c>
      <c r="B1072" vm="4831">
        <v>96.14</v>
      </c>
      <c r="C1072">
        <f t="shared" si="29"/>
        <v>91.481400000000008</v>
      </c>
      <c r="D1072">
        <f t="shared" si="30"/>
        <v>81.535049999999941</v>
      </c>
    </row>
    <row r="1073" spans="1:4" x14ac:dyDescent="0.25">
      <c r="A1073" vm="4833">
        <v>45056</v>
      </c>
      <c r="B1073" vm="4836">
        <v>97.52</v>
      </c>
      <c r="C1073">
        <f t="shared" si="29"/>
        <v>91.683800000000033</v>
      </c>
      <c r="D1073">
        <f t="shared" si="30"/>
        <v>81.648349999999951</v>
      </c>
    </row>
    <row r="1074" spans="1:4" x14ac:dyDescent="0.25">
      <c r="A1074" vm="4838">
        <v>45057</v>
      </c>
      <c r="B1074" vm="4842">
        <v>97.44</v>
      </c>
      <c r="C1074">
        <f t="shared" si="29"/>
        <v>91.905800000000013</v>
      </c>
      <c r="D1074">
        <f t="shared" si="30"/>
        <v>81.765399999999957</v>
      </c>
    </row>
    <row r="1075" spans="1:4" x14ac:dyDescent="0.25">
      <c r="A1075" vm="4844">
        <v>45058</v>
      </c>
      <c r="B1075" vm="4848">
        <v>97.85</v>
      </c>
      <c r="C1075">
        <f t="shared" si="29"/>
        <v>92.123400000000018</v>
      </c>
      <c r="D1075">
        <f t="shared" si="30"/>
        <v>81.875299999999953</v>
      </c>
    </row>
    <row r="1076" spans="1:4" x14ac:dyDescent="0.25">
      <c r="A1076" vm="4850">
        <v>45061</v>
      </c>
      <c r="B1076" vm="4854">
        <v>97.26</v>
      </c>
      <c r="C1076">
        <f t="shared" si="29"/>
        <v>92.283600000000021</v>
      </c>
      <c r="D1076">
        <f t="shared" si="30"/>
        <v>81.976399999999956</v>
      </c>
    </row>
    <row r="1077" spans="1:4" x14ac:dyDescent="0.25">
      <c r="A1077" vm="4856">
        <v>45062</v>
      </c>
      <c r="B1077" vm="3023">
        <v>98.25</v>
      </c>
      <c r="C1077">
        <f t="shared" si="29"/>
        <v>92.453800000000015</v>
      </c>
      <c r="D1077">
        <f t="shared" si="30"/>
        <v>82.078449999999961</v>
      </c>
    </row>
    <row r="1078" spans="1:4" x14ac:dyDescent="0.25">
      <c r="A1078" vm="4861">
        <v>45063</v>
      </c>
      <c r="B1078" vm="4865">
        <v>99.77</v>
      </c>
      <c r="C1078">
        <f t="shared" si="29"/>
        <v>92.682000000000031</v>
      </c>
      <c r="D1078">
        <f t="shared" si="30"/>
        <v>82.190099999999973</v>
      </c>
    </row>
    <row r="1079" spans="1:4" x14ac:dyDescent="0.25">
      <c r="A1079" vm="4867">
        <v>45064</v>
      </c>
      <c r="B1079" vm="4870">
        <v>102.34</v>
      </c>
      <c r="C1079">
        <f t="shared" si="29"/>
        <v>92.959000000000017</v>
      </c>
      <c r="D1079">
        <f t="shared" si="30"/>
        <v>82.320049999999952</v>
      </c>
    </row>
    <row r="1080" spans="1:4" x14ac:dyDescent="0.25">
      <c r="A1080" vm="4872">
        <v>45065</v>
      </c>
      <c r="B1080" vm="4876">
        <v>102.84</v>
      </c>
      <c r="C1080">
        <f t="shared" si="29"/>
        <v>93.278400000000019</v>
      </c>
      <c r="D1080">
        <f t="shared" si="30"/>
        <v>82.447399999999959</v>
      </c>
    </row>
    <row r="1081" spans="1:4" x14ac:dyDescent="0.25">
      <c r="A1081" vm="4878">
        <v>45068</v>
      </c>
      <c r="B1081" vm="4882">
        <v>101.77</v>
      </c>
      <c r="C1081">
        <f t="shared" si="29"/>
        <v>93.632400000000018</v>
      </c>
      <c r="D1081">
        <f t="shared" si="30"/>
        <v>82.569249999999968</v>
      </c>
    </row>
    <row r="1082" spans="1:4" x14ac:dyDescent="0.25">
      <c r="A1082" vm="4884">
        <v>45069</v>
      </c>
      <c r="B1082" vm="4888">
        <v>98.54</v>
      </c>
      <c r="C1082">
        <f t="shared" si="29"/>
        <v>93.904600000000016</v>
      </c>
      <c r="D1082">
        <f t="shared" si="30"/>
        <v>82.675199999999961</v>
      </c>
    </row>
    <row r="1083" spans="1:4" x14ac:dyDescent="0.25">
      <c r="A1083" vm="4890">
        <v>45070</v>
      </c>
      <c r="B1083" vm="4894">
        <v>98.32</v>
      </c>
      <c r="C1083">
        <f t="shared" si="29"/>
        <v>94.179800000000014</v>
      </c>
      <c r="D1083">
        <f t="shared" si="30"/>
        <v>82.784449999999964</v>
      </c>
    </row>
    <row r="1084" spans="1:4" x14ac:dyDescent="0.25">
      <c r="A1084" vm="4896">
        <v>45071</v>
      </c>
      <c r="B1084" vm="3196">
        <v>104.29</v>
      </c>
      <c r="C1084">
        <f t="shared" si="29"/>
        <v>94.606000000000009</v>
      </c>
      <c r="D1084">
        <f t="shared" si="30"/>
        <v>82.922049999999984</v>
      </c>
    </row>
    <row r="1085" spans="1:4" x14ac:dyDescent="0.25">
      <c r="A1085" vm="4901">
        <v>45072</v>
      </c>
      <c r="B1085" vm="4905">
        <v>104.08</v>
      </c>
      <c r="C1085">
        <f t="shared" si="29"/>
        <v>94.991200000000006</v>
      </c>
      <c r="D1085">
        <f t="shared" si="30"/>
        <v>83.054749999999984</v>
      </c>
    </row>
    <row r="1086" spans="1:4" x14ac:dyDescent="0.25">
      <c r="A1086" vm="4907">
        <v>45076</v>
      </c>
      <c r="B1086" vm="4911">
        <v>105.15</v>
      </c>
      <c r="C1086">
        <f t="shared" si="29"/>
        <v>95.388999999999996</v>
      </c>
      <c r="D1086">
        <f t="shared" si="30"/>
        <v>83.194699999999997</v>
      </c>
    </row>
    <row r="1087" spans="1:4" x14ac:dyDescent="0.25">
      <c r="A1087" vm="4913">
        <v>45077</v>
      </c>
      <c r="B1087" vm="4917">
        <v>105.94</v>
      </c>
      <c r="C1087">
        <f t="shared" si="29"/>
        <v>95.768599999999964</v>
      </c>
      <c r="D1087">
        <f t="shared" si="30"/>
        <v>83.328649999999982</v>
      </c>
    </row>
    <row r="1088" spans="1:4" x14ac:dyDescent="0.25">
      <c r="A1088" vm="4919">
        <v>45078</v>
      </c>
      <c r="B1088" vm="4923">
        <v>105.99</v>
      </c>
      <c r="C1088">
        <f t="shared" si="29"/>
        <v>96.136799999999965</v>
      </c>
      <c r="D1088">
        <f t="shared" si="30"/>
        <v>83.463049999999981</v>
      </c>
    </row>
    <row r="1089" spans="1:4" x14ac:dyDescent="0.25">
      <c r="A1089" vm="4925">
        <v>45079</v>
      </c>
      <c r="B1089" vm="4929">
        <v>105.89</v>
      </c>
      <c r="C1089">
        <f t="shared" si="29"/>
        <v>96.496599999999987</v>
      </c>
      <c r="D1089">
        <f t="shared" si="30"/>
        <v>83.594899999999981</v>
      </c>
    </row>
    <row r="1090" spans="1:4" x14ac:dyDescent="0.25">
      <c r="A1090" vm="4931">
        <v>45082</v>
      </c>
      <c r="B1090" vm="4934">
        <v>106.93</v>
      </c>
      <c r="C1090">
        <f t="shared" si="29"/>
        <v>96.879599999999996</v>
      </c>
      <c r="D1090">
        <f t="shared" si="30"/>
        <v>83.733299999999986</v>
      </c>
    </row>
    <row r="1091" spans="1:4" x14ac:dyDescent="0.25">
      <c r="A1091" vm="4936">
        <v>45083</v>
      </c>
      <c r="B1091" vm="4940">
        <v>107.1</v>
      </c>
      <c r="C1091">
        <f t="shared" si="29"/>
        <v>97.261399999999995</v>
      </c>
      <c r="D1091">
        <f t="shared" si="30"/>
        <v>83.872199999999978</v>
      </c>
    </row>
    <row r="1092" spans="1:4" x14ac:dyDescent="0.25">
      <c r="A1092" vm="4942">
        <v>45084</v>
      </c>
      <c r="B1092" vm="4946">
        <v>105.25</v>
      </c>
      <c r="C1092">
        <f t="shared" si="29"/>
        <v>97.563600000000008</v>
      </c>
      <c r="D1092">
        <f t="shared" si="30"/>
        <v>84.005149999999958</v>
      </c>
    </row>
    <row r="1093" spans="1:4" x14ac:dyDescent="0.25">
      <c r="A1093" vm="4948">
        <v>45085</v>
      </c>
      <c r="B1093" vm="4952">
        <v>107.48</v>
      </c>
      <c r="C1093">
        <f t="shared" si="29"/>
        <v>97.916199999999989</v>
      </c>
      <c r="D1093">
        <f t="shared" si="30"/>
        <v>84.160249999999976</v>
      </c>
    </row>
    <row r="1094" spans="1:4" x14ac:dyDescent="0.25">
      <c r="A1094" vm="4954">
        <v>45086</v>
      </c>
      <c r="B1094" vm="4958">
        <v>109.85</v>
      </c>
      <c r="C1094">
        <f t="shared" si="29"/>
        <v>98.300800000000024</v>
      </c>
      <c r="D1094">
        <f t="shared" si="30"/>
        <v>84.327449999999956</v>
      </c>
    </row>
    <row r="1095" spans="1:4" x14ac:dyDescent="0.25">
      <c r="A1095" vm="4960">
        <v>45089</v>
      </c>
      <c r="B1095" vm="4963">
        <v>116.43</v>
      </c>
      <c r="C1095">
        <f t="shared" si="29"/>
        <v>98.819200000000038</v>
      </c>
      <c r="D1095">
        <f t="shared" si="30"/>
        <v>84.52874999999996</v>
      </c>
    </row>
    <row r="1096" spans="1:4" x14ac:dyDescent="0.25">
      <c r="A1096" vm="4965">
        <v>45090</v>
      </c>
      <c r="B1096" vm="4969">
        <v>116.68</v>
      </c>
      <c r="C1096">
        <f t="shared" si="29"/>
        <v>99.294400000000024</v>
      </c>
      <c r="D1096">
        <f t="shared" si="30"/>
        <v>84.72769999999997</v>
      </c>
    </row>
    <row r="1097" spans="1:4" x14ac:dyDescent="0.25">
      <c r="A1097" vm="4971">
        <v>45091</v>
      </c>
      <c r="B1097" vm="4975">
        <v>122.27</v>
      </c>
      <c r="C1097">
        <f t="shared" ref="C1097:C1160" si="31">AVERAGE(B1048:B1097)</f>
        <v>99.861400000000032</v>
      </c>
      <c r="D1097">
        <f t="shared" ref="D1097:D1160" si="32">AVERAGE(B898:B1097)</f>
        <v>84.965799999999987</v>
      </c>
    </row>
    <row r="1098" spans="1:4" x14ac:dyDescent="0.25">
      <c r="A1098" vm="4977">
        <v>45092</v>
      </c>
      <c r="B1098" vm="4981">
        <v>126.55</v>
      </c>
      <c r="C1098">
        <f t="shared" si="31"/>
        <v>100.51240000000003</v>
      </c>
      <c r="D1098">
        <f t="shared" si="32"/>
        <v>85.227599999999981</v>
      </c>
    </row>
    <row r="1099" spans="1:4" x14ac:dyDescent="0.25">
      <c r="A1099" vm="4983">
        <v>45093</v>
      </c>
      <c r="B1099" vm="4987">
        <v>125.46</v>
      </c>
      <c r="C1099">
        <f t="shared" si="31"/>
        <v>101.12380000000003</v>
      </c>
      <c r="D1099">
        <f t="shared" si="32"/>
        <v>85.484199999999987</v>
      </c>
    </row>
    <row r="1100" spans="1:4" x14ac:dyDescent="0.25">
      <c r="A1100" vm="4989">
        <v>45097</v>
      </c>
      <c r="B1100" vm="4993">
        <v>122.04</v>
      </c>
      <c r="C1100">
        <f t="shared" si="31"/>
        <v>101.64620000000001</v>
      </c>
      <c r="D1100">
        <f t="shared" si="32"/>
        <v>85.723649999999978</v>
      </c>
    </row>
    <row r="1101" spans="1:4" x14ac:dyDescent="0.25">
      <c r="A1101" vm="4995">
        <v>45098</v>
      </c>
      <c r="B1101" vm="4998">
        <v>122.1</v>
      </c>
      <c r="C1101">
        <f t="shared" si="31"/>
        <v>102.21300000000005</v>
      </c>
      <c r="D1101">
        <f t="shared" si="32"/>
        <v>85.957649999999973</v>
      </c>
    </row>
    <row r="1102" spans="1:4" x14ac:dyDescent="0.25">
      <c r="A1102" vm="5000">
        <v>45099</v>
      </c>
      <c r="B1102" vm="5004">
        <v>120.58</v>
      </c>
      <c r="C1102">
        <f t="shared" si="31"/>
        <v>102.74520000000003</v>
      </c>
      <c r="D1102">
        <f t="shared" si="32"/>
        <v>86.187149999999988</v>
      </c>
    </row>
    <row r="1103" spans="1:4" x14ac:dyDescent="0.25">
      <c r="A1103" vm="5006">
        <v>45100</v>
      </c>
      <c r="B1103" vm="5010">
        <v>118.64</v>
      </c>
      <c r="C1103">
        <f t="shared" si="31"/>
        <v>103.24000000000004</v>
      </c>
      <c r="D1103">
        <f t="shared" si="32"/>
        <v>86.411199999999965</v>
      </c>
    </row>
    <row r="1104" spans="1:4" x14ac:dyDescent="0.25">
      <c r="A1104" vm="5012">
        <v>45103</v>
      </c>
      <c r="B1104" vm="5016">
        <v>116.78</v>
      </c>
      <c r="C1104">
        <f t="shared" si="31"/>
        <v>103.66460000000001</v>
      </c>
      <c r="D1104">
        <f t="shared" si="32"/>
        <v>86.622649999999965</v>
      </c>
    </row>
    <row r="1105" spans="1:4" x14ac:dyDescent="0.25">
      <c r="A1105" vm="5018">
        <v>45104</v>
      </c>
      <c r="B1105" vm="5022">
        <v>117.84</v>
      </c>
      <c r="C1105">
        <f t="shared" si="31"/>
        <v>104.10720000000001</v>
      </c>
      <c r="D1105">
        <f t="shared" si="32"/>
        <v>86.838599999999957</v>
      </c>
    </row>
    <row r="1106" spans="1:4" x14ac:dyDescent="0.25">
      <c r="A1106" vm="5024">
        <v>45105</v>
      </c>
      <c r="B1106" vm="5027">
        <v>116.53</v>
      </c>
      <c r="C1106">
        <f t="shared" si="31"/>
        <v>104.52600000000001</v>
      </c>
      <c r="D1106">
        <f t="shared" si="32"/>
        <v>87.041699999999963</v>
      </c>
    </row>
    <row r="1107" spans="1:4" x14ac:dyDescent="0.25">
      <c r="A1107" vm="5029">
        <v>45106</v>
      </c>
      <c r="B1107" vm="5033">
        <v>117.78</v>
      </c>
      <c r="C1107">
        <f t="shared" si="31"/>
        <v>104.95219999999999</v>
      </c>
      <c r="D1107">
        <f t="shared" si="32"/>
        <v>87.245199999999969</v>
      </c>
    </row>
    <row r="1108" spans="1:4" x14ac:dyDescent="0.25">
      <c r="A1108" vm="5035">
        <v>45107</v>
      </c>
      <c r="B1108" vm="5039">
        <v>119.09</v>
      </c>
      <c r="C1108">
        <f t="shared" si="31"/>
        <v>105.41779999999999</v>
      </c>
      <c r="D1108">
        <f t="shared" si="32"/>
        <v>87.460449999999966</v>
      </c>
    </row>
    <row r="1109" spans="1:4" x14ac:dyDescent="0.25">
      <c r="A1109" vm="5041">
        <v>45110</v>
      </c>
      <c r="B1109" vm="5045">
        <v>117.15</v>
      </c>
      <c r="C1109">
        <f t="shared" si="31"/>
        <v>105.86419999999998</v>
      </c>
      <c r="D1109">
        <f t="shared" si="32"/>
        <v>87.685599999999965</v>
      </c>
    </row>
    <row r="1110" spans="1:4" x14ac:dyDescent="0.25">
      <c r="A1110" vm="5047">
        <v>45112</v>
      </c>
      <c r="B1110" vm="5051">
        <v>115.96</v>
      </c>
      <c r="C1110">
        <f t="shared" si="31"/>
        <v>106.28039999999999</v>
      </c>
      <c r="D1110">
        <f t="shared" si="32"/>
        <v>87.914199999999951</v>
      </c>
    </row>
    <row r="1111" spans="1:4" x14ac:dyDescent="0.25">
      <c r="A1111" vm="5053">
        <v>45113</v>
      </c>
      <c r="B1111" vm="5057">
        <v>115.45</v>
      </c>
      <c r="C1111">
        <f t="shared" si="31"/>
        <v>106.68059999999996</v>
      </c>
      <c r="D1111">
        <f t="shared" si="32"/>
        <v>88.147299999999973</v>
      </c>
    </row>
    <row r="1112" spans="1:4" x14ac:dyDescent="0.25">
      <c r="A1112" vm="5059">
        <v>45114</v>
      </c>
      <c r="B1112" vm="5063">
        <v>114.61</v>
      </c>
      <c r="C1112">
        <f t="shared" si="31"/>
        <v>107.09159999999996</v>
      </c>
      <c r="D1112">
        <f t="shared" si="32"/>
        <v>88.374999999999986</v>
      </c>
    </row>
    <row r="1113" spans="1:4" x14ac:dyDescent="0.25">
      <c r="A1113" vm="5065">
        <v>45117</v>
      </c>
      <c r="B1113" vm="5069">
        <v>114.38</v>
      </c>
      <c r="C1113">
        <f t="shared" si="31"/>
        <v>107.50499999999994</v>
      </c>
      <c r="D1113">
        <f t="shared" si="32"/>
        <v>88.606349999999978</v>
      </c>
    </row>
    <row r="1114" spans="1:4" x14ac:dyDescent="0.25">
      <c r="A1114" vm="5071">
        <v>45118</v>
      </c>
      <c r="B1114" vm="5075">
        <v>114.88</v>
      </c>
      <c r="C1114">
        <f t="shared" si="31"/>
        <v>107.90179999999995</v>
      </c>
      <c r="D1114">
        <f t="shared" si="32"/>
        <v>88.846999999999994</v>
      </c>
    </row>
    <row r="1115" spans="1:4" x14ac:dyDescent="0.25">
      <c r="A1115" vm="5077">
        <v>45119</v>
      </c>
      <c r="B1115" vm="4968">
        <v>116.02</v>
      </c>
      <c r="C1115">
        <f t="shared" si="31"/>
        <v>108.32779999999997</v>
      </c>
      <c r="D1115">
        <f t="shared" si="32"/>
        <v>89.096949999999978</v>
      </c>
    </row>
    <row r="1116" spans="1:4" x14ac:dyDescent="0.25">
      <c r="A1116" vm="5082">
        <v>45120</v>
      </c>
      <c r="B1116" vm="5086">
        <v>117.45</v>
      </c>
      <c r="C1116">
        <f t="shared" si="31"/>
        <v>108.77939999999995</v>
      </c>
      <c r="D1116">
        <f t="shared" si="32"/>
        <v>89.361449999999991</v>
      </c>
    </row>
    <row r="1117" spans="1:4" x14ac:dyDescent="0.25">
      <c r="A1117" vm="5088">
        <v>45121</v>
      </c>
      <c r="B1117" vm="5092">
        <v>119.27</v>
      </c>
      <c r="C1117">
        <f t="shared" si="31"/>
        <v>109.2688</v>
      </c>
      <c r="D1117">
        <f t="shared" si="32"/>
        <v>89.64054999999999</v>
      </c>
    </row>
    <row r="1118" spans="1:4" x14ac:dyDescent="0.25">
      <c r="A1118" vm="5094">
        <v>45124</v>
      </c>
      <c r="B1118" vm="5097">
        <v>118.89</v>
      </c>
      <c r="C1118">
        <f t="shared" si="31"/>
        <v>109.751</v>
      </c>
      <c r="D1118">
        <f t="shared" si="32"/>
        <v>89.922899999999984</v>
      </c>
    </row>
    <row r="1119" spans="1:4" x14ac:dyDescent="0.25">
      <c r="A1119" vm="5099">
        <v>45125</v>
      </c>
      <c r="B1119" vm="5103">
        <v>120.77</v>
      </c>
      <c r="C1119">
        <f t="shared" si="31"/>
        <v>110.26700000000001</v>
      </c>
      <c r="D1119">
        <f t="shared" si="32"/>
        <v>90.211399999999998</v>
      </c>
    </row>
    <row r="1120" spans="1:4" x14ac:dyDescent="0.25">
      <c r="A1120" vm="5105">
        <v>45126</v>
      </c>
      <c r="B1120" vm="5109">
        <v>118.69</v>
      </c>
      <c r="C1120">
        <f t="shared" si="31"/>
        <v>110.70140000000001</v>
      </c>
      <c r="D1120">
        <f t="shared" si="32"/>
        <v>90.49785</v>
      </c>
    </row>
    <row r="1121" spans="1:4" x14ac:dyDescent="0.25">
      <c r="A1121" vm="5111">
        <v>45127</v>
      </c>
      <c r="B1121" vm="5115">
        <v>115.88</v>
      </c>
      <c r="C1121">
        <f t="shared" si="31"/>
        <v>111.08320000000002</v>
      </c>
      <c r="D1121">
        <f t="shared" si="32"/>
        <v>90.771900000000002</v>
      </c>
    </row>
    <row r="1122" spans="1:4" x14ac:dyDescent="0.25">
      <c r="A1122" vm="5117">
        <v>45128</v>
      </c>
      <c r="B1122" vm="5120">
        <v>117.65</v>
      </c>
      <c r="C1122">
        <f t="shared" si="31"/>
        <v>111.51340000000002</v>
      </c>
      <c r="D1122">
        <f t="shared" si="32"/>
        <v>91.044750000000022</v>
      </c>
    </row>
    <row r="1123" spans="1:4" x14ac:dyDescent="0.25">
      <c r="A1123" vm="5122">
        <v>45131</v>
      </c>
      <c r="B1123" vm="5126">
        <v>118.07</v>
      </c>
      <c r="C1123">
        <f t="shared" si="31"/>
        <v>111.92440000000002</v>
      </c>
      <c r="D1123">
        <f t="shared" si="32"/>
        <v>91.306650000000033</v>
      </c>
    </row>
    <row r="1124" spans="1:4" x14ac:dyDescent="0.25">
      <c r="A1124" vm="5128">
        <v>45132</v>
      </c>
      <c r="B1124" vm="5132">
        <v>117.95</v>
      </c>
      <c r="C1124">
        <f t="shared" si="31"/>
        <v>112.33460000000002</v>
      </c>
      <c r="D1124">
        <f t="shared" si="32"/>
        <v>91.563200000000037</v>
      </c>
    </row>
    <row r="1125" spans="1:4" x14ac:dyDescent="0.25">
      <c r="A1125" vm="5134">
        <v>45133</v>
      </c>
      <c r="B1125" vm="5137">
        <v>115.5</v>
      </c>
      <c r="C1125">
        <f t="shared" si="31"/>
        <v>112.68760000000002</v>
      </c>
      <c r="D1125">
        <f t="shared" si="32"/>
        <v>91.814200000000042</v>
      </c>
    </row>
    <row r="1126" spans="1:4" x14ac:dyDescent="0.25">
      <c r="A1126" vm="5139">
        <v>45134</v>
      </c>
      <c r="B1126" vm="5142">
        <v>116.4</v>
      </c>
      <c r="C1126">
        <f t="shared" si="31"/>
        <v>113.07040000000001</v>
      </c>
      <c r="D1126">
        <f t="shared" si="32"/>
        <v>92.079750000000047</v>
      </c>
    </row>
    <row r="1127" spans="1:4" x14ac:dyDescent="0.25">
      <c r="A1127" vm="5144">
        <v>45135</v>
      </c>
      <c r="B1127" vm="5146">
        <v>115.99</v>
      </c>
      <c r="C1127">
        <f t="shared" si="31"/>
        <v>113.42520000000002</v>
      </c>
      <c r="D1127">
        <f t="shared" si="32"/>
        <v>92.346850000000046</v>
      </c>
    </row>
    <row r="1128" spans="1:4" x14ac:dyDescent="0.25">
      <c r="A1128" vm="5148">
        <v>45138</v>
      </c>
      <c r="B1128" vm="5151">
        <v>117.23</v>
      </c>
      <c r="C1128">
        <f t="shared" si="31"/>
        <v>113.7744</v>
      </c>
      <c r="D1128">
        <f t="shared" si="32"/>
        <v>92.62095000000005</v>
      </c>
    </row>
    <row r="1129" spans="1:4" x14ac:dyDescent="0.25">
      <c r="A1129" vm="5153">
        <v>45139</v>
      </c>
      <c r="B1129" vm="5157">
        <v>117.91</v>
      </c>
      <c r="C1129">
        <f t="shared" si="31"/>
        <v>114.08580000000001</v>
      </c>
      <c r="D1129">
        <f t="shared" si="32"/>
        <v>92.891600000000039</v>
      </c>
    </row>
    <row r="1130" spans="1:4" x14ac:dyDescent="0.25">
      <c r="A1130" vm="5159">
        <v>45140</v>
      </c>
      <c r="B1130" vm="5162">
        <v>115.71</v>
      </c>
      <c r="C1130">
        <f t="shared" si="31"/>
        <v>114.34319999999998</v>
      </c>
      <c r="D1130">
        <f t="shared" si="32"/>
        <v>93.144150000000025</v>
      </c>
    </row>
    <row r="1131" spans="1:4" x14ac:dyDescent="0.25">
      <c r="A1131" vm="5164">
        <v>45141</v>
      </c>
      <c r="B1131" vm="5168">
        <v>114.55</v>
      </c>
      <c r="C1131">
        <f t="shared" si="31"/>
        <v>114.59879999999997</v>
      </c>
      <c r="D1131">
        <f t="shared" si="32"/>
        <v>93.395350000000036</v>
      </c>
    </row>
    <row r="1132" spans="1:4" x14ac:dyDescent="0.25">
      <c r="A1132" vm="5170">
        <v>45142</v>
      </c>
      <c r="B1132" vm="5173">
        <v>114.44</v>
      </c>
      <c r="C1132">
        <f t="shared" si="31"/>
        <v>114.91679999999998</v>
      </c>
      <c r="D1132">
        <f t="shared" si="32"/>
        <v>93.63245000000002</v>
      </c>
    </row>
    <row r="1133" spans="1:4" x14ac:dyDescent="0.25">
      <c r="A1133" vm="5175">
        <v>45145</v>
      </c>
      <c r="B1133" vm="5179">
        <v>116.1</v>
      </c>
      <c r="C1133">
        <f t="shared" si="31"/>
        <v>115.27239999999998</v>
      </c>
      <c r="D1133">
        <f t="shared" si="32"/>
        <v>93.877800000000008</v>
      </c>
    </row>
    <row r="1134" spans="1:4" x14ac:dyDescent="0.25">
      <c r="A1134" vm="5181">
        <v>45146</v>
      </c>
      <c r="B1134" vm="5114">
        <v>115.23</v>
      </c>
      <c r="C1134">
        <f t="shared" si="31"/>
        <v>115.49119999999998</v>
      </c>
      <c r="D1134">
        <f t="shared" si="32"/>
        <v>94.122450000000015</v>
      </c>
    </row>
    <row r="1135" spans="1:4" x14ac:dyDescent="0.25">
      <c r="A1135" vm="5186">
        <v>45147</v>
      </c>
      <c r="B1135" vm="5188">
        <v>113.1</v>
      </c>
      <c r="C1135">
        <f t="shared" si="31"/>
        <v>115.67159999999998</v>
      </c>
      <c r="D1135">
        <f t="shared" si="32"/>
        <v>94.341700000000003</v>
      </c>
    </row>
    <row r="1136" spans="1:4" x14ac:dyDescent="0.25">
      <c r="A1136" vm="5190">
        <v>45148</v>
      </c>
      <c r="B1136" vm="5194">
        <v>112.99</v>
      </c>
      <c r="C1136">
        <f t="shared" si="31"/>
        <v>115.82839999999999</v>
      </c>
      <c r="D1136">
        <f t="shared" si="32"/>
        <v>94.543149999999983</v>
      </c>
    </row>
    <row r="1137" spans="1:4" x14ac:dyDescent="0.25">
      <c r="A1137" vm="5196">
        <v>45149</v>
      </c>
      <c r="B1137" vm="5200">
        <v>113.06</v>
      </c>
      <c r="C1137">
        <f t="shared" si="31"/>
        <v>115.9708</v>
      </c>
      <c r="D1137">
        <f t="shared" si="32"/>
        <v>94.743849999999981</v>
      </c>
    </row>
    <row r="1138" spans="1:4" x14ac:dyDescent="0.25">
      <c r="A1138" vm="5202">
        <v>45152</v>
      </c>
      <c r="B1138" vm="5206">
        <v>115.57</v>
      </c>
      <c r="C1138">
        <f t="shared" si="31"/>
        <v>116.16239999999999</v>
      </c>
      <c r="D1138">
        <f t="shared" si="32"/>
        <v>94.955999999999989</v>
      </c>
    </row>
    <row r="1139" spans="1:4" x14ac:dyDescent="0.25">
      <c r="A1139" vm="5208">
        <v>45153</v>
      </c>
      <c r="B1139" vm="5210">
        <v>117.29</v>
      </c>
      <c r="C1139">
        <f t="shared" si="31"/>
        <v>116.39039999999999</v>
      </c>
      <c r="D1139">
        <f t="shared" si="32"/>
        <v>95.168350000000004</v>
      </c>
    </row>
    <row r="1140" spans="1:4" x14ac:dyDescent="0.25">
      <c r="A1140" vm="5212">
        <v>45154</v>
      </c>
      <c r="B1140" vm="5171">
        <v>115.34</v>
      </c>
      <c r="C1140">
        <f t="shared" si="31"/>
        <v>116.55859999999998</v>
      </c>
      <c r="D1140">
        <f t="shared" si="32"/>
        <v>95.36930000000001</v>
      </c>
    </row>
    <row r="1141" spans="1:4" x14ac:dyDescent="0.25">
      <c r="A1141" vm="5216">
        <v>45155</v>
      </c>
      <c r="B1141" vm="5075">
        <v>114.88</v>
      </c>
      <c r="C1141">
        <f t="shared" si="31"/>
        <v>116.71419999999998</v>
      </c>
      <c r="D1141">
        <f t="shared" si="32"/>
        <v>95.556900000000027</v>
      </c>
    </row>
    <row r="1142" spans="1:4" x14ac:dyDescent="0.25">
      <c r="A1142" vm="5219">
        <v>45156</v>
      </c>
      <c r="B1142" vm="5223">
        <v>116.46</v>
      </c>
      <c r="C1142">
        <f t="shared" si="31"/>
        <v>116.93839999999999</v>
      </c>
      <c r="D1142">
        <f t="shared" si="32"/>
        <v>95.748850000000004</v>
      </c>
    </row>
    <row r="1143" spans="1:4" x14ac:dyDescent="0.25">
      <c r="A1143" vm="5225">
        <v>45159</v>
      </c>
      <c r="B1143" vm="5229">
        <v>116.59</v>
      </c>
      <c r="C1143">
        <f t="shared" si="31"/>
        <v>117.1206</v>
      </c>
      <c r="D1143">
        <f t="shared" si="32"/>
        <v>95.946250000000006</v>
      </c>
    </row>
    <row r="1144" spans="1:4" x14ac:dyDescent="0.25">
      <c r="A1144" vm="5231">
        <v>45160</v>
      </c>
      <c r="B1144" vm="5233">
        <v>116.54</v>
      </c>
      <c r="C1144">
        <f t="shared" si="31"/>
        <v>117.2544</v>
      </c>
      <c r="D1144">
        <f t="shared" si="32"/>
        <v>96.153350000000003</v>
      </c>
    </row>
    <row r="1145" spans="1:4" x14ac:dyDescent="0.25">
      <c r="A1145" vm="5235">
        <v>45161</v>
      </c>
      <c r="B1145" vm="5022">
        <v>117.84</v>
      </c>
      <c r="C1145">
        <f t="shared" si="31"/>
        <v>117.2826</v>
      </c>
      <c r="D1145">
        <f t="shared" si="32"/>
        <v>96.367400000000018</v>
      </c>
    </row>
    <row r="1146" spans="1:4" x14ac:dyDescent="0.25">
      <c r="A1146" vm="5240">
        <v>45162</v>
      </c>
      <c r="B1146" vm="5244">
        <v>112.91</v>
      </c>
      <c r="C1146">
        <f t="shared" si="31"/>
        <v>117.2072</v>
      </c>
      <c r="D1146">
        <f t="shared" si="32"/>
        <v>96.551950000000019</v>
      </c>
    </row>
    <row r="1147" spans="1:4" x14ac:dyDescent="0.25">
      <c r="A1147" vm="5246">
        <v>45163</v>
      </c>
      <c r="B1147" vm="5249">
        <v>116.06</v>
      </c>
      <c r="C1147">
        <f t="shared" si="31"/>
        <v>117.08300000000001</v>
      </c>
      <c r="D1147">
        <f t="shared" si="32"/>
        <v>96.748550000000009</v>
      </c>
    </row>
    <row r="1148" spans="1:4" x14ac:dyDescent="0.25">
      <c r="A1148" vm="5251">
        <v>45166</v>
      </c>
      <c r="B1148" vm="5255">
        <v>116.84</v>
      </c>
      <c r="C1148">
        <f t="shared" si="31"/>
        <v>116.8888</v>
      </c>
      <c r="D1148">
        <f t="shared" si="32"/>
        <v>96.954549999999998</v>
      </c>
    </row>
    <row r="1149" spans="1:4" x14ac:dyDescent="0.25">
      <c r="A1149" vm="5257">
        <v>45167</v>
      </c>
      <c r="B1149" vm="5261">
        <v>120.65</v>
      </c>
      <c r="C1149">
        <f t="shared" si="31"/>
        <v>116.79260000000002</v>
      </c>
      <c r="D1149">
        <f t="shared" si="32"/>
        <v>97.179500000000004</v>
      </c>
    </row>
    <row r="1150" spans="1:4" x14ac:dyDescent="0.25">
      <c r="A1150" vm="5263">
        <v>45168</v>
      </c>
      <c r="B1150" vm="5267">
        <v>121.12</v>
      </c>
      <c r="C1150">
        <f t="shared" si="31"/>
        <v>116.77420000000002</v>
      </c>
      <c r="D1150">
        <f t="shared" si="32"/>
        <v>97.399249999999995</v>
      </c>
    </row>
    <row r="1151" spans="1:4" x14ac:dyDescent="0.25">
      <c r="A1151" vm="5269">
        <v>45169</v>
      </c>
      <c r="B1151" vm="5273">
        <v>120.39</v>
      </c>
      <c r="C1151">
        <f t="shared" si="31"/>
        <v>116.74000000000002</v>
      </c>
      <c r="D1151">
        <f t="shared" si="32"/>
        <v>97.612499999999997</v>
      </c>
    </row>
    <row r="1152" spans="1:4" x14ac:dyDescent="0.25">
      <c r="A1152" vm="5275">
        <v>45170</v>
      </c>
      <c r="B1152" vm="5279">
        <v>120.93</v>
      </c>
      <c r="C1152">
        <f t="shared" si="31"/>
        <v>116.74700000000003</v>
      </c>
      <c r="D1152">
        <f t="shared" si="32"/>
        <v>97.8245</v>
      </c>
    </row>
    <row r="1153" spans="1:4" x14ac:dyDescent="0.25">
      <c r="A1153" vm="5281">
        <v>45174</v>
      </c>
      <c r="B1153" vm="5285">
        <v>123.98</v>
      </c>
      <c r="C1153">
        <f t="shared" si="31"/>
        <v>116.85380000000004</v>
      </c>
      <c r="D1153">
        <f t="shared" si="32"/>
        <v>98.048500000000004</v>
      </c>
    </row>
    <row r="1154" spans="1:4" x14ac:dyDescent="0.25">
      <c r="A1154" vm="5287">
        <v>45175</v>
      </c>
      <c r="B1154" vm="5291">
        <v>124.33</v>
      </c>
      <c r="C1154">
        <f t="shared" si="31"/>
        <v>117.00480000000002</v>
      </c>
      <c r="D1154">
        <f t="shared" si="32"/>
        <v>98.270699999999991</v>
      </c>
    </row>
    <row r="1155" spans="1:4" x14ac:dyDescent="0.25">
      <c r="A1155" vm="5293">
        <v>45176</v>
      </c>
      <c r="B1155" vm="5297">
        <v>125.09</v>
      </c>
      <c r="C1155">
        <f t="shared" si="31"/>
        <v>117.14980000000001</v>
      </c>
      <c r="D1155">
        <f t="shared" si="32"/>
        <v>98.500149999999991</v>
      </c>
    </row>
    <row r="1156" spans="1:4" x14ac:dyDescent="0.25">
      <c r="A1156" vm="5299">
        <v>45177</v>
      </c>
      <c r="B1156" vm="5303">
        <v>126.32</v>
      </c>
      <c r="C1156">
        <f t="shared" si="31"/>
        <v>117.34559999999999</v>
      </c>
      <c r="D1156">
        <f t="shared" si="32"/>
        <v>98.733099999999993</v>
      </c>
    </row>
    <row r="1157" spans="1:4" x14ac:dyDescent="0.25">
      <c r="A1157" vm="5305">
        <v>45180</v>
      </c>
      <c r="B1157" vm="5309">
        <v>126.71</v>
      </c>
      <c r="C1157">
        <f t="shared" si="31"/>
        <v>117.52420000000001</v>
      </c>
      <c r="D1157">
        <f t="shared" si="32"/>
        <v>98.967549999999989</v>
      </c>
    </row>
    <row r="1158" spans="1:4" x14ac:dyDescent="0.25">
      <c r="A1158" vm="5311">
        <v>45181</v>
      </c>
      <c r="B1158" vm="5315">
        <v>109.61</v>
      </c>
      <c r="C1158">
        <f t="shared" si="31"/>
        <v>117.33460000000001</v>
      </c>
      <c r="D1158">
        <f t="shared" si="32"/>
        <v>99.105000000000004</v>
      </c>
    </row>
    <row r="1159" spans="1:4" x14ac:dyDescent="0.25">
      <c r="A1159" vm="5317">
        <v>45182</v>
      </c>
      <c r="B1159" vm="5321">
        <v>111.84</v>
      </c>
      <c r="C1159">
        <f t="shared" si="31"/>
        <v>117.22840000000001</v>
      </c>
      <c r="D1159">
        <f t="shared" si="32"/>
        <v>99.251400000000018</v>
      </c>
    </row>
    <row r="1160" spans="1:4" x14ac:dyDescent="0.25">
      <c r="A1160" vm="5323">
        <v>45183</v>
      </c>
      <c r="B1160" vm="5068">
        <v>113.66</v>
      </c>
      <c r="C1160">
        <f t="shared" si="31"/>
        <v>117.1824</v>
      </c>
      <c r="D1160">
        <f t="shared" si="32"/>
        <v>99.406100000000009</v>
      </c>
    </row>
    <row r="1161" spans="1:4" x14ac:dyDescent="0.25">
      <c r="A1161" vm="5328">
        <v>45184</v>
      </c>
      <c r="B1161" vm="5332">
        <v>113.91</v>
      </c>
      <c r="C1161">
        <f t="shared" ref="C1161:C1224" si="33">AVERAGE(B1112:B1161)</f>
        <v>117.1516</v>
      </c>
      <c r="D1161">
        <f t="shared" ref="D1161:D1224" si="34">AVERAGE(B962:B1161)</f>
        <v>99.568700000000007</v>
      </c>
    </row>
    <row r="1162" spans="1:4" x14ac:dyDescent="0.25">
      <c r="A1162" vm="5334">
        <v>45187</v>
      </c>
      <c r="B1162" vm="5338">
        <v>112.21</v>
      </c>
      <c r="C1162">
        <f t="shared" si="33"/>
        <v>117.10359999999999</v>
      </c>
      <c r="D1162">
        <f t="shared" si="34"/>
        <v>99.725500000000011</v>
      </c>
    </row>
    <row r="1163" spans="1:4" x14ac:dyDescent="0.25">
      <c r="A1163" vm="5340">
        <v>45188</v>
      </c>
      <c r="B1163" vm="5344">
        <v>112.77</v>
      </c>
      <c r="C1163">
        <f t="shared" si="33"/>
        <v>117.07140000000001</v>
      </c>
      <c r="D1163">
        <f t="shared" si="34"/>
        <v>99.87420000000003</v>
      </c>
    </row>
    <row r="1164" spans="1:4" x14ac:dyDescent="0.25">
      <c r="A1164" vm="5346">
        <v>45189</v>
      </c>
      <c r="B1164" vm="5350">
        <v>112.87</v>
      </c>
      <c r="C1164">
        <f t="shared" si="33"/>
        <v>117.03120000000001</v>
      </c>
      <c r="D1164">
        <f t="shared" si="34"/>
        <v>100.01800000000003</v>
      </c>
    </row>
    <row r="1165" spans="1:4" x14ac:dyDescent="0.25">
      <c r="A1165" vm="5352">
        <v>45190</v>
      </c>
      <c r="B1165" vm="5355">
        <v>109.43</v>
      </c>
      <c r="C1165">
        <f t="shared" si="33"/>
        <v>116.8994</v>
      </c>
      <c r="D1165">
        <f t="shared" si="34"/>
        <v>100.14840000000004</v>
      </c>
    </row>
    <row r="1166" spans="1:4" x14ac:dyDescent="0.25">
      <c r="A1166" vm="5357">
        <v>45191</v>
      </c>
      <c r="B1166" vm="5361">
        <v>109.03</v>
      </c>
      <c r="C1166">
        <f t="shared" si="33"/>
        <v>116.73099999999998</v>
      </c>
      <c r="D1166">
        <f t="shared" si="34"/>
        <v>100.29640000000003</v>
      </c>
    </row>
    <row r="1167" spans="1:4" x14ac:dyDescent="0.25">
      <c r="A1167" vm="5363">
        <v>45194</v>
      </c>
      <c r="B1167" vm="5367">
        <v>108.3</v>
      </c>
      <c r="C1167">
        <f t="shared" si="33"/>
        <v>116.5116</v>
      </c>
      <c r="D1167">
        <f t="shared" si="34"/>
        <v>100.44335000000002</v>
      </c>
    </row>
    <row r="1168" spans="1:4" x14ac:dyDescent="0.25">
      <c r="A1168" vm="5369">
        <v>45195</v>
      </c>
      <c r="B1168" vm="4920">
        <v>104.88</v>
      </c>
      <c r="C1168">
        <f t="shared" si="33"/>
        <v>116.23140000000001</v>
      </c>
      <c r="D1168">
        <f t="shared" si="34"/>
        <v>100.57385000000004</v>
      </c>
    </row>
    <row r="1169" spans="1:4" x14ac:dyDescent="0.25">
      <c r="A1169" vm="5373">
        <v>45196</v>
      </c>
      <c r="B1169" vm="5377">
        <v>104.62</v>
      </c>
      <c r="C1169">
        <f t="shared" si="33"/>
        <v>115.9084</v>
      </c>
      <c r="D1169">
        <f t="shared" si="34"/>
        <v>100.69660000000002</v>
      </c>
    </row>
    <row r="1170" spans="1:4" x14ac:dyDescent="0.25">
      <c r="A1170" vm="5379">
        <v>45197</v>
      </c>
      <c r="B1170" vm="4939">
        <v>106.15</v>
      </c>
      <c r="C1170">
        <f t="shared" si="33"/>
        <v>115.65759999999999</v>
      </c>
      <c r="D1170">
        <f t="shared" si="34"/>
        <v>100.82805000000003</v>
      </c>
    </row>
    <row r="1171" spans="1:4" x14ac:dyDescent="0.25">
      <c r="A1171" vm="5383">
        <v>45198</v>
      </c>
      <c r="B1171" vm="5387">
        <v>105.92</v>
      </c>
      <c r="C1171">
        <f t="shared" si="33"/>
        <v>115.4584</v>
      </c>
      <c r="D1171">
        <f t="shared" si="34"/>
        <v>100.95125000000002</v>
      </c>
    </row>
    <row r="1172" spans="1:4" x14ac:dyDescent="0.25">
      <c r="A1172" vm="5389">
        <v>45201</v>
      </c>
      <c r="B1172" vm="5393">
        <v>106.71</v>
      </c>
      <c r="C1172">
        <f t="shared" si="33"/>
        <v>115.2396</v>
      </c>
      <c r="D1172">
        <f t="shared" si="34"/>
        <v>101.08200000000001</v>
      </c>
    </row>
    <row r="1173" spans="1:4" x14ac:dyDescent="0.25">
      <c r="A1173" vm="5395">
        <v>45202</v>
      </c>
      <c r="B1173" vm="5399">
        <v>104.52</v>
      </c>
      <c r="C1173">
        <f t="shared" si="33"/>
        <v>114.96860000000001</v>
      </c>
      <c r="D1173">
        <f t="shared" si="34"/>
        <v>101.19550000000001</v>
      </c>
    </row>
    <row r="1174" spans="1:4" x14ac:dyDescent="0.25">
      <c r="A1174" vm="5401">
        <v>45203</v>
      </c>
      <c r="B1174" vm="5404">
        <v>107.08</v>
      </c>
      <c r="C1174">
        <f t="shared" si="33"/>
        <v>114.75120000000001</v>
      </c>
      <c r="D1174">
        <f t="shared" si="34"/>
        <v>101.33055000000002</v>
      </c>
    </row>
    <row r="1175" spans="1:4" x14ac:dyDescent="0.25">
      <c r="A1175" vm="5406">
        <v>45204</v>
      </c>
      <c r="B1175" vm="5410">
        <v>108.35</v>
      </c>
      <c r="C1175">
        <f t="shared" si="33"/>
        <v>114.60820000000001</v>
      </c>
      <c r="D1175">
        <f t="shared" si="34"/>
        <v>101.47440000000002</v>
      </c>
    </row>
    <row r="1176" spans="1:4" x14ac:dyDescent="0.25">
      <c r="A1176" vm="5412">
        <v>45205</v>
      </c>
      <c r="B1176" vm="5416">
        <v>109.96</v>
      </c>
      <c r="C1176">
        <f t="shared" si="33"/>
        <v>114.47940000000003</v>
      </c>
      <c r="D1176">
        <f t="shared" si="34"/>
        <v>101.62170000000002</v>
      </c>
    </row>
    <row r="1177" spans="1:4" x14ac:dyDescent="0.25">
      <c r="A1177" vm="5418">
        <v>45208</v>
      </c>
      <c r="B1177" vm="5422">
        <v>110.32</v>
      </c>
      <c r="C1177">
        <f t="shared" si="33"/>
        <v>114.366</v>
      </c>
      <c r="D1177">
        <f t="shared" si="34"/>
        <v>101.76860000000001</v>
      </c>
    </row>
    <row r="1178" spans="1:4" x14ac:dyDescent="0.25">
      <c r="A1178" vm="5424">
        <v>45209</v>
      </c>
      <c r="B1178" vm="5428">
        <v>109.71</v>
      </c>
      <c r="C1178">
        <f t="shared" si="33"/>
        <v>114.21560000000001</v>
      </c>
      <c r="D1178">
        <f t="shared" si="34"/>
        <v>101.90965</v>
      </c>
    </row>
    <row r="1179" spans="1:4" x14ac:dyDescent="0.25">
      <c r="A1179" vm="5430">
        <v>45210</v>
      </c>
      <c r="B1179" vm="5434">
        <v>109.64</v>
      </c>
      <c r="C1179">
        <f t="shared" si="33"/>
        <v>114.0502</v>
      </c>
      <c r="D1179">
        <f t="shared" si="34"/>
        <v>102.05540000000001</v>
      </c>
    </row>
    <row r="1180" spans="1:4" x14ac:dyDescent="0.25">
      <c r="A1180" vm="5436">
        <v>45211</v>
      </c>
      <c r="B1180" vm="5440">
        <v>109.11</v>
      </c>
      <c r="C1180">
        <f t="shared" si="33"/>
        <v>113.9182</v>
      </c>
      <c r="D1180">
        <f t="shared" si="34"/>
        <v>102.19670000000001</v>
      </c>
    </row>
    <row r="1181" spans="1:4" x14ac:dyDescent="0.25">
      <c r="A1181" vm="5442">
        <v>45212</v>
      </c>
      <c r="B1181" vm="5445">
        <v>108.25</v>
      </c>
      <c r="C1181">
        <f t="shared" si="33"/>
        <v>113.79219999999999</v>
      </c>
      <c r="D1181">
        <f t="shared" si="34"/>
        <v>102.33305</v>
      </c>
    </row>
    <row r="1182" spans="1:4" x14ac:dyDescent="0.25">
      <c r="A1182" vm="5447">
        <v>45215</v>
      </c>
      <c r="B1182" vm="5451">
        <v>108.71</v>
      </c>
      <c r="C1182">
        <f t="shared" si="33"/>
        <v>113.6776</v>
      </c>
      <c r="D1182">
        <f t="shared" si="34"/>
        <v>102.47495000000001</v>
      </c>
    </row>
    <row r="1183" spans="1:4" x14ac:dyDescent="0.25">
      <c r="A1183" vm="5453">
        <v>45216</v>
      </c>
      <c r="B1183" vm="5456">
        <v>109.04</v>
      </c>
      <c r="C1183">
        <f t="shared" si="33"/>
        <v>113.53640000000001</v>
      </c>
      <c r="D1183">
        <f t="shared" si="34"/>
        <v>102.61315</v>
      </c>
    </row>
    <row r="1184" spans="1:4" x14ac:dyDescent="0.25">
      <c r="A1184" vm="5458">
        <v>45217</v>
      </c>
      <c r="B1184" vm="5445">
        <v>108.25</v>
      </c>
      <c r="C1184">
        <f t="shared" si="33"/>
        <v>113.39680000000003</v>
      </c>
      <c r="D1184">
        <f t="shared" si="34"/>
        <v>102.7457</v>
      </c>
    </row>
    <row r="1185" spans="1:4" x14ac:dyDescent="0.25">
      <c r="A1185" vm="5463">
        <v>45218</v>
      </c>
      <c r="B1185" vm="5467">
        <v>108.34</v>
      </c>
      <c r="C1185">
        <f t="shared" si="33"/>
        <v>113.30160000000002</v>
      </c>
      <c r="D1185">
        <f t="shared" si="34"/>
        <v>102.86879999999999</v>
      </c>
    </row>
    <row r="1186" spans="1:4" x14ac:dyDescent="0.25">
      <c r="A1186" vm="5469">
        <v>45219</v>
      </c>
      <c r="B1186" vm="5473">
        <v>101.85</v>
      </c>
      <c r="C1186">
        <f t="shared" si="33"/>
        <v>113.07880000000003</v>
      </c>
      <c r="D1186">
        <f t="shared" si="34"/>
        <v>102.95564999999999</v>
      </c>
    </row>
    <row r="1187" spans="1:4" x14ac:dyDescent="0.25">
      <c r="A1187" vm="5475">
        <v>45222</v>
      </c>
      <c r="B1187" vm="5479">
        <v>103.66</v>
      </c>
      <c r="C1187">
        <f t="shared" si="33"/>
        <v>112.89080000000004</v>
      </c>
      <c r="D1187">
        <f t="shared" si="34"/>
        <v>103.05239999999998</v>
      </c>
    </row>
    <row r="1188" spans="1:4" x14ac:dyDescent="0.25">
      <c r="A1188" vm="5481">
        <v>45223</v>
      </c>
      <c r="B1188" vm="5484">
        <v>103.2</v>
      </c>
      <c r="C1188">
        <f t="shared" si="33"/>
        <v>112.64340000000001</v>
      </c>
      <c r="D1188">
        <f t="shared" si="34"/>
        <v>103.14009999999999</v>
      </c>
    </row>
    <row r="1189" spans="1:4" x14ac:dyDescent="0.25">
      <c r="A1189" vm="5486">
        <v>45224</v>
      </c>
      <c r="B1189" vm="4886">
        <v>101.43</v>
      </c>
      <c r="C1189">
        <f t="shared" si="33"/>
        <v>112.32620000000001</v>
      </c>
      <c r="D1189">
        <f t="shared" si="34"/>
        <v>103.21514999999999</v>
      </c>
    </row>
    <row r="1190" spans="1:4" x14ac:dyDescent="0.25">
      <c r="A1190" vm="5491">
        <v>45225</v>
      </c>
      <c r="B1190" vm="4863">
        <v>100.4</v>
      </c>
      <c r="C1190">
        <f t="shared" si="33"/>
        <v>112.0274</v>
      </c>
      <c r="D1190">
        <f t="shared" si="34"/>
        <v>103.28465</v>
      </c>
    </row>
    <row r="1191" spans="1:4" x14ac:dyDescent="0.25">
      <c r="A1191" vm="5495">
        <v>45226</v>
      </c>
      <c r="B1191" vm="5499">
        <v>100.99</v>
      </c>
      <c r="C1191">
        <f t="shared" si="33"/>
        <v>111.74959999999999</v>
      </c>
      <c r="D1191">
        <f t="shared" si="34"/>
        <v>103.34660000000002</v>
      </c>
    </row>
    <row r="1192" spans="1:4" x14ac:dyDescent="0.25">
      <c r="A1192" vm="5501">
        <v>45229</v>
      </c>
      <c r="B1192" vm="5505">
        <v>101.65</v>
      </c>
      <c r="C1192">
        <f t="shared" si="33"/>
        <v>111.45339999999999</v>
      </c>
      <c r="D1192">
        <f t="shared" si="34"/>
        <v>103.41095000000003</v>
      </c>
    </row>
    <row r="1193" spans="1:4" x14ac:dyDescent="0.25">
      <c r="A1193" vm="5507">
        <v>45230</v>
      </c>
      <c r="B1193" vm="5511">
        <v>103.4</v>
      </c>
      <c r="C1193">
        <f t="shared" si="33"/>
        <v>111.18959999999997</v>
      </c>
      <c r="D1193">
        <f t="shared" si="34"/>
        <v>103.48195000000004</v>
      </c>
    </row>
    <row r="1194" spans="1:4" x14ac:dyDescent="0.25">
      <c r="A1194" vm="5513">
        <v>45231</v>
      </c>
      <c r="B1194" vm="4928">
        <v>105.75</v>
      </c>
      <c r="C1194">
        <f t="shared" si="33"/>
        <v>110.9738</v>
      </c>
      <c r="D1194">
        <f t="shared" si="34"/>
        <v>103.5677</v>
      </c>
    </row>
    <row r="1195" spans="1:4" x14ac:dyDescent="0.25">
      <c r="A1195" vm="5517">
        <v>45232</v>
      </c>
      <c r="B1195" vm="5521">
        <v>106.87</v>
      </c>
      <c r="C1195">
        <f t="shared" si="33"/>
        <v>110.75439999999999</v>
      </c>
      <c r="D1195">
        <f t="shared" si="34"/>
        <v>103.66850000000001</v>
      </c>
    </row>
    <row r="1196" spans="1:4" x14ac:dyDescent="0.25">
      <c r="A1196" vm="5523">
        <v>45233</v>
      </c>
      <c r="B1196" vm="5527">
        <v>108.05</v>
      </c>
      <c r="C1196">
        <f t="shared" si="33"/>
        <v>110.65719999999999</v>
      </c>
      <c r="D1196">
        <f t="shared" si="34"/>
        <v>103.77905000000001</v>
      </c>
    </row>
    <row r="1197" spans="1:4" x14ac:dyDescent="0.25">
      <c r="A1197" vm="5529">
        <v>45236</v>
      </c>
      <c r="B1197" vm="5440">
        <v>109.11</v>
      </c>
      <c r="C1197">
        <f t="shared" si="33"/>
        <v>110.51819999999999</v>
      </c>
      <c r="D1197">
        <f t="shared" si="34"/>
        <v>103.88835</v>
      </c>
    </row>
    <row r="1198" spans="1:4" x14ac:dyDescent="0.25">
      <c r="A1198" vm="5534">
        <v>45237</v>
      </c>
      <c r="B1198" vm="5537">
        <v>108.99</v>
      </c>
      <c r="C1198">
        <f t="shared" si="33"/>
        <v>110.3612</v>
      </c>
      <c r="D1198">
        <f t="shared" si="34"/>
        <v>103.98845000000001</v>
      </c>
    </row>
    <row r="1199" spans="1:4" x14ac:dyDescent="0.25">
      <c r="A1199" vm="5539">
        <v>45238</v>
      </c>
      <c r="B1199" vm="5187">
        <v>112.33</v>
      </c>
      <c r="C1199">
        <f t="shared" si="33"/>
        <v>110.19479999999997</v>
      </c>
      <c r="D1199">
        <f t="shared" si="34"/>
        <v>104.10160000000002</v>
      </c>
    </row>
    <row r="1200" spans="1:4" x14ac:dyDescent="0.25">
      <c r="A1200" vm="5543">
        <v>45239</v>
      </c>
      <c r="B1200" vm="5547">
        <v>112.18</v>
      </c>
      <c r="C1200">
        <f t="shared" si="33"/>
        <v>110.01599999999999</v>
      </c>
      <c r="D1200">
        <f t="shared" si="34"/>
        <v>104.21430000000001</v>
      </c>
    </row>
    <row r="1201" spans="1:4" x14ac:dyDescent="0.25">
      <c r="A1201" vm="5549">
        <v>45240</v>
      </c>
      <c r="B1201" vm="5552">
        <v>113.07</v>
      </c>
      <c r="C1201">
        <f t="shared" si="33"/>
        <v>109.86959999999998</v>
      </c>
      <c r="D1201">
        <f t="shared" si="34"/>
        <v>104.33050000000001</v>
      </c>
    </row>
    <row r="1202" spans="1:4" x14ac:dyDescent="0.25">
      <c r="A1202" vm="5554">
        <v>45243</v>
      </c>
      <c r="B1202" vm="5556">
        <v>114.15</v>
      </c>
      <c r="C1202">
        <f t="shared" si="33"/>
        <v>109.73399999999997</v>
      </c>
      <c r="D1202">
        <f t="shared" si="34"/>
        <v>104.45630000000003</v>
      </c>
    </row>
    <row r="1203" spans="1:4" x14ac:dyDescent="0.25">
      <c r="A1203" vm="5558">
        <v>45244</v>
      </c>
      <c r="B1203" vm="5179">
        <v>116.1</v>
      </c>
      <c r="C1203">
        <f t="shared" si="33"/>
        <v>109.57639999999996</v>
      </c>
      <c r="D1203">
        <f t="shared" si="34"/>
        <v>104.60005000000001</v>
      </c>
    </row>
    <row r="1204" spans="1:4" x14ac:dyDescent="0.25">
      <c r="A1204" vm="5562">
        <v>45245</v>
      </c>
      <c r="B1204" vm="5566">
        <v>114.06</v>
      </c>
      <c r="C1204">
        <f t="shared" si="33"/>
        <v>109.37099999999998</v>
      </c>
      <c r="D1204">
        <f t="shared" si="34"/>
        <v>104.72805000000002</v>
      </c>
    </row>
    <row r="1205" spans="1:4" x14ac:dyDescent="0.25">
      <c r="A1205" vm="5568">
        <v>45246</v>
      </c>
      <c r="B1205" vm="5572">
        <v>114.67</v>
      </c>
      <c r="C1205">
        <f t="shared" si="33"/>
        <v>109.16259999999998</v>
      </c>
      <c r="D1205">
        <f t="shared" si="34"/>
        <v>104.85115000000002</v>
      </c>
    </row>
    <row r="1206" spans="1:4" x14ac:dyDescent="0.25">
      <c r="A1206" vm="5574">
        <v>45247</v>
      </c>
      <c r="B1206" vm="5576">
        <v>115.36</v>
      </c>
      <c r="C1206">
        <f t="shared" si="33"/>
        <v>108.94339999999998</v>
      </c>
      <c r="D1206">
        <f t="shared" si="34"/>
        <v>104.98105000000001</v>
      </c>
    </row>
    <row r="1207" spans="1:4" x14ac:dyDescent="0.25">
      <c r="A1207" vm="5578">
        <v>45250</v>
      </c>
      <c r="B1207" vm="5154">
        <v>116.92</v>
      </c>
      <c r="C1207">
        <f t="shared" si="33"/>
        <v>108.74759999999998</v>
      </c>
      <c r="D1207">
        <f t="shared" si="34"/>
        <v>105.11755000000001</v>
      </c>
    </row>
    <row r="1208" spans="1:4" x14ac:dyDescent="0.25">
      <c r="A1208" vm="5582">
        <v>45251</v>
      </c>
      <c r="B1208" vm="5586">
        <v>116.08</v>
      </c>
      <c r="C1208">
        <f t="shared" si="33"/>
        <v>108.877</v>
      </c>
      <c r="D1208">
        <f t="shared" si="34"/>
        <v>105.25530000000002</v>
      </c>
    </row>
    <row r="1209" spans="1:4" x14ac:dyDescent="0.25">
      <c r="A1209" vm="5588">
        <v>45252</v>
      </c>
      <c r="B1209" vm="5589">
        <v>116.24</v>
      </c>
      <c r="C1209">
        <f t="shared" si="33"/>
        <v>108.96499999999997</v>
      </c>
      <c r="D1209">
        <f t="shared" si="34"/>
        <v>105.39780000000005</v>
      </c>
    </row>
    <row r="1210" spans="1:4" x14ac:dyDescent="0.25">
      <c r="A1210" vm="5591">
        <v>45254</v>
      </c>
      <c r="B1210" vm="5592">
        <v>116.25</v>
      </c>
      <c r="C1210">
        <f t="shared" si="33"/>
        <v>109.0168</v>
      </c>
      <c r="D1210">
        <f t="shared" si="34"/>
        <v>105.54560000000005</v>
      </c>
    </row>
    <row r="1211" spans="1:4" x14ac:dyDescent="0.25">
      <c r="A1211" vm="5594">
        <v>45257</v>
      </c>
      <c r="B1211" vm="5597">
        <v>116.47</v>
      </c>
      <c r="C1211">
        <f t="shared" si="33"/>
        <v>109.068</v>
      </c>
      <c r="D1211">
        <f t="shared" si="34"/>
        <v>105.69470000000005</v>
      </c>
    </row>
    <row r="1212" spans="1:4" x14ac:dyDescent="0.25">
      <c r="A1212" vm="5599">
        <v>45258</v>
      </c>
      <c r="B1212" vm="5589">
        <v>116.24</v>
      </c>
      <c r="C1212">
        <f t="shared" si="33"/>
        <v>109.14859999999999</v>
      </c>
      <c r="D1212">
        <f t="shared" si="34"/>
        <v>105.84020000000005</v>
      </c>
    </row>
    <row r="1213" spans="1:4" x14ac:dyDescent="0.25">
      <c r="A1213" vm="5603">
        <v>45259</v>
      </c>
      <c r="B1213" vm="5119">
        <v>116.21</v>
      </c>
      <c r="C1213">
        <f t="shared" si="33"/>
        <v>109.2174</v>
      </c>
      <c r="D1213">
        <f t="shared" si="34"/>
        <v>105.97415000000005</v>
      </c>
    </row>
    <row r="1214" spans="1:4" x14ac:dyDescent="0.25">
      <c r="A1214" vm="5607">
        <v>45260</v>
      </c>
      <c r="B1214" vm="5119">
        <v>116.21</v>
      </c>
      <c r="C1214">
        <f t="shared" si="33"/>
        <v>109.2842</v>
      </c>
      <c r="D1214">
        <f t="shared" si="34"/>
        <v>106.10975000000003</v>
      </c>
    </row>
    <row r="1215" spans="1:4" x14ac:dyDescent="0.25">
      <c r="A1215" vm="5611">
        <v>45261</v>
      </c>
      <c r="B1215" vm="5213">
        <v>117.16</v>
      </c>
      <c r="C1215">
        <f t="shared" si="33"/>
        <v>109.43879999999999</v>
      </c>
      <c r="D1215">
        <f t="shared" si="34"/>
        <v>106.25385000000004</v>
      </c>
    </row>
    <row r="1216" spans="1:4" x14ac:dyDescent="0.25">
      <c r="A1216" vm="5615">
        <v>45264</v>
      </c>
      <c r="B1216" vm="5617">
        <v>115.78</v>
      </c>
      <c r="C1216">
        <f t="shared" si="33"/>
        <v>109.57379999999998</v>
      </c>
      <c r="D1216">
        <f t="shared" si="34"/>
        <v>106.39415000000004</v>
      </c>
    </row>
    <row r="1217" spans="1:4" x14ac:dyDescent="0.25">
      <c r="A1217" vm="5619">
        <v>45265</v>
      </c>
      <c r="B1217" vm="5622">
        <v>114.53</v>
      </c>
      <c r="C1217">
        <f t="shared" si="33"/>
        <v>109.69839999999996</v>
      </c>
      <c r="D1217">
        <f t="shared" si="34"/>
        <v>106.53040000000003</v>
      </c>
    </row>
    <row r="1218" spans="1:4" x14ac:dyDescent="0.25">
      <c r="A1218" vm="5624">
        <v>45266</v>
      </c>
      <c r="B1218" vm="5628">
        <v>112.03</v>
      </c>
      <c r="C1218">
        <f t="shared" si="33"/>
        <v>109.84139999999998</v>
      </c>
      <c r="D1218">
        <f t="shared" si="34"/>
        <v>106.65955000000004</v>
      </c>
    </row>
    <row r="1219" spans="1:4" x14ac:dyDescent="0.25">
      <c r="A1219" vm="5630">
        <v>45267</v>
      </c>
      <c r="B1219" vm="5350">
        <v>112.87</v>
      </c>
      <c r="C1219">
        <f t="shared" si="33"/>
        <v>110.00639999999997</v>
      </c>
      <c r="D1219">
        <f t="shared" si="34"/>
        <v>106.79230000000003</v>
      </c>
    </row>
    <row r="1220" spans="1:4" x14ac:dyDescent="0.25">
      <c r="A1220" vm="5634">
        <v>45268</v>
      </c>
      <c r="B1220" vm="5638">
        <v>113.61</v>
      </c>
      <c r="C1220">
        <f t="shared" si="33"/>
        <v>110.15559999999998</v>
      </c>
      <c r="D1220">
        <f t="shared" si="34"/>
        <v>106.91745000000003</v>
      </c>
    </row>
    <row r="1221" spans="1:4" x14ac:dyDescent="0.25">
      <c r="A1221" vm="5640">
        <v>45271</v>
      </c>
      <c r="B1221" vm="5643">
        <v>115.13</v>
      </c>
      <c r="C1221">
        <f t="shared" si="33"/>
        <v>110.33979999999998</v>
      </c>
      <c r="D1221">
        <f t="shared" si="34"/>
        <v>107.04980000000003</v>
      </c>
    </row>
    <row r="1222" spans="1:4" x14ac:dyDescent="0.25">
      <c r="A1222" vm="5645">
        <v>45272</v>
      </c>
      <c r="B1222" vm="5648">
        <v>100.81</v>
      </c>
      <c r="C1222">
        <f t="shared" si="33"/>
        <v>110.22179999999999</v>
      </c>
      <c r="D1222">
        <f t="shared" si="34"/>
        <v>107.11405000000005</v>
      </c>
    </row>
    <row r="1223" spans="1:4" x14ac:dyDescent="0.25">
      <c r="A1223" vm="5650">
        <v>45273</v>
      </c>
      <c r="B1223" vm="5653">
        <v>102.99</v>
      </c>
      <c r="C1223">
        <f t="shared" si="33"/>
        <v>110.19119999999997</v>
      </c>
      <c r="D1223">
        <f t="shared" si="34"/>
        <v>107.19200000000005</v>
      </c>
    </row>
    <row r="1224" spans="1:4" x14ac:dyDescent="0.25">
      <c r="A1224" vm="5655">
        <v>45274</v>
      </c>
      <c r="B1224" vm="5658">
        <v>100.31</v>
      </c>
      <c r="C1224">
        <f t="shared" si="33"/>
        <v>110.05579999999998</v>
      </c>
      <c r="D1224">
        <f t="shared" si="34"/>
        <v>107.26185000000005</v>
      </c>
    </row>
    <row r="1225" spans="1:4" x14ac:dyDescent="0.25">
      <c r="A1225" vm="5660">
        <v>45275</v>
      </c>
      <c r="B1225" vm="5664">
        <v>103.32</v>
      </c>
      <c r="C1225">
        <f t="shared" ref="C1225:C1288" si="35">AVERAGE(B1176:B1225)</f>
        <v>109.95519999999996</v>
      </c>
      <c r="D1225">
        <f t="shared" ref="D1225:D1288" si="36">AVERAGE(B1026:B1225)</f>
        <v>107.34360000000004</v>
      </c>
    </row>
    <row r="1226" spans="1:4" x14ac:dyDescent="0.25">
      <c r="A1226" vm="5666">
        <v>45278</v>
      </c>
      <c r="B1226" vm="5374">
        <v>105</v>
      </c>
      <c r="C1226">
        <f t="shared" si="35"/>
        <v>109.85599999999998</v>
      </c>
      <c r="D1226">
        <f t="shared" si="36"/>
        <v>107.42235000000004</v>
      </c>
    </row>
    <row r="1227" spans="1:4" x14ac:dyDescent="0.25">
      <c r="A1227" vm="5671">
        <v>45279</v>
      </c>
      <c r="B1227" vm="5674">
        <v>106.25</v>
      </c>
      <c r="C1227">
        <f t="shared" si="35"/>
        <v>109.77459999999998</v>
      </c>
      <c r="D1227">
        <f t="shared" si="36"/>
        <v>107.50490000000005</v>
      </c>
    </row>
    <row r="1228" spans="1:4" x14ac:dyDescent="0.25">
      <c r="A1228" vm="5676">
        <v>45280</v>
      </c>
      <c r="B1228" vm="4916">
        <v>104.15</v>
      </c>
      <c r="C1228">
        <f t="shared" si="35"/>
        <v>109.66339999999997</v>
      </c>
      <c r="D1228">
        <f t="shared" si="36"/>
        <v>107.58385000000006</v>
      </c>
    </row>
    <row r="1229" spans="1:4" x14ac:dyDescent="0.25">
      <c r="A1229" vm="5681">
        <v>45281</v>
      </c>
      <c r="B1229" vm="5684">
        <v>105.86</v>
      </c>
      <c r="C1229">
        <f t="shared" si="35"/>
        <v>109.58779999999999</v>
      </c>
      <c r="D1229">
        <f t="shared" si="36"/>
        <v>107.67070000000005</v>
      </c>
    </row>
    <row r="1230" spans="1:4" x14ac:dyDescent="0.25">
      <c r="A1230" vm="5686">
        <v>45282</v>
      </c>
      <c r="B1230" vm="5515">
        <v>106.2</v>
      </c>
      <c r="C1230">
        <f t="shared" si="35"/>
        <v>109.52959999999999</v>
      </c>
      <c r="D1230">
        <f t="shared" si="36"/>
        <v>107.76735000000004</v>
      </c>
    </row>
    <row r="1231" spans="1:4" x14ac:dyDescent="0.25">
      <c r="A1231" vm="5690">
        <v>45286</v>
      </c>
      <c r="B1231" vm="5693">
        <v>106.19</v>
      </c>
      <c r="C1231">
        <f t="shared" si="35"/>
        <v>109.48839999999998</v>
      </c>
      <c r="D1231">
        <f t="shared" si="36"/>
        <v>107.87795000000004</v>
      </c>
    </row>
    <row r="1232" spans="1:4" x14ac:dyDescent="0.25">
      <c r="A1232" vm="5695">
        <v>45287</v>
      </c>
      <c r="B1232" vm="4917">
        <v>105.94</v>
      </c>
      <c r="C1232">
        <f t="shared" si="35"/>
        <v>109.43299999999995</v>
      </c>
      <c r="D1232">
        <f t="shared" si="36"/>
        <v>107.98300000000003</v>
      </c>
    </row>
    <row r="1233" spans="1:4" x14ac:dyDescent="0.25">
      <c r="A1233" vm="5700">
        <v>45288</v>
      </c>
      <c r="B1233" vm="5674">
        <v>106.25</v>
      </c>
      <c r="C1233">
        <f t="shared" si="35"/>
        <v>109.37719999999997</v>
      </c>
      <c r="D1233">
        <f t="shared" si="36"/>
        <v>108.09145000000004</v>
      </c>
    </row>
    <row r="1234" spans="1:4" x14ac:dyDescent="0.25">
      <c r="A1234" vm="5705">
        <v>45289</v>
      </c>
      <c r="B1234" vm="5707">
        <v>105.43</v>
      </c>
      <c r="C1234">
        <f t="shared" si="35"/>
        <v>109.32079999999998</v>
      </c>
      <c r="D1234">
        <f t="shared" si="36"/>
        <v>108.20370000000004</v>
      </c>
    </row>
    <row r="1235" spans="1:4" x14ac:dyDescent="0.25">
      <c r="A1235" vm="5709">
        <v>45293</v>
      </c>
      <c r="B1235" vm="5711">
        <v>104.06</v>
      </c>
      <c r="C1235">
        <f t="shared" si="35"/>
        <v>109.23519999999996</v>
      </c>
      <c r="D1235">
        <f t="shared" si="36"/>
        <v>108.29990000000005</v>
      </c>
    </row>
    <row r="1236" spans="1:4" x14ac:dyDescent="0.25">
      <c r="A1236" vm="5713">
        <v>45294</v>
      </c>
      <c r="B1236" vm="4868">
        <v>102.46</v>
      </c>
      <c r="C1236">
        <f t="shared" si="35"/>
        <v>109.24739999999998</v>
      </c>
      <c r="D1236">
        <f t="shared" si="36"/>
        <v>108.38590000000003</v>
      </c>
    </row>
    <row r="1237" spans="1:4" x14ac:dyDescent="0.25">
      <c r="A1237" vm="5718">
        <v>45295</v>
      </c>
      <c r="B1237" vm="5722">
        <v>102.59</v>
      </c>
      <c r="C1237">
        <f t="shared" si="35"/>
        <v>109.22599999999997</v>
      </c>
      <c r="D1237">
        <f t="shared" si="36"/>
        <v>108.46405000000004</v>
      </c>
    </row>
    <row r="1238" spans="1:4" x14ac:dyDescent="0.25">
      <c r="A1238" vm="5724">
        <v>45296</v>
      </c>
      <c r="B1238" vm="5728">
        <v>102.73</v>
      </c>
      <c r="C1238">
        <f t="shared" si="35"/>
        <v>109.21659999999996</v>
      </c>
      <c r="D1238">
        <f t="shared" si="36"/>
        <v>108.53980000000003</v>
      </c>
    </row>
    <row r="1239" spans="1:4" x14ac:dyDescent="0.25">
      <c r="A1239" vm="5730">
        <v>45299</v>
      </c>
      <c r="B1239" vm="4898">
        <v>104.66</v>
      </c>
      <c r="C1239">
        <f t="shared" si="35"/>
        <v>109.28119999999997</v>
      </c>
      <c r="D1239">
        <f t="shared" si="36"/>
        <v>108.62360000000002</v>
      </c>
    </row>
    <row r="1240" spans="1:4" x14ac:dyDescent="0.25">
      <c r="A1240" vm="5735">
        <v>45300</v>
      </c>
      <c r="B1240" vm="5739">
        <v>103.63</v>
      </c>
      <c r="C1240">
        <f t="shared" si="35"/>
        <v>109.34579999999997</v>
      </c>
      <c r="D1240">
        <f t="shared" si="36"/>
        <v>108.70285000000004</v>
      </c>
    </row>
    <row r="1241" spans="1:4" x14ac:dyDescent="0.25">
      <c r="A1241" vm="5741">
        <v>45301</v>
      </c>
      <c r="B1241" vm="5745">
        <v>103.92</v>
      </c>
      <c r="C1241">
        <f t="shared" si="35"/>
        <v>109.40439999999998</v>
      </c>
      <c r="D1241">
        <f t="shared" si="36"/>
        <v>108.78240000000001</v>
      </c>
    </row>
    <row r="1242" spans="1:4" x14ac:dyDescent="0.25">
      <c r="A1242" vm="5747">
        <v>45302</v>
      </c>
      <c r="B1242" vm="5732">
        <v>104.77</v>
      </c>
      <c r="C1242">
        <f t="shared" si="35"/>
        <v>109.46680000000001</v>
      </c>
      <c r="D1242">
        <f t="shared" si="36"/>
        <v>108.85555000000002</v>
      </c>
    </row>
    <row r="1243" spans="1:4" x14ac:dyDescent="0.25">
      <c r="A1243" vm="5750">
        <v>45303</v>
      </c>
      <c r="B1243" vm="5380">
        <v>106.6</v>
      </c>
      <c r="C1243">
        <f t="shared" si="35"/>
        <v>109.53080000000001</v>
      </c>
      <c r="D1243">
        <f t="shared" si="36"/>
        <v>108.9393</v>
      </c>
    </row>
    <row r="1244" spans="1:4" x14ac:dyDescent="0.25">
      <c r="A1244" vm="5755">
        <v>45307</v>
      </c>
      <c r="B1244" vm="5759">
        <v>106.57</v>
      </c>
      <c r="C1244">
        <f t="shared" si="35"/>
        <v>109.54720000000002</v>
      </c>
      <c r="D1244">
        <f t="shared" si="36"/>
        <v>109.01905000000001</v>
      </c>
    </row>
    <row r="1245" spans="1:4" x14ac:dyDescent="0.25">
      <c r="A1245" vm="5761">
        <v>45308</v>
      </c>
      <c r="B1245" vm="5764">
        <v>106.43</v>
      </c>
      <c r="C1245">
        <f t="shared" si="35"/>
        <v>109.53840000000004</v>
      </c>
      <c r="D1245">
        <f t="shared" si="36"/>
        <v>109.09865000000003</v>
      </c>
    </row>
    <row r="1246" spans="1:4" x14ac:dyDescent="0.25">
      <c r="A1246" vm="5766">
        <v>45309</v>
      </c>
      <c r="B1246" vm="5767">
        <v>108.7</v>
      </c>
      <c r="C1246">
        <f t="shared" si="35"/>
        <v>109.55140000000003</v>
      </c>
      <c r="D1246">
        <f t="shared" si="36"/>
        <v>109.17755000000001</v>
      </c>
    </row>
    <row r="1247" spans="1:4" x14ac:dyDescent="0.25">
      <c r="A1247" vm="5769">
        <v>45310</v>
      </c>
      <c r="B1247" vm="5772">
        <v>109.67</v>
      </c>
      <c r="C1247">
        <f t="shared" si="35"/>
        <v>109.56260000000003</v>
      </c>
      <c r="D1247">
        <f t="shared" si="36"/>
        <v>109.25630000000001</v>
      </c>
    </row>
    <row r="1248" spans="1:4" x14ac:dyDescent="0.25">
      <c r="A1248" vm="5774">
        <v>45313</v>
      </c>
      <c r="B1248" vm="5778">
        <v>110.1</v>
      </c>
      <c r="C1248">
        <f t="shared" si="35"/>
        <v>109.58480000000003</v>
      </c>
      <c r="D1248">
        <f t="shared" si="36"/>
        <v>109.3368</v>
      </c>
    </row>
    <row r="1249" spans="1:4" x14ac:dyDescent="0.25">
      <c r="A1249" vm="5780">
        <v>45314</v>
      </c>
      <c r="B1249" vm="5784">
        <v>111.83</v>
      </c>
      <c r="C1249">
        <f t="shared" si="35"/>
        <v>109.57480000000001</v>
      </c>
      <c r="D1249">
        <f t="shared" si="36"/>
        <v>109.42149999999999</v>
      </c>
    </row>
    <row r="1250" spans="1:4" x14ac:dyDescent="0.25">
      <c r="A1250" vm="5786">
        <v>45315</v>
      </c>
      <c r="B1250" vm="5789">
        <v>114.31</v>
      </c>
      <c r="C1250">
        <f t="shared" si="35"/>
        <v>109.61740000000003</v>
      </c>
      <c r="D1250">
        <f t="shared" si="36"/>
        <v>109.51344999999999</v>
      </c>
    </row>
    <row r="1251" spans="1:4" x14ac:dyDescent="0.25">
      <c r="A1251" vm="5791">
        <v>45316</v>
      </c>
      <c r="B1251" vm="5073">
        <v>115</v>
      </c>
      <c r="C1251">
        <f t="shared" si="35"/>
        <v>109.65600000000003</v>
      </c>
      <c r="D1251">
        <f t="shared" si="36"/>
        <v>109.61965000000001</v>
      </c>
    </row>
    <row r="1252" spans="1:4" x14ac:dyDescent="0.25">
      <c r="A1252" vm="5796">
        <v>45317</v>
      </c>
      <c r="B1252" vm="5056">
        <v>114.64</v>
      </c>
      <c r="C1252">
        <f t="shared" si="35"/>
        <v>109.66580000000003</v>
      </c>
      <c r="D1252">
        <f t="shared" si="36"/>
        <v>109.723</v>
      </c>
    </row>
    <row r="1253" spans="1:4" x14ac:dyDescent="0.25">
      <c r="A1253" vm="5800">
        <v>45320</v>
      </c>
      <c r="B1253" vm="5803">
        <v>113.75</v>
      </c>
      <c r="C1253">
        <f t="shared" si="35"/>
        <v>109.61880000000002</v>
      </c>
      <c r="D1253">
        <f t="shared" si="36"/>
        <v>109.82224999999998</v>
      </c>
    </row>
    <row r="1254" spans="1:4" x14ac:dyDescent="0.25">
      <c r="A1254" vm="5805">
        <v>45321</v>
      </c>
      <c r="B1254" vm="5575">
        <v>114.16</v>
      </c>
      <c r="C1254">
        <f t="shared" si="35"/>
        <v>109.62080000000002</v>
      </c>
      <c r="D1254">
        <f t="shared" si="36"/>
        <v>109.91529999999999</v>
      </c>
    </row>
    <row r="1255" spans="1:4" x14ac:dyDescent="0.25">
      <c r="A1255" vm="5810">
        <v>45322</v>
      </c>
      <c r="B1255" vm="5813">
        <v>111.7</v>
      </c>
      <c r="C1255">
        <f t="shared" si="35"/>
        <v>109.56140000000001</v>
      </c>
      <c r="D1255">
        <f t="shared" si="36"/>
        <v>109.99525</v>
      </c>
    </row>
    <row r="1256" spans="1:4" x14ac:dyDescent="0.25">
      <c r="A1256" vm="5815">
        <v>45323</v>
      </c>
      <c r="B1256" vm="5817">
        <v>115.53</v>
      </c>
      <c r="C1256">
        <f t="shared" si="35"/>
        <v>109.56480000000002</v>
      </c>
      <c r="D1256">
        <f t="shared" si="36"/>
        <v>110.09494999999998</v>
      </c>
    </row>
    <row r="1257" spans="1:4" x14ac:dyDescent="0.25">
      <c r="A1257" vm="5819">
        <v>45324</v>
      </c>
      <c r="B1257" vm="5822">
        <v>115.79</v>
      </c>
      <c r="C1257">
        <f t="shared" si="35"/>
        <v>109.54220000000001</v>
      </c>
      <c r="D1257">
        <f t="shared" si="36"/>
        <v>110.19154999999999</v>
      </c>
    </row>
    <row r="1258" spans="1:4" x14ac:dyDescent="0.25">
      <c r="A1258" vm="5824">
        <v>45327</v>
      </c>
      <c r="B1258" vm="5026">
        <v>116.39</v>
      </c>
      <c r="C1258">
        <f t="shared" si="35"/>
        <v>109.54840000000002</v>
      </c>
      <c r="D1258">
        <f t="shared" si="36"/>
        <v>110.29445</v>
      </c>
    </row>
    <row r="1259" spans="1:4" x14ac:dyDescent="0.25">
      <c r="A1259" vm="5828">
        <v>45328</v>
      </c>
      <c r="B1259" vm="5832">
        <v>115.3</v>
      </c>
      <c r="C1259">
        <f t="shared" si="35"/>
        <v>109.52960000000002</v>
      </c>
      <c r="D1259">
        <f t="shared" si="36"/>
        <v>110.39679999999998</v>
      </c>
    </row>
    <row r="1260" spans="1:4" x14ac:dyDescent="0.25">
      <c r="A1260" vm="5834">
        <v>45329</v>
      </c>
      <c r="B1260" vm="5837">
        <v>117.27</v>
      </c>
      <c r="C1260">
        <f t="shared" si="35"/>
        <v>109.55000000000001</v>
      </c>
      <c r="D1260">
        <f t="shared" si="36"/>
        <v>110.50739999999998</v>
      </c>
    </row>
    <row r="1261" spans="1:4" x14ac:dyDescent="0.25">
      <c r="A1261" vm="5839">
        <v>45330</v>
      </c>
      <c r="B1261" vm="4969">
        <v>116.68</v>
      </c>
      <c r="C1261">
        <f t="shared" si="35"/>
        <v>109.55420000000002</v>
      </c>
      <c r="D1261">
        <f t="shared" si="36"/>
        <v>110.61359999999996</v>
      </c>
    </row>
    <row r="1262" spans="1:4" x14ac:dyDescent="0.25">
      <c r="A1262" vm="5843">
        <v>45331</v>
      </c>
      <c r="B1262" vm="5845">
        <v>116.64</v>
      </c>
      <c r="C1262">
        <f t="shared" si="35"/>
        <v>109.56220000000002</v>
      </c>
      <c r="D1262">
        <f t="shared" si="36"/>
        <v>110.72649999999997</v>
      </c>
    </row>
    <row r="1263" spans="1:4" x14ac:dyDescent="0.25">
      <c r="A1263" vm="5847">
        <v>45334</v>
      </c>
      <c r="B1263" vm="5849">
        <v>115.84</v>
      </c>
      <c r="C1263">
        <f t="shared" si="35"/>
        <v>109.55480000000001</v>
      </c>
      <c r="D1263">
        <f t="shared" si="36"/>
        <v>110.83714999999997</v>
      </c>
    </row>
    <row r="1264" spans="1:4" x14ac:dyDescent="0.25">
      <c r="A1264" vm="5851">
        <v>45335</v>
      </c>
      <c r="B1264" vm="5855">
        <v>113.68</v>
      </c>
      <c r="C1264">
        <f t="shared" si="35"/>
        <v>109.50420000000003</v>
      </c>
      <c r="D1264">
        <f t="shared" si="36"/>
        <v>110.93034999999996</v>
      </c>
    </row>
    <row r="1265" spans="1:4" x14ac:dyDescent="0.25">
      <c r="A1265" vm="5857">
        <v>45336</v>
      </c>
      <c r="B1265" vm="5167">
        <v>114.26</v>
      </c>
      <c r="C1265">
        <f t="shared" si="35"/>
        <v>109.44620000000003</v>
      </c>
      <c r="D1265">
        <f t="shared" si="36"/>
        <v>111.02804999999995</v>
      </c>
    </row>
    <row r="1266" spans="1:4" x14ac:dyDescent="0.25">
      <c r="A1266" vm="5861">
        <v>45337</v>
      </c>
      <c r="B1266" vm="5555">
        <v>112.78</v>
      </c>
      <c r="C1266">
        <f t="shared" si="35"/>
        <v>109.38620000000003</v>
      </c>
      <c r="D1266">
        <f t="shared" si="36"/>
        <v>111.11759999999992</v>
      </c>
    </row>
    <row r="1267" spans="1:4" x14ac:dyDescent="0.25">
      <c r="A1267" vm="5865">
        <v>45338</v>
      </c>
      <c r="B1267" vm="5869">
        <v>111.31</v>
      </c>
      <c r="C1267">
        <f t="shared" si="35"/>
        <v>109.32180000000004</v>
      </c>
      <c r="D1267">
        <f t="shared" si="36"/>
        <v>111.20014999999995</v>
      </c>
    </row>
    <row r="1268" spans="1:4" x14ac:dyDescent="0.25">
      <c r="A1268" vm="5871">
        <v>45342</v>
      </c>
      <c r="B1268" vm="5364">
        <v>108.45</v>
      </c>
      <c r="C1268">
        <f t="shared" si="35"/>
        <v>109.25020000000004</v>
      </c>
      <c r="D1268">
        <f t="shared" si="36"/>
        <v>111.26849999999996</v>
      </c>
    </row>
    <row r="1269" spans="1:4" x14ac:dyDescent="0.25">
      <c r="A1269" vm="5876">
        <v>45343</v>
      </c>
      <c r="B1269" vm="5880">
        <v>108.16</v>
      </c>
      <c r="C1269">
        <f t="shared" si="35"/>
        <v>109.15600000000002</v>
      </c>
      <c r="D1269">
        <f t="shared" si="36"/>
        <v>111.33444999999996</v>
      </c>
    </row>
    <row r="1270" spans="1:4" x14ac:dyDescent="0.25">
      <c r="A1270" vm="5882">
        <v>45344</v>
      </c>
      <c r="B1270" vm="5886">
        <v>111.01</v>
      </c>
      <c r="C1270">
        <f t="shared" si="35"/>
        <v>109.10400000000001</v>
      </c>
      <c r="D1270">
        <f t="shared" si="36"/>
        <v>111.40464999999996</v>
      </c>
    </row>
    <row r="1271" spans="1:4" x14ac:dyDescent="0.25">
      <c r="A1271" vm="5888">
        <v>45345</v>
      </c>
      <c r="B1271" vm="5326">
        <v>111.95</v>
      </c>
      <c r="C1271">
        <f t="shared" si="35"/>
        <v>109.04040000000003</v>
      </c>
      <c r="D1271">
        <f t="shared" si="36"/>
        <v>111.48044999999996</v>
      </c>
    </row>
    <row r="1272" spans="1:4" x14ac:dyDescent="0.25">
      <c r="A1272" vm="5892">
        <v>45348</v>
      </c>
      <c r="B1272" vm="5420">
        <v>110.97</v>
      </c>
      <c r="C1272">
        <f t="shared" si="35"/>
        <v>109.24360000000003</v>
      </c>
      <c r="D1272">
        <f t="shared" si="36"/>
        <v>111.55459999999999</v>
      </c>
    </row>
    <row r="1273" spans="1:4" x14ac:dyDescent="0.25">
      <c r="A1273" vm="5896">
        <v>45349</v>
      </c>
      <c r="B1273" vm="5898">
        <v>111.38</v>
      </c>
      <c r="C1273">
        <f t="shared" si="35"/>
        <v>109.41140000000001</v>
      </c>
      <c r="D1273">
        <f t="shared" si="36"/>
        <v>111.62390000000001</v>
      </c>
    </row>
    <row r="1274" spans="1:4" x14ac:dyDescent="0.25">
      <c r="A1274" vm="5900">
        <v>45350</v>
      </c>
      <c r="B1274" vm="5904">
        <v>111.68</v>
      </c>
      <c r="C1274">
        <f t="shared" si="35"/>
        <v>109.6388</v>
      </c>
      <c r="D1274">
        <f t="shared" si="36"/>
        <v>111.6951</v>
      </c>
    </row>
    <row r="1275" spans="1:4" x14ac:dyDescent="0.25">
      <c r="A1275" vm="5906">
        <v>45351</v>
      </c>
      <c r="B1275" vm="5904">
        <v>111.68</v>
      </c>
      <c r="C1275">
        <f t="shared" si="35"/>
        <v>109.806</v>
      </c>
      <c r="D1275">
        <f t="shared" si="36"/>
        <v>111.76425</v>
      </c>
    </row>
    <row r="1276" spans="1:4" x14ac:dyDescent="0.25">
      <c r="A1276" vm="5910">
        <v>45352</v>
      </c>
      <c r="B1276" vm="5191">
        <v>113.78</v>
      </c>
      <c r="C1276">
        <f t="shared" si="35"/>
        <v>109.9816</v>
      </c>
      <c r="D1276">
        <f t="shared" si="36"/>
        <v>111.84684999999999</v>
      </c>
    </row>
    <row r="1277" spans="1:4" x14ac:dyDescent="0.25">
      <c r="A1277" vm="5914">
        <v>45355</v>
      </c>
      <c r="B1277" vm="5566">
        <v>114.06</v>
      </c>
      <c r="C1277">
        <f t="shared" si="35"/>
        <v>110.13780000000001</v>
      </c>
      <c r="D1277">
        <f t="shared" si="36"/>
        <v>111.9259</v>
      </c>
    </row>
    <row r="1278" spans="1:4" x14ac:dyDescent="0.25">
      <c r="A1278" vm="5919">
        <v>45356</v>
      </c>
      <c r="B1278" vm="5923">
        <v>110.94</v>
      </c>
      <c r="C1278">
        <f t="shared" si="35"/>
        <v>110.2736</v>
      </c>
      <c r="D1278">
        <f t="shared" si="36"/>
        <v>111.98174999999998</v>
      </c>
    </row>
    <row r="1279" spans="1:4" x14ac:dyDescent="0.25">
      <c r="A1279" vm="5925">
        <v>45357</v>
      </c>
      <c r="B1279" vm="5929">
        <v>112.27</v>
      </c>
      <c r="C1279">
        <f t="shared" si="35"/>
        <v>110.40180000000002</v>
      </c>
      <c r="D1279">
        <f t="shared" si="36"/>
        <v>112.03139999999998</v>
      </c>
    </row>
    <row r="1280" spans="1:4" x14ac:dyDescent="0.25">
      <c r="A1280" vm="5931">
        <v>45358</v>
      </c>
      <c r="B1280" vm="5934">
        <v>114.54</v>
      </c>
      <c r="C1280">
        <f t="shared" si="35"/>
        <v>110.56860000000002</v>
      </c>
      <c r="D1280">
        <f t="shared" si="36"/>
        <v>112.08989999999999</v>
      </c>
    </row>
    <row r="1281" spans="1:4" x14ac:dyDescent="0.25">
      <c r="A1281" vm="5936">
        <v>45359</v>
      </c>
      <c r="B1281" vm="5940">
        <v>112.42</v>
      </c>
      <c r="C1281">
        <f t="shared" si="35"/>
        <v>110.69320000000002</v>
      </c>
      <c r="D1281">
        <f t="shared" si="36"/>
        <v>112.14314999999996</v>
      </c>
    </row>
    <row r="1282" spans="1:4" x14ac:dyDescent="0.25">
      <c r="A1282" vm="5942">
        <v>45362</v>
      </c>
      <c r="B1282" vm="5945">
        <v>114.13</v>
      </c>
      <c r="C1282">
        <f t="shared" si="35"/>
        <v>110.85700000000001</v>
      </c>
      <c r="D1282">
        <f t="shared" si="36"/>
        <v>112.22109999999996</v>
      </c>
    </row>
    <row r="1283" spans="1:4" x14ac:dyDescent="0.25">
      <c r="A1283" vm="5947">
        <v>45363</v>
      </c>
      <c r="B1283" vm="4979">
        <v>127.54</v>
      </c>
      <c r="C1283">
        <f t="shared" si="35"/>
        <v>111.28280000000002</v>
      </c>
      <c r="D1283">
        <f t="shared" si="36"/>
        <v>112.36719999999995</v>
      </c>
    </row>
    <row r="1284" spans="1:4" x14ac:dyDescent="0.25">
      <c r="A1284" vm="5952">
        <v>45364</v>
      </c>
      <c r="B1284" vm="5956">
        <v>125.52</v>
      </c>
      <c r="C1284">
        <f t="shared" si="35"/>
        <v>111.68460000000003</v>
      </c>
      <c r="D1284">
        <f t="shared" si="36"/>
        <v>112.47334999999995</v>
      </c>
    </row>
    <row r="1285" spans="1:4" x14ac:dyDescent="0.25">
      <c r="A1285" vm="5958">
        <v>45365</v>
      </c>
      <c r="B1285" vm="5962">
        <v>125.53</v>
      </c>
      <c r="C1285">
        <f t="shared" si="35"/>
        <v>112.11400000000002</v>
      </c>
      <c r="D1285">
        <f t="shared" si="36"/>
        <v>112.58059999999998</v>
      </c>
    </row>
    <row r="1286" spans="1:4" x14ac:dyDescent="0.25">
      <c r="A1286" vm="5964">
        <v>45366</v>
      </c>
      <c r="B1286" vm="5968">
        <v>125.54</v>
      </c>
      <c r="C1286">
        <f t="shared" si="35"/>
        <v>112.57560000000001</v>
      </c>
      <c r="D1286">
        <f t="shared" si="36"/>
        <v>112.68254999999999</v>
      </c>
    </row>
    <row r="1287" spans="1:4" x14ac:dyDescent="0.25">
      <c r="A1287" vm="5970">
        <v>45369</v>
      </c>
      <c r="B1287" vm="5960">
        <v>127.8</v>
      </c>
      <c r="C1287">
        <f t="shared" si="35"/>
        <v>113.07980000000002</v>
      </c>
      <c r="D1287">
        <f t="shared" si="36"/>
        <v>112.79184999999998</v>
      </c>
    </row>
    <row r="1288" spans="1:4" x14ac:dyDescent="0.25">
      <c r="A1288" vm="5975">
        <v>45370</v>
      </c>
      <c r="B1288" vm="5979">
        <v>129.19</v>
      </c>
      <c r="C1288">
        <f t="shared" si="35"/>
        <v>113.60899999999999</v>
      </c>
      <c r="D1288">
        <f t="shared" si="36"/>
        <v>112.90784999999998</v>
      </c>
    </row>
    <row r="1289" spans="1:4" x14ac:dyDescent="0.25">
      <c r="A1289" vm="5981">
        <v>45371</v>
      </c>
      <c r="B1289" vm="5985">
        <v>129.24</v>
      </c>
      <c r="C1289">
        <f t="shared" ref="C1289:C1352" si="37">AVERAGE(B1240:B1289)</f>
        <v>114.1006</v>
      </c>
      <c r="D1289">
        <f t="shared" ref="D1289:D1352" si="38">AVERAGE(B1090:B1289)</f>
        <v>113.02459999999998</v>
      </c>
    </row>
    <row r="1290" spans="1:4" x14ac:dyDescent="0.25">
      <c r="A1290" vm="5987">
        <v>45372</v>
      </c>
      <c r="B1290" vm="5990">
        <v>129.01</v>
      </c>
      <c r="C1290">
        <f t="shared" si="37"/>
        <v>114.6082</v>
      </c>
      <c r="D1290">
        <f t="shared" si="38"/>
        <v>113.13499999999998</v>
      </c>
    </row>
    <row r="1291" spans="1:4" x14ac:dyDescent="0.25">
      <c r="A1291" vm="5992">
        <v>45373</v>
      </c>
      <c r="B1291" vm="5995">
        <v>127.79</v>
      </c>
      <c r="C1291">
        <f t="shared" si="37"/>
        <v>115.0856</v>
      </c>
      <c r="D1291">
        <f t="shared" si="38"/>
        <v>113.23844999999997</v>
      </c>
    </row>
    <row r="1292" spans="1:4" x14ac:dyDescent="0.25">
      <c r="A1292" vm="5997">
        <v>45376</v>
      </c>
      <c r="B1292" vm="6000">
        <v>126.08</v>
      </c>
      <c r="C1292">
        <f t="shared" si="37"/>
        <v>115.51180000000001</v>
      </c>
      <c r="D1292">
        <f t="shared" si="38"/>
        <v>113.34259999999999</v>
      </c>
    </row>
    <row r="1293" spans="1:4" x14ac:dyDescent="0.25">
      <c r="A1293" vm="6002">
        <v>45377</v>
      </c>
      <c r="B1293" vm="6006">
        <v>126.47</v>
      </c>
      <c r="C1293">
        <f t="shared" si="37"/>
        <v>115.9092</v>
      </c>
      <c r="D1293">
        <f t="shared" si="38"/>
        <v>113.43754999999999</v>
      </c>
    </row>
    <row r="1294" spans="1:4" x14ac:dyDescent="0.25">
      <c r="A1294" vm="6008">
        <v>45378</v>
      </c>
      <c r="B1294" vm="6012">
        <v>125.27</v>
      </c>
      <c r="C1294">
        <f t="shared" si="37"/>
        <v>116.28319999999999</v>
      </c>
      <c r="D1294">
        <f t="shared" si="38"/>
        <v>113.51464999999999</v>
      </c>
    </row>
    <row r="1295" spans="1:4" x14ac:dyDescent="0.25">
      <c r="A1295" vm="6014">
        <v>45379</v>
      </c>
      <c r="B1295" vm="6018">
        <v>125.61</v>
      </c>
      <c r="C1295">
        <f t="shared" si="37"/>
        <v>116.66680000000001</v>
      </c>
      <c r="D1295">
        <f t="shared" si="38"/>
        <v>113.56054999999998</v>
      </c>
    </row>
    <row r="1296" spans="1:4" x14ac:dyDescent="0.25">
      <c r="A1296" vm="6020">
        <v>45383</v>
      </c>
      <c r="B1296" vm="6023">
        <v>125.48</v>
      </c>
      <c r="C1296">
        <f t="shared" si="37"/>
        <v>117.00239999999999</v>
      </c>
      <c r="D1296">
        <f t="shared" si="38"/>
        <v>113.60454999999997</v>
      </c>
    </row>
    <row r="1297" spans="1:4" x14ac:dyDescent="0.25">
      <c r="A1297" vm="6025">
        <v>45384</v>
      </c>
      <c r="B1297" vm="6029">
        <v>124.34</v>
      </c>
      <c r="C1297">
        <f t="shared" si="37"/>
        <v>117.2958</v>
      </c>
      <c r="D1297">
        <f t="shared" si="38"/>
        <v>113.61489999999999</v>
      </c>
    </row>
    <row r="1298" spans="1:4" x14ac:dyDescent="0.25">
      <c r="A1298" vm="6031">
        <v>45385</v>
      </c>
      <c r="B1298" vm="6035">
        <v>126.24</v>
      </c>
      <c r="C1298">
        <f t="shared" si="37"/>
        <v>117.61859999999999</v>
      </c>
      <c r="D1298">
        <f t="shared" si="38"/>
        <v>113.61335000000001</v>
      </c>
    </row>
    <row r="1299" spans="1:4" x14ac:dyDescent="0.25">
      <c r="A1299" vm="6037">
        <v>45386</v>
      </c>
      <c r="B1299" vm="6041">
        <v>124.19</v>
      </c>
      <c r="C1299">
        <f t="shared" si="37"/>
        <v>117.86579999999998</v>
      </c>
      <c r="D1299">
        <f t="shared" si="38"/>
        <v>113.60700000000001</v>
      </c>
    </row>
    <row r="1300" spans="1:4" x14ac:dyDescent="0.25">
      <c r="A1300" vm="6043">
        <v>45387</v>
      </c>
      <c r="B1300" vm="6047">
        <v>124.9</v>
      </c>
      <c r="C1300">
        <f t="shared" si="37"/>
        <v>118.07759999999999</v>
      </c>
      <c r="D1300">
        <f t="shared" si="38"/>
        <v>113.62130000000001</v>
      </c>
    </row>
    <row r="1301" spans="1:4" x14ac:dyDescent="0.25">
      <c r="A1301" vm="6049">
        <v>45390</v>
      </c>
      <c r="B1301" vm="6053">
        <v>124.35</v>
      </c>
      <c r="C1301">
        <f t="shared" si="37"/>
        <v>118.26459999999997</v>
      </c>
      <c r="D1301">
        <f t="shared" si="38"/>
        <v>113.63255000000002</v>
      </c>
    </row>
    <row r="1302" spans="1:4" x14ac:dyDescent="0.25">
      <c r="A1302" vm="6055">
        <v>45391</v>
      </c>
      <c r="B1302" vm="6058">
        <v>123.23</v>
      </c>
      <c r="C1302">
        <f t="shared" si="37"/>
        <v>118.43639999999998</v>
      </c>
      <c r="D1302">
        <f t="shared" si="38"/>
        <v>113.64580000000002</v>
      </c>
    </row>
    <row r="1303" spans="1:4" x14ac:dyDescent="0.25">
      <c r="A1303" vm="6060">
        <v>45392</v>
      </c>
      <c r="B1303" vm="6064">
        <v>121.75</v>
      </c>
      <c r="C1303">
        <f t="shared" si="37"/>
        <v>118.59639999999999</v>
      </c>
      <c r="D1303">
        <f t="shared" si="38"/>
        <v>113.66135000000003</v>
      </c>
    </row>
    <row r="1304" spans="1:4" x14ac:dyDescent="0.25">
      <c r="A1304" vm="6066">
        <v>45393</v>
      </c>
      <c r="B1304" vm="6070">
        <v>123.24</v>
      </c>
      <c r="C1304">
        <f t="shared" si="37"/>
        <v>118.77799999999999</v>
      </c>
      <c r="D1304">
        <f t="shared" si="38"/>
        <v>113.69365000000002</v>
      </c>
    </row>
    <row r="1305" spans="1:4" x14ac:dyDescent="0.25">
      <c r="A1305" vm="6072">
        <v>45394</v>
      </c>
      <c r="B1305" vm="6076">
        <v>121.11</v>
      </c>
      <c r="C1305">
        <f t="shared" si="37"/>
        <v>118.96619999999999</v>
      </c>
      <c r="D1305">
        <f t="shared" si="38"/>
        <v>113.71000000000004</v>
      </c>
    </row>
    <row r="1306" spans="1:4" x14ac:dyDescent="0.25">
      <c r="A1306" vm="6078">
        <v>45397</v>
      </c>
      <c r="B1306" vm="6082">
        <v>119.88</v>
      </c>
      <c r="C1306">
        <f t="shared" si="37"/>
        <v>119.0532</v>
      </c>
      <c r="D1306">
        <f t="shared" si="38"/>
        <v>113.72675000000002</v>
      </c>
    </row>
    <row r="1307" spans="1:4" x14ac:dyDescent="0.25">
      <c r="A1307" vm="6084">
        <v>45398</v>
      </c>
      <c r="B1307" vm="6087">
        <v>120.62</v>
      </c>
      <c r="C1307">
        <f t="shared" si="37"/>
        <v>119.1498</v>
      </c>
      <c r="D1307">
        <f t="shared" si="38"/>
        <v>113.74095000000003</v>
      </c>
    </row>
    <row r="1308" spans="1:4" x14ac:dyDescent="0.25">
      <c r="A1308" vm="6089">
        <v>45399</v>
      </c>
      <c r="B1308" vm="6093">
        <v>118.67</v>
      </c>
      <c r="C1308">
        <f t="shared" si="37"/>
        <v>119.19539999999999</v>
      </c>
      <c r="D1308">
        <f t="shared" si="38"/>
        <v>113.73885000000001</v>
      </c>
    </row>
    <row r="1309" spans="1:4" x14ac:dyDescent="0.25">
      <c r="A1309" vm="6095">
        <v>45400</v>
      </c>
      <c r="B1309" vm="5600">
        <v>116</v>
      </c>
      <c r="C1309">
        <f t="shared" si="37"/>
        <v>119.20939999999997</v>
      </c>
      <c r="D1309">
        <f t="shared" si="38"/>
        <v>113.73310000000001</v>
      </c>
    </row>
    <row r="1310" spans="1:4" x14ac:dyDescent="0.25">
      <c r="A1310" vm="6098">
        <v>45401</v>
      </c>
      <c r="B1310" vm="5075">
        <v>114.88</v>
      </c>
      <c r="C1310">
        <f t="shared" si="37"/>
        <v>119.16159999999998</v>
      </c>
      <c r="D1310">
        <f t="shared" si="38"/>
        <v>113.72770000000003</v>
      </c>
    </row>
    <row r="1311" spans="1:4" x14ac:dyDescent="0.25">
      <c r="A1311" vm="6102">
        <v>45404</v>
      </c>
      <c r="B1311" vm="5622">
        <v>114.53</v>
      </c>
      <c r="C1311">
        <f t="shared" si="37"/>
        <v>119.11859999999999</v>
      </c>
      <c r="D1311">
        <f t="shared" si="38"/>
        <v>113.72310000000003</v>
      </c>
    </row>
    <row r="1312" spans="1:4" x14ac:dyDescent="0.25">
      <c r="A1312" vm="6106">
        <v>45405</v>
      </c>
      <c r="B1312" vm="6109">
        <v>115.09</v>
      </c>
      <c r="C1312">
        <f t="shared" si="37"/>
        <v>119.08759999999998</v>
      </c>
      <c r="D1312">
        <f t="shared" si="38"/>
        <v>113.72550000000003</v>
      </c>
    </row>
    <row r="1313" spans="1:4" x14ac:dyDescent="0.25">
      <c r="A1313" vm="6111">
        <v>45406</v>
      </c>
      <c r="B1313" vm="5171">
        <v>115.34</v>
      </c>
      <c r="C1313">
        <f t="shared" si="37"/>
        <v>119.07759999999999</v>
      </c>
      <c r="D1313">
        <f t="shared" si="38"/>
        <v>113.73030000000003</v>
      </c>
    </row>
    <row r="1314" spans="1:4" x14ac:dyDescent="0.25">
      <c r="A1314" vm="6114">
        <v>45407</v>
      </c>
      <c r="B1314" vm="5792">
        <v>114.89</v>
      </c>
      <c r="C1314">
        <f t="shared" si="37"/>
        <v>119.10179999999998</v>
      </c>
      <c r="D1314">
        <f t="shared" si="38"/>
        <v>113.73035000000002</v>
      </c>
    </row>
    <row r="1315" spans="1:4" x14ac:dyDescent="0.25">
      <c r="A1315" vm="6117">
        <v>45408</v>
      </c>
      <c r="B1315" vm="5583">
        <v>117.21</v>
      </c>
      <c r="C1315">
        <f t="shared" si="37"/>
        <v>119.16080000000002</v>
      </c>
      <c r="D1315">
        <f t="shared" si="38"/>
        <v>113.73630000000003</v>
      </c>
    </row>
    <row r="1316" spans="1:4" x14ac:dyDescent="0.25">
      <c r="A1316" vm="6121">
        <v>45411</v>
      </c>
      <c r="B1316" vm="5118">
        <v>116.49</v>
      </c>
      <c r="C1316">
        <f t="shared" si="37"/>
        <v>119.235</v>
      </c>
      <c r="D1316">
        <f t="shared" si="38"/>
        <v>113.73150000000001</v>
      </c>
    </row>
    <row r="1317" spans="1:4" x14ac:dyDescent="0.25">
      <c r="A1317" vm="6125">
        <v>45412</v>
      </c>
      <c r="B1317" vm="5803">
        <v>113.75</v>
      </c>
      <c r="C1317">
        <f t="shared" si="37"/>
        <v>119.28380000000001</v>
      </c>
      <c r="D1317">
        <f t="shared" si="38"/>
        <v>113.70390000000002</v>
      </c>
    </row>
    <row r="1318" spans="1:4" x14ac:dyDescent="0.25">
      <c r="A1318" vm="6129">
        <v>45413</v>
      </c>
      <c r="B1318" vm="5032">
        <v>114.63</v>
      </c>
      <c r="C1318">
        <f t="shared" si="37"/>
        <v>119.40740000000001</v>
      </c>
      <c r="D1318">
        <f t="shared" si="38"/>
        <v>113.68260000000004</v>
      </c>
    </row>
    <row r="1319" spans="1:4" x14ac:dyDescent="0.25">
      <c r="A1319" vm="6132">
        <v>45414</v>
      </c>
      <c r="B1319" vm="6133">
        <v>114.96</v>
      </c>
      <c r="C1319">
        <f t="shared" si="37"/>
        <v>119.54340000000001</v>
      </c>
      <c r="D1319">
        <f t="shared" si="38"/>
        <v>113.65355000000004</v>
      </c>
    </row>
    <row r="1320" spans="1:4" x14ac:dyDescent="0.25">
      <c r="A1320" vm="6135">
        <v>45415</v>
      </c>
      <c r="B1320" vm="5835">
        <v>115.8</v>
      </c>
      <c r="C1320">
        <f t="shared" si="37"/>
        <v>119.6392</v>
      </c>
      <c r="D1320">
        <f t="shared" si="38"/>
        <v>113.63910000000004</v>
      </c>
    </row>
    <row r="1321" spans="1:4" x14ac:dyDescent="0.25">
      <c r="A1321" vm="6137">
        <v>45418</v>
      </c>
      <c r="B1321" vm="6140">
        <v>118.34</v>
      </c>
      <c r="C1321">
        <f t="shared" si="37"/>
        <v>119.76700000000001</v>
      </c>
      <c r="D1321">
        <f t="shared" si="38"/>
        <v>113.65140000000002</v>
      </c>
    </row>
    <row r="1322" spans="1:4" x14ac:dyDescent="0.25">
      <c r="A1322" vm="6142">
        <v>45419</v>
      </c>
      <c r="B1322" vm="6145">
        <v>117.93</v>
      </c>
      <c r="C1322">
        <f t="shared" si="37"/>
        <v>119.90620000000001</v>
      </c>
      <c r="D1322">
        <f t="shared" si="38"/>
        <v>113.65280000000003</v>
      </c>
    </row>
    <row r="1323" spans="1:4" x14ac:dyDescent="0.25">
      <c r="A1323" vm="6147">
        <v>45420</v>
      </c>
      <c r="B1323" vm="6149">
        <v>117.39</v>
      </c>
      <c r="C1323">
        <f t="shared" si="37"/>
        <v>120.02640000000002</v>
      </c>
      <c r="D1323">
        <f t="shared" si="38"/>
        <v>113.64940000000003</v>
      </c>
    </row>
    <row r="1324" spans="1:4" x14ac:dyDescent="0.25">
      <c r="A1324" vm="6151">
        <v>45421</v>
      </c>
      <c r="B1324" vm="5845">
        <v>116.64</v>
      </c>
      <c r="C1324">
        <f t="shared" si="37"/>
        <v>120.12560000000003</v>
      </c>
      <c r="D1324">
        <f t="shared" si="38"/>
        <v>113.64285000000004</v>
      </c>
    </row>
    <row r="1325" spans="1:4" x14ac:dyDescent="0.25">
      <c r="A1325" vm="6154">
        <v>45422</v>
      </c>
      <c r="B1325" vm="6157">
        <v>116.67</v>
      </c>
      <c r="C1325">
        <f t="shared" si="37"/>
        <v>120.22540000000002</v>
      </c>
      <c r="D1325">
        <f t="shared" si="38"/>
        <v>113.64870000000001</v>
      </c>
    </row>
    <row r="1326" spans="1:4" x14ac:dyDescent="0.25">
      <c r="A1326" vm="6159">
        <v>45425</v>
      </c>
      <c r="B1326" vm="5252">
        <v>116.37</v>
      </c>
      <c r="C1326">
        <f t="shared" si="37"/>
        <v>120.27720000000004</v>
      </c>
      <c r="D1326">
        <f t="shared" si="38"/>
        <v>113.64855</v>
      </c>
    </row>
    <row r="1327" spans="1:4" x14ac:dyDescent="0.25">
      <c r="A1327" vm="6164">
        <v>45426</v>
      </c>
      <c r="B1327" vm="6167">
        <v>120.87</v>
      </c>
      <c r="C1327">
        <f t="shared" si="37"/>
        <v>120.41340000000004</v>
      </c>
      <c r="D1327">
        <f t="shared" si="38"/>
        <v>113.67294999999999</v>
      </c>
    </row>
    <row r="1328" spans="1:4" x14ac:dyDescent="0.25">
      <c r="A1328" vm="6169">
        <v>45427</v>
      </c>
      <c r="B1328" vm="6173">
        <v>121.63</v>
      </c>
      <c r="C1328">
        <f t="shared" si="37"/>
        <v>120.62720000000003</v>
      </c>
      <c r="D1328">
        <f t="shared" si="38"/>
        <v>113.69495000000001</v>
      </c>
    </row>
    <row r="1329" spans="1:4" x14ac:dyDescent="0.25">
      <c r="A1329" vm="6175">
        <v>45428</v>
      </c>
      <c r="B1329" vm="6179">
        <v>122.16</v>
      </c>
      <c r="C1329">
        <f t="shared" si="37"/>
        <v>120.82500000000003</v>
      </c>
      <c r="D1329">
        <f t="shared" si="38"/>
        <v>113.71619999999999</v>
      </c>
    </row>
    <row r="1330" spans="1:4" x14ac:dyDescent="0.25">
      <c r="A1330" vm="6181">
        <v>45429</v>
      </c>
      <c r="B1330" vm="6185">
        <v>123.5</v>
      </c>
      <c r="C1330">
        <f t="shared" si="37"/>
        <v>121.00420000000003</v>
      </c>
      <c r="D1330">
        <f t="shared" si="38"/>
        <v>113.75515</v>
      </c>
    </row>
    <row r="1331" spans="1:4" x14ac:dyDescent="0.25">
      <c r="A1331" vm="6187">
        <v>45432</v>
      </c>
      <c r="B1331" vm="6190">
        <v>124.52</v>
      </c>
      <c r="C1331">
        <f t="shared" si="37"/>
        <v>121.24620000000003</v>
      </c>
      <c r="D1331">
        <f t="shared" si="38"/>
        <v>113.80500000000001</v>
      </c>
    </row>
    <row r="1332" spans="1:4" x14ac:dyDescent="0.25">
      <c r="A1332" vm="6192">
        <v>45433</v>
      </c>
      <c r="B1332" vm="6196">
        <v>124.63</v>
      </c>
      <c r="C1332">
        <f t="shared" si="37"/>
        <v>121.45620000000004</v>
      </c>
      <c r="D1332">
        <f t="shared" si="38"/>
        <v>113.85595000000001</v>
      </c>
    </row>
    <row r="1333" spans="1:4" x14ac:dyDescent="0.25">
      <c r="A1333" vm="6198">
        <v>45434</v>
      </c>
      <c r="B1333" vm="5950">
        <v>124.6</v>
      </c>
      <c r="C1333">
        <f t="shared" si="37"/>
        <v>121.39740000000003</v>
      </c>
      <c r="D1333">
        <f t="shared" si="38"/>
        <v>113.89845000000001</v>
      </c>
    </row>
    <row r="1334" spans="1:4" x14ac:dyDescent="0.25">
      <c r="A1334" vm="6202">
        <v>45435</v>
      </c>
      <c r="B1334" vm="6205">
        <v>124.09</v>
      </c>
      <c r="C1334">
        <f t="shared" si="37"/>
        <v>121.36880000000005</v>
      </c>
      <c r="D1334">
        <f t="shared" si="38"/>
        <v>113.94275000000002</v>
      </c>
    </row>
    <row r="1335" spans="1:4" x14ac:dyDescent="0.25">
      <c r="A1335" vm="6207">
        <v>45436</v>
      </c>
      <c r="B1335" vm="6211">
        <v>122.91</v>
      </c>
      <c r="C1335">
        <f t="shared" si="37"/>
        <v>121.31640000000004</v>
      </c>
      <c r="D1335">
        <f t="shared" si="38"/>
        <v>113.9918</v>
      </c>
    </row>
    <row r="1336" spans="1:4" x14ac:dyDescent="0.25">
      <c r="A1336" vm="6213">
        <v>45440</v>
      </c>
      <c r="B1336" vm="6216">
        <v>124.49</v>
      </c>
      <c r="C1336">
        <f t="shared" si="37"/>
        <v>121.29540000000004</v>
      </c>
      <c r="D1336">
        <f t="shared" si="38"/>
        <v>114.0493</v>
      </c>
    </row>
    <row r="1337" spans="1:4" x14ac:dyDescent="0.25">
      <c r="A1337" vm="6218">
        <v>45441</v>
      </c>
      <c r="B1337" vm="6221">
        <v>123.74</v>
      </c>
      <c r="C1337">
        <f t="shared" si="37"/>
        <v>121.21420000000003</v>
      </c>
      <c r="D1337">
        <f t="shared" si="38"/>
        <v>114.10270000000004</v>
      </c>
    </row>
    <row r="1338" spans="1:4" x14ac:dyDescent="0.25">
      <c r="A1338" vm="6223">
        <v>45442</v>
      </c>
      <c r="B1338" vm="5083">
        <v>117.09</v>
      </c>
      <c r="C1338">
        <f t="shared" si="37"/>
        <v>120.97220000000004</v>
      </c>
      <c r="D1338">
        <f t="shared" si="38"/>
        <v>114.11030000000004</v>
      </c>
    </row>
    <row r="1339" spans="1:4" x14ac:dyDescent="0.25">
      <c r="A1339" vm="6227">
        <v>45443</v>
      </c>
      <c r="B1339" vm="6161">
        <v>117.19</v>
      </c>
      <c r="C1339">
        <f t="shared" si="37"/>
        <v>120.7312</v>
      </c>
      <c r="D1339">
        <f t="shared" si="38"/>
        <v>114.10980000000004</v>
      </c>
    </row>
    <row r="1340" spans="1:4" x14ac:dyDescent="0.25">
      <c r="A1340" vm="6230">
        <v>45446</v>
      </c>
      <c r="B1340" vm="6233">
        <v>119.28</v>
      </c>
      <c r="C1340">
        <f t="shared" si="37"/>
        <v>120.53659999999999</v>
      </c>
      <c r="D1340">
        <f t="shared" si="38"/>
        <v>114.12950000000002</v>
      </c>
    </row>
    <row r="1341" spans="1:4" x14ac:dyDescent="0.25">
      <c r="A1341" vm="6235">
        <v>45447</v>
      </c>
      <c r="B1341" vm="5003">
        <v>120.07</v>
      </c>
      <c r="C1341">
        <f t="shared" si="37"/>
        <v>120.3822</v>
      </c>
      <c r="D1341">
        <f t="shared" si="38"/>
        <v>114.15545000000003</v>
      </c>
    </row>
    <row r="1342" spans="1:4" x14ac:dyDescent="0.25">
      <c r="A1342" vm="6240">
        <v>45448</v>
      </c>
      <c r="B1342" vm="6244">
        <v>122.63</v>
      </c>
      <c r="C1342">
        <f t="shared" si="37"/>
        <v>120.31319999999999</v>
      </c>
      <c r="D1342">
        <f t="shared" si="38"/>
        <v>114.18630000000003</v>
      </c>
    </row>
    <row r="1343" spans="1:4" x14ac:dyDescent="0.25">
      <c r="A1343" vm="6246">
        <v>45449</v>
      </c>
      <c r="B1343" vm="6185">
        <v>123.5</v>
      </c>
      <c r="C1343">
        <f t="shared" si="37"/>
        <v>120.2538</v>
      </c>
      <c r="D1343">
        <f t="shared" si="38"/>
        <v>114.22085000000003</v>
      </c>
    </row>
    <row r="1344" spans="1:4" x14ac:dyDescent="0.25">
      <c r="A1344" vm="6251">
        <v>45450</v>
      </c>
      <c r="B1344" vm="6255">
        <v>125.92</v>
      </c>
      <c r="C1344">
        <f t="shared" si="37"/>
        <v>120.2668</v>
      </c>
      <c r="D1344">
        <f t="shared" si="38"/>
        <v>114.26775000000002</v>
      </c>
    </row>
    <row r="1345" spans="1:4" x14ac:dyDescent="0.25">
      <c r="A1345" vm="6257">
        <v>45453</v>
      </c>
      <c r="B1345" vm="6261">
        <v>124.5</v>
      </c>
      <c r="C1345">
        <f t="shared" si="37"/>
        <v>120.24459999999999</v>
      </c>
      <c r="D1345">
        <f t="shared" si="38"/>
        <v>114.30105000000002</v>
      </c>
    </row>
    <row r="1346" spans="1:4" x14ac:dyDescent="0.25">
      <c r="A1346" vm="6263">
        <v>45454</v>
      </c>
      <c r="B1346" vm="6265">
        <v>123.88</v>
      </c>
      <c r="C1346">
        <f t="shared" si="37"/>
        <v>120.21259999999998</v>
      </c>
      <c r="D1346">
        <f t="shared" si="38"/>
        <v>114.35590000000001</v>
      </c>
    </row>
    <row r="1347" spans="1:4" x14ac:dyDescent="0.25">
      <c r="A1347" vm="6267">
        <v>45455</v>
      </c>
      <c r="B1347" vm="6271">
        <v>140.38</v>
      </c>
      <c r="C1347">
        <f t="shared" si="37"/>
        <v>120.53339999999999</v>
      </c>
      <c r="D1347">
        <f t="shared" si="38"/>
        <v>114.47750000000001</v>
      </c>
    </row>
    <row r="1348" spans="1:4" x14ac:dyDescent="0.25">
      <c r="A1348" vm="6273">
        <v>45456</v>
      </c>
      <c r="B1348" vm="6277">
        <v>139.85</v>
      </c>
      <c r="C1348">
        <f t="shared" si="37"/>
        <v>120.8056</v>
      </c>
      <c r="D1348">
        <f t="shared" si="38"/>
        <v>114.59255000000002</v>
      </c>
    </row>
    <row r="1349" spans="1:4" x14ac:dyDescent="0.25">
      <c r="A1349" vm="6279">
        <v>45457</v>
      </c>
      <c r="B1349" vm="6283">
        <v>138.13</v>
      </c>
      <c r="C1349">
        <f t="shared" si="37"/>
        <v>121.08439999999999</v>
      </c>
      <c r="D1349">
        <f t="shared" si="38"/>
        <v>114.67995000000002</v>
      </c>
    </row>
    <row r="1350" spans="1:4" x14ac:dyDescent="0.25">
      <c r="A1350" vm="6285">
        <v>45460</v>
      </c>
      <c r="B1350" vm="6289">
        <v>141.31</v>
      </c>
      <c r="C1350">
        <f t="shared" si="37"/>
        <v>121.4126</v>
      </c>
      <c r="D1350">
        <f t="shared" si="38"/>
        <v>114.78090000000002</v>
      </c>
    </row>
    <row r="1351" spans="1:4" x14ac:dyDescent="0.25">
      <c r="A1351" vm="6291">
        <v>45461</v>
      </c>
      <c r="B1351" vm="6294">
        <v>144.63999999999999</v>
      </c>
      <c r="C1351">
        <f t="shared" si="37"/>
        <v>121.8184</v>
      </c>
      <c r="D1351">
        <f t="shared" si="38"/>
        <v>114.90215000000002</v>
      </c>
    </row>
    <row r="1352" spans="1:4" x14ac:dyDescent="0.25">
      <c r="A1352" vm="6296">
        <v>45463</v>
      </c>
      <c r="B1352" vm="6299">
        <v>142.91</v>
      </c>
      <c r="C1352">
        <f t="shared" si="37"/>
        <v>122.212</v>
      </c>
      <c r="D1352">
        <f t="shared" si="38"/>
        <v>115.01205000000002</v>
      </c>
    </row>
    <row r="1353" spans="1:4" x14ac:dyDescent="0.25">
      <c r="A1353" vm="6301">
        <v>45464</v>
      </c>
      <c r="B1353" vm="6304">
        <v>141.5</v>
      </c>
      <c r="C1353">
        <f t="shared" ref="C1353:C1378" si="39">AVERAGE(B1304:B1353)</f>
        <v>122.60699999999999</v>
      </c>
      <c r="D1353">
        <f t="shared" ref="D1353:D1378" si="40">AVERAGE(B1154:B1353)</f>
        <v>115.09965000000003</v>
      </c>
    </row>
    <row r="1354" spans="1:4" x14ac:dyDescent="0.25">
      <c r="A1354" vm="6306">
        <v>45467</v>
      </c>
      <c r="B1354" vm="6310">
        <v>139.88999999999999</v>
      </c>
      <c r="C1354">
        <f t="shared" si="39"/>
        <v>122.94</v>
      </c>
      <c r="D1354">
        <f t="shared" si="40"/>
        <v>115.17745000000001</v>
      </c>
    </row>
    <row r="1355" spans="1:4" x14ac:dyDescent="0.25">
      <c r="A1355" vm="6312">
        <v>45468</v>
      </c>
      <c r="B1355" vm="6316">
        <v>139.16999999999999</v>
      </c>
      <c r="C1355">
        <f t="shared" si="39"/>
        <v>123.30120000000002</v>
      </c>
      <c r="D1355">
        <f t="shared" si="40"/>
        <v>115.24785</v>
      </c>
    </row>
    <row r="1356" spans="1:4" x14ac:dyDescent="0.25">
      <c r="A1356" vm="6318">
        <v>45469</v>
      </c>
      <c r="B1356" vm="6322">
        <v>138.22999999999999</v>
      </c>
      <c r="C1356">
        <f t="shared" si="39"/>
        <v>123.66820000000001</v>
      </c>
      <c r="D1356">
        <f t="shared" si="40"/>
        <v>115.3074</v>
      </c>
    </row>
    <row r="1357" spans="1:4" x14ac:dyDescent="0.25">
      <c r="A1357" vm="6324">
        <v>45470</v>
      </c>
      <c r="B1357" vm="6328">
        <v>140.18</v>
      </c>
      <c r="C1357">
        <f t="shared" si="39"/>
        <v>124.05940000000002</v>
      </c>
      <c r="D1357">
        <f t="shared" si="40"/>
        <v>115.37475000000001</v>
      </c>
    </row>
    <row r="1358" spans="1:4" x14ac:dyDescent="0.25">
      <c r="A1358" vm="6330">
        <v>45471</v>
      </c>
      <c r="B1358" vm="6334">
        <v>141.19999999999999</v>
      </c>
      <c r="C1358">
        <f t="shared" si="39"/>
        <v>124.51000000000003</v>
      </c>
      <c r="D1358">
        <f t="shared" si="40"/>
        <v>115.53269999999999</v>
      </c>
    </row>
    <row r="1359" spans="1:4" x14ac:dyDescent="0.25">
      <c r="A1359" vm="6336">
        <v>45474</v>
      </c>
      <c r="B1359" vm="6340">
        <v>143.09</v>
      </c>
      <c r="C1359">
        <f t="shared" si="39"/>
        <v>125.05180000000004</v>
      </c>
      <c r="D1359">
        <f t="shared" si="40"/>
        <v>115.68894999999999</v>
      </c>
    </row>
    <row r="1360" spans="1:4" x14ac:dyDescent="0.25">
      <c r="A1360" vm="6342">
        <v>45475</v>
      </c>
      <c r="B1360" vm="6346">
        <v>143.28</v>
      </c>
      <c r="C1360">
        <f t="shared" si="39"/>
        <v>125.61980000000003</v>
      </c>
      <c r="D1360">
        <f t="shared" si="40"/>
        <v>115.83704999999998</v>
      </c>
    </row>
    <row r="1361" spans="1:4" x14ac:dyDescent="0.25">
      <c r="A1361" vm="6348">
        <v>45476</v>
      </c>
      <c r="B1361" vm="6352">
        <v>144.38</v>
      </c>
      <c r="C1361">
        <f t="shared" si="39"/>
        <v>126.21680000000003</v>
      </c>
      <c r="D1361">
        <f t="shared" si="40"/>
        <v>115.98939999999999</v>
      </c>
    </row>
    <row r="1362" spans="1:4" x14ac:dyDescent="0.25">
      <c r="A1362" vm="6354">
        <v>45478</v>
      </c>
      <c r="B1362" vm="6358">
        <v>144.83000000000001</v>
      </c>
      <c r="C1362">
        <f t="shared" si="39"/>
        <v>126.81160000000004</v>
      </c>
      <c r="D1362">
        <f t="shared" si="40"/>
        <v>116.15250000000002</v>
      </c>
    </row>
    <row r="1363" spans="1:4" x14ac:dyDescent="0.25">
      <c r="A1363" vm="6360">
        <v>45481</v>
      </c>
      <c r="B1363" vm="6364">
        <v>145.03</v>
      </c>
      <c r="C1363">
        <f t="shared" si="39"/>
        <v>127.40540000000003</v>
      </c>
      <c r="D1363">
        <f t="shared" si="40"/>
        <v>116.31380000000001</v>
      </c>
    </row>
    <row r="1364" spans="1:4" x14ac:dyDescent="0.25">
      <c r="A1364" vm="6366">
        <v>45482</v>
      </c>
      <c r="B1364" vm="6370">
        <v>140.68</v>
      </c>
      <c r="C1364">
        <f t="shared" si="39"/>
        <v>127.92120000000003</v>
      </c>
      <c r="D1364">
        <f t="shared" si="40"/>
        <v>116.45285000000001</v>
      </c>
    </row>
    <row r="1365" spans="1:4" x14ac:dyDescent="0.25">
      <c r="A1365" vm="6372">
        <v>45483</v>
      </c>
      <c r="B1365" vm="6376">
        <v>142.07</v>
      </c>
      <c r="C1365">
        <f t="shared" si="39"/>
        <v>128.41840000000002</v>
      </c>
      <c r="D1365">
        <f t="shared" si="40"/>
        <v>116.61605000000002</v>
      </c>
    </row>
    <row r="1366" spans="1:4" x14ac:dyDescent="0.25">
      <c r="A1366" vm="6378">
        <v>45484</v>
      </c>
      <c r="B1366" vm="6382">
        <v>142.76</v>
      </c>
      <c r="C1366">
        <f t="shared" si="39"/>
        <v>128.94380000000001</v>
      </c>
      <c r="D1366">
        <f t="shared" si="40"/>
        <v>116.78469999999999</v>
      </c>
    </row>
    <row r="1367" spans="1:4" x14ac:dyDescent="0.25">
      <c r="A1367" vm="6384">
        <v>45485</v>
      </c>
      <c r="B1367" vm="6387">
        <v>144.77000000000001</v>
      </c>
      <c r="C1367">
        <f t="shared" si="39"/>
        <v>129.56420000000003</v>
      </c>
      <c r="D1367">
        <f t="shared" si="40"/>
        <v>116.96705</v>
      </c>
    </row>
    <row r="1368" spans="1:4" x14ac:dyDescent="0.25">
      <c r="A1368" vm="6389">
        <v>45488</v>
      </c>
      <c r="B1368" vm="6393">
        <v>143.07</v>
      </c>
      <c r="C1368">
        <f t="shared" si="39"/>
        <v>130.13300000000001</v>
      </c>
      <c r="D1368">
        <f t="shared" si="40"/>
        <v>117.15800000000002</v>
      </c>
    </row>
    <row r="1369" spans="1:4" x14ac:dyDescent="0.25">
      <c r="A1369" vm="6395">
        <v>45489</v>
      </c>
      <c r="B1369" vm="6397">
        <v>142.61000000000001</v>
      </c>
      <c r="C1369">
        <f t="shared" si="39"/>
        <v>130.68600000000001</v>
      </c>
      <c r="D1369">
        <f t="shared" si="40"/>
        <v>117.34795000000003</v>
      </c>
    </row>
    <row r="1370" spans="1:4" x14ac:dyDescent="0.25">
      <c r="A1370" vm="6399">
        <v>45490</v>
      </c>
      <c r="B1370" vm="6280">
        <v>139.26</v>
      </c>
      <c r="C1370">
        <f t="shared" si="39"/>
        <v>131.15520000000001</v>
      </c>
      <c r="D1370">
        <f t="shared" si="40"/>
        <v>117.51350000000001</v>
      </c>
    </row>
    <row r="1371" spans="1:4" x14ac:dyDescent="0.25">
      <c r="A1371" vm="6404">
        <v>45491</v>
      </c>
      <c r="B1371" vm="6408">
        <v>138.03</v>
      </c>
      <c r="C1371">
        <f t="shared" si="39"/>
        <v>131.54900000000001</v>
      </c>
      <c r="D1371">
        <f t="shared" si="40"/>
        <v>117.67404999999999</v>
      </c>
    </row>
    <row r="1372" spans="1:4" x14ac:dyDescent="0.25">
      <c r="A1372" vm="6410">
        <v>45492</v>
      </c>
      <c r="B1372" vm="6412">
        <v>138.56</v>
      </c>
      <c r="C1372">
        <f t="shared" si="39"/>
        <v>131.9616</v>
      </c>
      <c r="D1372">
        <f t="shared" si="40"/>
        <v>117.83329999999999</v>
      </c>
    </row>
    <row r="1373" spans="1:4" x14ac:dyDescent="0.25">
      <c r="A1373" vm="6414">
        <v>45495</v>
      </c>
      <c r="B1373" vm="6416">
        <v>140.16999999999999</v>
      </c>
      <c r="C1373">
        <f t="shared" si="39"/>
        <v>132.41720000000001</v>
      </c>
      <c r="D1373">
        <f t="shared" si="40"/>
        <v>118.01154999999997</v>
      </c>
    </row>
    <row r="1374" spans="1:4" x14ac:dyDescent="0.25">
      <c r="A1374" vm="6418">
        <v>45496</v>
      </c>
      <c r="B1374" vm="6422">
        <v>143.11000000000001</v>
      </c>
      <c r="C1374">
        <f t="shared" si="39"/>
        <v>132.94659999999999</v>
      </c>
      <c r="D1374">
        <f t="shared" si="40"/>
        <v>118.19169999999998</v>
      </c>
    </row>
    <row r="1375" spans="1:4" x14ac:dyDescent="0.25">
      <c r="A1375" vm="6424">
        <v>45497</v>
      </c>
      <c r="B1375" vm="6276">
        <v>138.77000000000001</v>
      </c>
      <c r="C1375">
        <f t="shared" si="39"/>
        <v>133.3886</v>
      </c>
      <c r="D1375">
        <f t="shared" si="40"/>
        <v>118.34379999999997</v>
      </c>
    </row>
    <row r="1376" spans="1:4" x14ac:dyDescent="0.25">
      <c r="A1376" vm="6429">
        <v>45498</v>
      </c>
      <c r="B1376" vm="6432">
        <v>137.82</v>
      </c>
      <c r="C1376">
        <f t="shared" si="39"/>
        <v>133.8176</v>
      </c>
      <c r="D1376">
        <f t="shared" si="40"/>
        <v>118.48309999999998</v>
      </c>
    </row>
    <row r="1377" spans="1:5" x14ac:dyDescent="0.25">
      <c r="A1377" vm="6434">
        <v>45499</v>
      </c>
      <c r="B1377" vm="6438">
        <v>139.01</v>
      </c>
      <c r="C1377">
        <f t="shared" si="39"/>
        <v>134.18039999999999</v>
      </c>
      <c r="D1377">
        <f t="shared" si="40"/>
        <v>118.62654999999997</v>
      </c>
    </row>
    <row r="1378" spans="1:5" x14ac:dyDescent="0.25">
      <c r="A1378" vm="6440">
        <v>45502</v>
      </c>
      <c r="B1378" vm="6443">
        <v>138.31</v>
      </c>
      <c r="C1378">
        <f t="shared" si="39"/>
        <v>134.51400000000001</v>
      </c>
      <c r="D1378">
        <f t="shared" si="40"/>
        <v>118.76954999999998</v>
      </c>
    </row>
    <row r="1379" spans="1:5" x14ac:dyDescent="0.25">
      <c r="A1379" vm="6445">
        <v>45503</v>
      </c>
      <c r="B1379" vm="6449">
        <v>135.66999999999999</v>
      </c>
      <c r="C1379">
        <f>AVERAGE(B1330:B1379)</f>
        <v>134.7842</v>
      </c>
      <c r="D1379">
        <f>AVERAGE(B1180:B1379)</f>
        <v>118.89969999999998</v>
      </c>
      <c r="E1379" t="str">
        <f ca="1">_xlfn.FORMULATEXT(D1379)</f>
        <v>=AVERAGE(B1180:B1379)</v>
      </c>
    </row>
    <row r="1380" spans="1:5" x14ac:dyDescent="0.25">
      <c r="C1380" t="str">
        <f ca="1">_xlfn.FORMULATEXT(C1379)</f>
        <v>=AVERAGE(B1330:B1379)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78B46-14F1-4C05-9399-825B79415E7D}">
  <sheetPr codeName="Sheet6"/>
  <dimension ref="A1:I1411"/>
  <sheetViews>
    <sheetView zoomScaleNormal="100" workbookViewId="0">
      <pane ySplit="2" topLeftCell="A1358" activePane="bottomLeft" state="frozen"/>
      <selection pane="bottomLeft" activeCell="M1383" sqref="M1383"/>
    </sheetView>
  </sheetViews>
  <sheetFormatPr defaultRowHeight="15" x14ac:dyDescent="0.25"/>
  <cols>
    <col min="1" max="1" width="11.5703125" customWidth="1"/>
    <col min="2" max="2" width="11.42578125" customWidth="1"/>
    <col min="3" max="3" width="12.5703125" customWidth="1"/>
    <col min="4" max="4" width="10.28515625" customWidth="1"/>
    <col min="5" max="5" width="11.7109375" customWidth="1"/>
  </cols>
  <sheetData>
    <row r="1" spans="1:7" x14ac:dyDescent="0.25">
      <c r="A1" t="e" vm="1">
        <f>Data!A1</f>
        <v>#VALUE!</v>
      </c>
    </row>
    <row r="2" spans="1:7" x14ac:dyDescent="0.25">
      <c r="A2" s="1" t="s">
        <v>0</v>
      </c>
      <c r="B2" t="s">
        <v>4</v>
      </c>
      <c r="C2" t="s">
        <v>31</v>
      </c>
      <c r="D2" t="s">
        <v>32</v>
      </c>
      <c r="E2" t="s">
        <v>30</v>
      </c>
      <c r="G2" t="s">
        <v>33</v>
      </c>
    </row>
    <row r="3" spans="1:7" x14ac:dyDescent="0.25">
      <c r="A3" s="1" vm="6545">
        <v>43504</v>
      </c>
      <c r="B3" vm="6547">
        <v>51.03</v>
      </c>
    </row>
    <row r="4" spans="1:7" x14ac:dyDescent="0.25">
      <c r="A4" s="1" vm="6550">
        <v>43507</v>
      </c>
      <c r="B4" vm="1347">
        <v>51.23</v>
      </c>
    </row>
    <row r="5" spans="1:7" x14ac:dyDescent="0.25">
      <c r="A5" s="1" vm="6554">
        <v>43508</v>
      </c>
      <c r="B5" vm="6556">
        <v>51.22</v>
      </c>
    </row>
    <row r="6" spans="1:7" x14ac:dyDescent="0.25">
      <c r="A6" s="1" vm="6558">
        <v>43509</v>
      </c>
      <c r="B6" vm="6559">
        <v>51.42</v>
      </c>
    </row>
    <row r="7" spans="1:7" x14ac:dyDescent="0.25">
      <c r="A7" s="1" vm="6561">
        <v>43510</v>
      </c>
      <c r="B7" vm="6563">
        <v>51.48</v>
      </c>
    </row>
    <row r="8" spans="1:7" x14ac:dyDescent="0.25">
      <c r="A8" s="1" vm="6565">
        <v>43511</v>
      </c>
      <c r="B8" vm="302">
        <v>51.72</v>
      </c>
    </row>
    <row r="9" spans="1:7" x14ac:dyDescent="0.25">
      <c r="A9" s="1" vm="6569">
        <v>43515</v>
      </c>
      <c r="B9" vm="320">
        <v>52.02</v>
      </c>
    </row>
    <row r="10" spans="1:7" x14ac:dyDescent="0.25">
      <c r="A10" s="1" vm="6572">
        <v>43516</v>
      </c>
      <c r="B10" vm="1237">
        <v>51.77</v>
      </c>
    </row>
    <row r="11" spans="1:7" x14ac:dyDescent="0.25">
      <c r="A11" s="1" vm="6575">
        <v>43517</v>
      </c>
      <c r="B11" vm="6578">
        <v>52.11</v>
      </c>
    </row>
    <row r="12" spans="1:7" x14ac:dyDescent="0.25">
      <c r="A12" s="1" vm="6580">
        <v>43518</v>
      </c>
      <c r="B12" vm="6581">
        <v>52.48</v>
      </c>
    </row>
    <row r="13" spans="1:7" x14ac:dyDescent="0.25">
      <c r="A13" s="1" vm="6583">
        <v>43521</v>
      </c>
      <c r="B13" vm="82">
        <v>52.56</v>
      </c>
    </row>
    <row r="14" spans="1:7" x14ac:dyDescent="0.25">
      <c r="A14" s="1" vm="6586">
        <v>43522</v>
      </c>
      <c r="B14" vm="1276">
        <v>52.6</v>
      </c>
    </row>
    <row r="15" spans="1:7" x14ac:dyDescent="0.25">
      <c r="A15" s="1" vm="6590">
        <v>43523</v>
      </c>
      <c r="B15" vm="1260">
        <v>52.38</v>
      </c>
    </row>
    <row r="16" spans="1:7" x14ac:dyDescent="0.25">
      <c r="A16" s="1" vm="6593">
        <v>43524</v>
      </c>
      <c r="B16" vm="16">
        <v>52.13</v>
      </c>
    </row>
    <row r="17" spans="1:2" x14ac:dyDescent="0.25">
      <c r="A17" s="1" vm="6596">
        <v>43525</v>
      </c>
      <c r="B17" vm="283">
        <v>52.51</v>
      </c>
    </row>
    <row r="18" spans="1:2" x14ac:dyDescent="0.25">
      <c r="A18" s="1" vm="2">
        <v>43528</v>
      </c>
      <c r="B18" vm="6">
        <v>52.04</v>
      </c>
    </row>
    <row r="19" spans="1:2" x14ac:dyDescent="0.25">
      <c r="A19" s="1" vm="8">
        <v>43529</v>
      </c>
      <c r="B19" vm="11">
        <v>52.36</v>
      </c>
    </row>
    <row r="20" spans="1:2" x14ac:dyDescent="0.25">
      <c r="A20" s="1" vm="13">
        <v>43530</v>
      </c>
      <c r="B20" vm="17">
        <v>52.35</v>
      </c>
    </row>
    <row r="21" spans="1:2" x14ac:dyDescent="0.25">
      <c r="A21" s="1" vm="19">
        <v>43531</v>
      </c>
      <c r="B21" vm="23">
        <v>52.58</v>
      </c>
    </row>
    <row r="22" spans="1:2" x14ac:dyDescent="0.25">
      <c r="A22" s="1" vm="25">
        <v>43532</v>
      </c>
      <c r="B22" vm="27">
        <v>52.77</v>
      </c>
    </row>
    <row r="23" spans="1:2" x14ac:dyDescent="0.25">
      <c r="A23" s="1" vm="29">
        <v>43535</v>
      </c>
      <c r="B23" vm="33">
        <v>52.66</v>
      </c>
    </row>
    <row r="24" spans="1:2" x14ac:dyDescent="0.25">
      <c r="A24" s="1" vm="35">
        <v>43536</v>
      </c>
      <c r="B24" vm="37">
        <v>52.8</v>
      </c>
    </row>
    <row r="25" spans="1:2" x14ac:dyDescent="0.25">
      <c r="A25" s="1" vm="39">
        <v>43537</v>
      </c>
      <c r="B25" vm="40">
        <v>53.06</v>
      </c>
    </row>
    <row r="26" spans="1:2" x14ac:dyDescent="0.25">
      <c r="A26" s="1" vm="44">
        <v>43538</v>
      </c>
      <c r="B26" vm="48">
        <v>53.05</v>
      </c>
    </row>
    <row r="27" spans="1:2" x14ac:dyDescent="0.25">
      <c r="A27" s="1" vm="50">
        <v>43539</v>
      </c>
      <c r="B27" vm="54">
        <v>52.94</v>
      </c>
    </row>
    <row r="28" spans="1:2" x14ac:dyDescent="0.25">
      <c r="A28" s="1" vm="56">
        <v>43542</v>
      </c>
      <c r="B28" vm="59">
        <v>53.46</v>
      </c>
    </row>
    <row r="29" spans="1:2" x14ac:dyDescent="0.25">
      <c r="A29" s="1" vm="61">
        <v>43543</v>
      </c>
      <c r="B29" vm="65">
        <v>54.04</v>
      </c>
    </row>
    <row r="30" spans="1:2" x14ac:dyDescent="0.25">
      <c r="A30" s="1" vm="67">
        <v>43544</v>
      </c>
      <c r="B30" vm="71">
        <v>52.64</v>
      </c>
    </row>
    <row r="31" spans="1:2" x14ac:dyDescent="0.25">
      <c r="A31" s="1" vm="73">
        <v>43545</v>
      </c>
      <c r="B31" vm="65">
        <v>54.04</v>
      </c>
    </row>
    <row r="32" spans="1:2" x14ac:dyDescent="0.25">
      <c r="A32" s="1" vm="77">
        <v>43546</v>
      </c>
      <c r="B32" vm="27">
        <v>52.77</v>
      </c>
    </row>
    <row r="33" spans="1:2" x14ac:dyDescent="0.25">
      <c r="A33" s="1" vm="81">
        <v>43549</v>
      </c>
      <c r="B33" vm="42">
        <v>52.74</v>
      </c>
    </row>
    <row r="34" spans="1:2" x14ac:dyDescent="0.25">
      <c r="A34" s="1" vm="85">
        <v>43550</v>
      </c>
      <c r="B34" vm="87">
        <v>53.28</v>
      </c>
    </row>
    <row r="35" spans="1:2" x14ac:dyDescent="0.25">
      <c r="A35" s="1" vm="89">
        <v>43551</v>
      </c>
      <c r="B35" vm="91">
        <v>52.81</v>
      </c>
    </row>
    <row r="36" spans="1:2" x14ac:dyDescent="0.25">
      <c r="A36" s="1" vm="93">
        <v>43552</v>
      </c>
      <c r="B36" vm="97">
        <v>53.19</v>
      </c>
    </row>
    <row r="37" spans="1:2" x14ac:dyDescent="0.25">
      <c r="A37" s="1" vm="99">
        <v>43553</v>
      </c>
      <c r="B37" vm="102">
        <v>53.71</v>
      </c>
    </row>
    <row r="38" spans="1:2" x14ac:dyDescent="0.25">
      <c r="A38" s="1" vm="104">
        <v>43556</v>
      </c>
      <c r="B38" vm="107">
        <v>54.58</v>
      </c>
    </row>
    <row r="39" spans="1:2" x14ac:dyDescent="0.25">
      <c r="A39" s="1" vm="109">
        <v>43557</v>
      </c>
      <c r="B39" vm="112">
        <v>54.15</v>
      </c>
    </row>
    <row r="40" spans="1:2" x14ac:dyDescent="0.25">
      <c r="A40" s="1" vm="114">
        <v>43558</v>
      </c>
      <c r="B40" vm="118">
        <v>54.06</v>
      </c>
    </row>
    <row r="41" spans="1:2" x14ac:dyDescent="0.25">
      <c r="A41" s="1" vm="120">
        <v>43559</v>
      </c>
      <c r="B41" vm="123">
        <v>53.82</v>
      </c>
    </row>
    <row r="42" spans="1:2" x14ac:dyDescent="0.25">
      <c r="A42" s="1" vm="125">
        <v>43560</v>
      </c>
      <c r="B42" vm="127">
        <v>53.93</v>
      </c>
    </row>
    <row r="43" spans="1:2" x14ac:dyDescent="0.25">
      <c r="A43" s="1" vm="129">
        <v>43563</v>
      </c>
      <c r="B43" vm="133">
        <v>53.72</v>
      </c>
    </row>
    <row r="44" spans="1:2" x14ac:dyDescent="0.25">
      <c r="A44" s="1" vm="135">
        <v>43564</v>
      </c>
      <c r="B44" vm="138">
        <v>53.83</v>
      </c>
    </row>
    <row r="45" spans="1:2" x14ac:dyDescent="0.25">
      <c r="A45" s="1" vm="140">
        <v>43565</v>
      </c>
      <c r="B45" vm="142">
        <v>53.97</v>
      </c>
    </row>
    <row r="46" spans="1:2" x14ac:dyDescent="0.25">
      <c r="A46" s="1" vm="144">
        <v>43566</v>
      </c>
      <c r="B46" vm="146">
        <v>53.79</v>
      </c>
    </row>
    <row r="47" spans="1:2" x14ac:dyDescent="0.25">
      <c r="A47" s="1" vm="148">
        <v>43567</v>
      </c>
      <c r="B47" vm="111">
        <v>54.5</v>
      </c>
    </row>
    <row r="48" spans="1:2" x14ac:dyDescent="0.25">
      <c r="A48" s="1" vm="151">
        <v>43570</v>
      </c>
      <c r="B48" vm="154">
        <v>54.63</v>
      </c>
    </row>
    <row r="49" spans="1:2" x14ac:dyDescent="0.25">
      <c r="A49" s="1" vm="156">
        <v>43571</v>
      </c>
      <c r="B49" vm="160">
        <v>54.59</v>
      </c>
    </row>
    <row r="50" spans="1:2" x14ac:dyDescent="0.25">
      <c r="A50" s="1" vm="162">
        <v>43572</v>
      </c>
      <c r="B50" vm="165">
        <v>54.48</v>
      </c>
    </row>
    <row r="51" spans="1:2" x14ac:dyDescent="0.25">
      <c r="A51" s="1" vm="167">
        <v>43573</v>
      </c>
      <c r="B51" vm="170">
        <v>54.52</v>
      </c>
    </row>
    <row r="52" spans="1:2" x14ac:dyDescent="0.25">
      <c r="A52" s="1" vm="172">
        <v>43577</v>
      </c>
      <c r="B52" vm="175">
        <v>54.62</v>
      </c>
    </row>
    <row r="53" spans="1:2" x14ac:dyDescent="0.25">
      <c r="A53" s="1" vm="177">
        <v>43578</v>
      </c>
      <c r="B53" vm="180">
        <v>54.94</v>
      </c>
    </row>
    <row r="54" spans="1:2" x14ac:dyDescent="0.25">
      <c r="A54" s="1" vm="182">
        <v>43579</v>
      </c>
      <c r="B54" vm="186">
        <v>55.18</v>
      </c>
    </row>
    <row r="55" spans="1:2" x14ac:dyDescent="0.25">
      <c r="A55" s="1" vm="188">
        <v>43580</v>
      </c>
      <c r="B55" vm="191">
        <v>55.01</v>
      </c>
    </row>
    <row r="56" spans="1:2" x14ac:dyDescent="0.25">
      <c r="A56" s="1" vm="193">
        <v>43581</v>
      </c>
      <c r="B56" vm="195">
        <v>55.41</v>
      </c>
    </row>
    <row r="57" spans="1:2" x14ac:dyDescent="0.25">
      <c r="A57" s="1" vm="197">
        <v>43584</v>
      </c>
      <c r="B57" vm="199">
        <v>55.08</v>
      </c>
    </row>
    <row r="58" spans="1:2" x14ac:dyDescent="0.25">
      <c r="A58" s="1" vm="201">
        <v>43585</v>
      </c>
      <c r="B58" vm="205">
        <v>55.33</v>
      </c>
    </row>
    <row r="59" spans="1:2" x14ac:dyDescent="0.25">
      <c r="A59" s="1" vm="207">
        <v>43586</v>
      </c>
      <c r="B59" vm="211">
        <v>54.88</v>
      </c>
    </row>
    <row r="60" spans="1:2" x14ac:dyDescent="0.25">
      <c r="A60" s="1" vm="213">
        <v>43587</v>
      </c>
      <c r="B60" vm="217">
        <v>54.6</v>
      </c>
    </row>
    <row r="61" spans="1:2" x14ac:dyDescent="0.25">
      <c r="A61" s="1" vm="219">
        <v>43588</v>
      </c>
      <c r="B61" vm="221">
        <v>54.79</v>
      </c>
    </row>
    <row r="62" spans="1:2" x14ac:dyDescent="0.25">
      <c r="A62" s="1" vm="223">
        <v>43591</v>
      </c>
      <c r="B62" vm="225">
        <v>54.85</v>
      </c>
    </row>
    <row r="63" spans="1:2" x14ac:dyDescent="0.25">
      <c r="A63" s="1" vm="227">
        <v>43592</v>
      </c>
      <c r="B63" vm="230">
        <v>54</v>
      </c>
    </row>
    <row r="64" spans="1:2" x14ac:dyDescent="0.25">
      <c r="A64" s="1" vm="232">
        <v>43593</v>
      </c>
      <c r="B64" vm="236">
        <v>53.99</v>
      </c>
    </row>
    <row r="65" spans="1:2" x14ac:dyDescent="0.25">
      <c r="A65" s="1" vm="238">
        <v>43594</v>
      </c>
      <c r="B65" vm="240">
        <v>54.25</v>
      </c>
    </row>
    <row r="66" spans="1:2" x14ac:dyDescent="0.25">
      <c r="A66" s="1" vm="242">
        <v>43595</v>
      </c>
      <c r="B66" vm="105">
        <v>54.65</v>
      </c>
    </row>
    <row r="67" spans="1:2" x14ac:dyDescent="0.25">
      <c r="A67" s="1" vm="247">
        <v>43598</v>
      </c>
      <c r="B67" vm="249">
        <v>53.43</v>
      </c>
    </row>
    <row r="68" spans="1:2" x14ac:dyDescent="0.25">
      <c r="A68" s="1" vm="251">
        <v>43599</v>
      </c>
      <c r="B68" vm="254">
        <v>54.13</v>
      </c>
    </row>
    <row r="69" spans="1:2" x14ac:dyDescent="0.25">
      <c r="A69" s="1" vm="256">
        <v>43600</v>
      </c>
      <c r="B69" vm="259">
        <v>54.56</v>
      </c>
    </row>
    <row r="70" spans="1:2" x14ac:dyDescent="0.25">
      <c r="A70" s="1" vm="261">
        <v>43601</v>
      </c>
      <c r="B70" vm="228">
        <v>54.64</v>
      </c>
    </row>
    <row r="71" spans="1:2" x14ac:dyDescent="0.25">
      <c r="A71" s="1" vm="265">
        <v>43602</v>
      </c>
      <c r="B71" vm="111">
        <v>54.5</v>
      </c>
    </row>
    <row r="72" spans="1:2" x14ac:dyDescent="0.25">
      <c r="A72" s="1" vm="268">
        <v>43605</v>
      </c>
      <c r="B72" vm="271">
        <v>53.66</v>
      </c>
    </row>
    <row r="73" spans="1:2" x14ac:dyDescent="0.25">
      <c r="A73" s="1" vm="273">
        <v>43606</v>
      </c>
      <c r="B73" vm="277">
        <v>54.17</v>
      </c>
    </row>
    <row r="74" spans="1:2" x14ac:dyDescent="0.25">
      <c r="A74" s="1" vm="279">
        <v>43607</v>
      </c>
      <c r="B74" vm="174">
        <v>54.2</v>
      </c>
    </row>
    <row r="75" spans="1:2" x14ac:dyDescent="0.25">
      <c r="A75" s="1" vm="282">
        <v>43608</v>
      </c>
      <c r="B75" vm="239">
        <v>53.08</v>
      </c>
    </row>
    <row r="76" spans="1:2" x14ac:dyDescent="0.25">
      <c r="A76" s="1" vm="285">
        <v>43609</v>
      </c>
      <c r="B76" vm="27">
        <v>52.77</v>
      </c>
    </row>
    <row r="77" spans="1:2" x14ac:dyDescent="0.25">
      <c r="A77" s="1" vm="289">
        <v>43613</v>
      </c>
      <c r="B77" vm="290">
        <v>51.75</v>
      </c>
    </row>
    <row r="78" spans="1:2" x14ac:dyDescent="0.25">
      <c r="A78" s="1" vm="292">
        <v>43614</v>
      </c>
      <c r="B78" vm="296">
        <v>51.69</v>
      </c>
    </row>
    <row r="79" spans="1:2" x14ac:dyDescent="0.25">
      <c r="A79" s="1" vm="298">
        <v>43615</v>
      </c>
      <c r="B79" vm="302">
        <v>51.72</v>
      </c>
    </row>
    <row r="80" spans="1:2" x14ac:dyDescent="0.25">
      <c r="A80" s="1" vm="304">
        <v>43616</v>
      </c>
      <c r="B80" vm="308">
        <v>50.6</v>
      </c>
    </row>
    <row r="81" spans="1:2" x14ac:dyDescent="0.25">
      <c r="A81" s="1" vm="310">
        <v>43619</v>
      </c>
      <c r="B81" vm="314">
        <v>50.24</v>
      </c>
    </row>
    <row r="82" spans="1:2" x14ac:dyDescent="0.25">
      <c r="A82" s="1" vm="316">
        <v>43620</v>
      </c>
      <c r="B82" vm="320">
        <v>52.02</v>
      </c>
    </row>
    <row r="83" spans="1:2" x14ac:dyDescent="0.25">
      <c r="A83" s="1" vm="322">
        <v>43621</v>
      </c>
      <c r="B83" vm="325">
        <v>52.1</v>
      </c>
    </row>
    <row r="84" spans="1:2" x14ac:dyDescent="0.25">
      <c r="A84" s="1" vm="327">
        <v>43622</v>
      </c>
      <c r="B84" vm="287">
        <v>52.59</v>
      </c>
    </row>
    <row r="85" spans="1:2" x14ac:dyDescent="0.25">
      <c r="A85" s="1" vm="331">
        <v>43623</v>
      </c>
      <c r="B85" vm="333">
        <v>53.26</v>
      </c>
    </row>
    <row r="86" spans="1:2" x14ac:dyDescent="0.25">
      <c r="A86" s="1" vm="335">
        <v>43626</v>
      </c>
      <c r="B86" vm="338">
        <v>54.01</v>
      </c>
    </row>
    <row r="87" spans="1:2" x14ac:dyDescent="0.25">
      <c r="A87" s="1" vm="340">
        <v>43627</v>
      </c>
      <c r="B87" vm="342">
        <v>53.94</v>
      </c>
    </row>
    <row r="88" spans="1:2" x14ac:dyDescent="0.25">
      <c r="A88" s="1" vm="344">
        <v>43628</v>
      </c>
      <c r="B88" vm="78">
        <v>53.62</v>
      </c>
    </row>
    <row r="89" spans="1:2" x14ac:dyDescent="0.25">
      <c r="A89" s="1" vm="346">
        <v>43629</v>
      </c>
      <c r="B89" vm="258">
        <v>53.84</v>
      </c>
    </row>
    <row r="90" spans="1:2" x14ac:dyDescent="0.25">
      <c r="A90" s="1" vm="350">
        <v>43630</v>
      </c>
      <c r="B90" vm="87">
        <v>53.28</v>
      </c>
    </row>
    <row r="91" spans="1:2" x14ac:dyDescent="0.25">
      <c r="A91" s="1" vm="353">
        <v>43633</v>
      </c>
      <c r="B91" vm="21">
        <v>53.13</v>
      </c>
    </row>
    <row r="92" spans="1:2" x14ac:dyDescent="0.25">
      <c r="A92" s="1" vm="358">
        <v>43634</v>
      </c>
      <c r="B92" vm="361">
        <v>52.9</v>
      </c>
    </row>
    <row r="93" spans="1:2" x14ac:dyDescent="0.25">
      <c r="A93" s="1" vm="363">
        <v>43635</v>
      </c>
      <c r="B93" vm="365">
        <v>52.68</v>
      </c>
    </row>
    <row r="94" spans="1:2" x14ac:dyDescent="0.25">
      <c r="A94" s="1" vm="367">
        <v>43636</v>
      </c>
      <c r="B94" vm="370">
        <v>56.99</v>
      </c>
    </row>
    <row r="95" spans="1:2" x14ac:dyDescent="0.25">
      <c r="A95" s="1" vm="372">
        <v>43637</v>
      </c>
      <c r="B95" vm="376">
        <v>56.12</v>
      </c>
    </row>
    <row r="96" spans="1:2" x14ac:dyDescent="0.25">
      <c r="A96" s="1" vm="378">
        <v>43640</v>
      </c>
      <c r="B96" vm="382">
        <v>56.74</v>
      </c>
    </row>
    <row r="97" spans="1:2" x14ac:dyDescent="0.25">
      <c r="A97" s="1" vm="384">
        <v>43641</v>
      </c>
      <c r="B97" vm="387">
        <v>56.07</v>
      </c>
    </row>
    <row r="98" spans="1:2" x14ac:dyDescent="0.25">
      <c r="A98" s="1" vm="389">
        <v>43642</v>
      </c>
      <c r="B98" vm="393">
        <v>56.66</v>
      </c>
    </row>
    <row r="99" spans="1:2" x14ac:dyDescent="0.25">
      <c r="A99" s="1" vm="395">
        <v>43643</v>
      </c>
      <c r="B99" vm="399">
        <v>56.77</v>
      </c>
    </row>
    <row r="100" spans="1:2" x14ac:dyDescent="0.25">
      <c r="A100" s="1" vm="401">
        <v>43644</v>
      </c>
      <c r="B100" vm="405">
        <v>56.97</v>
      </c>
    </row>
    <row r="101" spans="1:2" x14ac:dyDescent="0.25">
      <c r="A101" s="1" vm="407">
        <v>43647</v>
      </c>
      <c r="B101" vm="410">
        <v>58.01</v>
      </c>
    </row>
    <row r="102" spans="1:2" x14ac:dyDescent="0.25">
      <c r="A102" s="1" vm="412">
        <v>43648</v>
      </c>
      <c r="B102" vm="416">
        <v>58.46</v>
      </c>
    </row>
    <row r="103" spans="1:2" x14ac:dyDescent="0.25">
      <c r="A103" s="1" vm="418">
        <v>43649</v>
      </c>
      <c r="B103" vm="422">
        <v>58.86</v>
      </c>
    </row>
    <row r="104" spans="1:2" x14ac:dyDescent="0.25">
      <c r="A104" s="1" vm="424">
        <v>43651</v>
      </c>
      <c r="B104" vm="428">
        <v>59.28</v>
      </c>
    </row>
    <row r="105" spans="1:2" x14ac:dyDescent="0.25">
      <c r="A105" s="1" vm="430">
        <v>43654</v>
      </c>
      <c r="B105" vm="434">
        <v>59.53</v>
      </c>
    </row>
    <row r="106" spans="1:2" x14ac:dyDescent="0.25">
      <c r="A106" s="1" vm="436">
        <v>43655</v>
      </c>
      <c r="B106" vm="439">
        <v>59.6</v>
      </c>
    </row>
    <row r="107" spans="1:2" x14ac:dyDescent="0.25">
      <c r="A107" s="1" vm="441">
        <v>43656</v>
      </c>
      <c r="B107" vm="445">
        <v>60.15</v>
      </c>
    </row>
    <row r="108" spans="1:2" x14ac:dyDescent="0.25">
      <c r="A108" s="1" vm="447">
        <v>43657</v>
      </c>
      <c r="B108" vm="451">
        <v>59.99</v>
      </c>
    </row>
    <row r="109" spans="1:2" x14ac:dyDescent="0.25">
      <c r="A109" s="1" vm="453">
        <v>43658</v>
      </c>
      <c r="B109" vm="456">
        <v>59.81</v>
      </c>
    </row>
    <row r="110" spans="1:2" x14ac:dyDescent="0.25">
      <c r="A110" s="1" vm="458">
        <v>43661</v>
      </c>
      <c r="B110" vm="434">
        <v>59.53</v>
      </c>
    </row>
    <row r="111" spans="1:2" x14ac:dyDescent="0.25">
      <c r="A111" s="1" vm="462">
        <v>43662</v>
      </c>
      <c r="B111" vm="466">
        <v>58.61</v>
      </c>
    </row>
    <row r="112" spans="1:2" x14ac:dyDescent="0.25">
      <c r="A112" s="1" vm="468">
        <v>43663</v>
      </c>
      <c r="B112" vm="471">
        <v>57.99</v>
      </c>
    </row>
    <row r="113" spans="1:2" x14ac:dyDescent="0.25">
      <c r="A113" s="1" vm="473">
        <v>43664</v>
      </c>
      <c r="B113" vm="477">
        <v>58.12</v>
      </c>
    </row>
    <row r="114" spans="1:2" x14ac:dyDescent="0.25">
      <c r="A114" s="1" vm="479">
        <v>43665</v>
      </c>
      <c r="B114" vm="482">
        <v>57.54</v>
      </c>
    </row>
    <row r="115" spans="1:2" x14ac:dyDescent="0.25">
      <c r="A115" s="1" vm="484">
        <v>43668</v>
      </c>
      <c r="B115" vm="476">
        <v>57.6</v>
      </c>
    </row>
    <row r="116" spans="1:2" x14ac:dyDescent="0.25">
      <c r="A116" s="1" vm="488">
        <v>43669</v>
      </c>
      <c r="B116" vm="491">
        <v>57.45</v>
      </c>
    </row>
    <row r="117" spans="1:2" x14ac:dyDescent="0.25">
      <c r="A117" s="1" vm="493">
        <v>43670</v>
      </c>
      <c r="B117" vm="496">
        <v>58.11</v>
      </c>
    </row>
    <row r="118" spans="1:2" x14ac:dyDescent="0.25">
      <c r="A118" s="1" vm="498">
        <v>43671</v>
      </c>
      <c r="B118" vm="501">
        <v>58.29</v>
      </c>
    </row>
    <row r="119" spans="1:2" x14ac:dyDescent="0.25">
      <c r="A119" s="1" vm="503">
        <v>43672</v>
      </c>
      <c r="B119" vm="506">
        <v>58.5</v>
      </c>
    </row>
    <row r="120" spans="1:2" x14ac:dyDescent="0.25">
      <c r="A120" s="1" vm="508">
        <v>43675</v>
      </c>
      <c r="B120" vm="489">
        <v>58.06</v>
      </c>
    </row>
    <row r="121" spans="1:2" x14ac:dyDescent="0.25">
      <c r="A121" s="1" vm="512">
        <v>43676</v>
      </c>
      <c r="B121" vm="516">
        <v>57.49</v>
      </c>
    </row>
    <row r="122" spans="1:2" x14ac:dyDescent="0.25">
      <c r="A122" s="1" vm="518">
        <v>43677</v>
      </c>
      <c r="B122" vm="520">
        <v>56.3</v>
      </c>
    </row>
    <row r="123" spans="1:2" x14ac:dyDescent="0.25">
      <c r="A123" s="1" vm="522">
        <v>43678</v>
      </c>
      <c r="B123" vm="525">
        <v>55.88</v>
      </c>
    </row>
    <row r="124" spans="1:2" x14ac:dyDescent="0.25">
      <c r="A124" s="1" vm="527">
        <v>43679</v>
      </c>
      <c r="B124" vm="529">
        <v>55.84</v>
      </c>
    </row>
    <row r="125" spans="1:2" x14ac:dyDescent="0.25">
      <c r="A125" s="1" vm="531">
        <v>43682</v>
      </c>
      <c r="B125" vm="534">
        <v>53.76</v>
      </c>
    </row>
    <row r="126" spans="1:2" x14ac:dyDescent="0.25">
      <c r="A126" s="1" vm="536">
        <v>43683</v>
      </c>
      <c r="B126" vm="58">
        <v>53.96</v>
      </c>
    </row>
    <row r="127" spans="1:2" x14ac:dyDescent="0.25">
      <c r="A127" s="1" vm="539">
        <v>43684</v>
      </c>
      <c r="B127" vm="354">
        <v>53.34</v>
      </c>
    </row>
    <row r="128" spans="1:2" x14ac:dyDescent="0.25">
      <c r="A128" s="1" vm="543">
        <v>43685</v>
      </c>
      <c r="B128" vm="105">
        <v>54.65</v>
      </c>
    </row>
    <row r="129" spans="1:2" x14ac:dyDescent="0.25">
      <c r="A129" s="1" vm="545">
        <v>43686</v>
      </c>
      <c r="B129" vm="224">
        <v>53.9</v>
      </c>
    </row>
    <row r="130" spans="1:2" x14ac:dyDescent="0.25">
      <c r="A130" s="1" vm="549">
        <v>43689</v>
      </c>
      <c r="B130" vm="101">
        <v>53.25</v>
      </c>
    </row>
    <row r="131" spans="1:2" x14ac:dyDescent="0.25">
      <c r="A131" s="1" vm="551">
        <v>43690</v>
      </c>
      <c r="B131" vm="142">
        <v>53.97</v>
      </c>
    </row>
    <row r="132" spans="1:2" x14ac:dyDescent="0.25">
      <c r="A132" s="1" vm="554">
        <v>43691</v>
      </c>
      <c r="B132" vm="557">
        <v>52.32</v>
      </c>
    </row>
    <row r="133" spans="1:2" x14ac:dyDescent="0.25">
      <c r="A133" s="1" vm="559">
        <v>43692</v>
      </c>
      <c r="B133" vm="287">
        <v>52.59</v>
      </c>
    </row>
    <row r="134" spans="1:2" x14ac:dyDescent="0.25">
      <c r="A134" s="1" vm="564">
        <v>43693</v>
      </c>
      <c r="B134" vm="568">
        <v>53.59</v>
      </c>
    </row>
    <row r="135" spans="1:2" x14ac:dyDescent="0.25">
      <c r="A135" s="1" vm="570">
        <v>43696</v>
      </c>
      <c r="B135" vm="149">
        <v>53.87</v>
      </c>
    </row>
    <row r="136" spans="1:2" x14ac:dyDescent="0.25">
      <c r="A136" s="1" vm="574">
        <v>43697</v>
      </c>
      <c r="B136" vm="45">
        <v>52.98</v>
      </c>
    </row>
    <row r="137" spans="1:2" x14ac:dyDescent="0.25">
      <c r="A137" s="1" vm="576">
        <v>43698</v>
      </c>
      <c r="B137" vm="323">
        <v>53.24</v>
      </c>
    </row>
    <row r="138" spans="1:2" x14ac:dyDescent="0.25">
      <c r="A138" s="1" vm="579">
        <v>43699</v>
      </c>
      <c r="B138" vm="97">
        <v>53.19</v>
      </c>
    </row>
    <row r="139" spans="1:2" x14ac:dyDescent="0.25">
      <c r="A139" s="1" vm="583">
        <v>43700</v>
      </c>
      <c r="B139" vm="586">
        <v>51.58</v>
      </c>
    </row>
    <row r="140" spans="1:2" x14ac:dyDescent="0.25">
      <c r="A140" s="1" vm="588">
        <v>43703</v>
      </c>
      <c r="B140" vm="16">
        <v>52.13</v>
      </c>
    </row>
    <row r="141" spans="1:2" x14ac:dyDescent="0.25">
      <c r="A141" s="1" vm="592">
        <v>43704</v>
      </c>
      <c r="B141" vm="596">
        <v>52.39</v>
      </c>
    </row>
    <row r="142" spans="1:2" x14ac:dyDescent="0.25">
      <c r="A142" s="1" vm="598">
        <v>43705</v>
      </c>
      <c r="B142" vm="600">
        <v>51.95</v>
      </c>
    </row>
    <row r="143" spans="1:2" x14ac:dyDescent="0.25">
      <c r="A143" s="1" vm="602">
        <v>43706</v>
      </c>
      <c r="B143" vm="603">
        <v>52.16</v>
      </c>
    </row>
    <row r="144" spans="1:2" x14ac:dyDescent="0.25">
      <c r="A144" s="1" vm="605">
        <v>43707</v>
      </c>
      <c r="B144" vm="608">
        <v>52.06</v>
      </c>
    </row>
    <row r="145" spans="1:2" x14ac:dyDescent="0.25">
      <c r="A145" s="1" vm="610">
        <v>43711</v>
      </c>
      <c r="B145" vm="613">
        <v>51.89</v>
      </c>
    </row>
    <row r="146" spans="1:2" x14ac:dyDescent="0.25">
      <c r="A146" s="1" vm="615">
        <v>43712</v>
      </c>
      <c r="B146" vm="541">
        <v>52.97</v>
      </c>
    </row>
    <row r="147" spans="1:2" x14ac:dyDescent="0.25">
      <c r="A147" s="1" vm="618">
        <v>43713</v>
      </c>
      <c r="B147" vm="258">
        <v>53.84</v>
      </c>
    </row>
    <row r="148" spans="1:2" x14ac:dyDescent="0.25">
      <c r="A148" s="1" vm="622">
        <v>43714</v>
      </c>
      <c r="B148" vm="624">
        <v>53.16</v>
      </c>
    </row>
    <row r="149" spans="1:2" x14ac:dyDescent="0.25">
      <c r="A149" s="1" vm="626">
        <v>43717</v>
      </c>
      <c r="B149" vm="628">
        <v>54.54</v>
      </c>
    </row>
    <row r="150" spans="1:2" x14ac:dyDescent="0.25">
      <c r="A150" s="1" vm="630">
        <v>43718</v>
      </c>
      <c r="B150" vm="631">
        <v>55.47</v>
      </c>
    </row>
    <row r="151" spans="1:2" x14ac:dyDescent="0.25">
      <c r="A151" s="1" vm="633">
        <v>43719</v>
      </c>
      <c r="B151" vm="635">
        <v>56.29</v>
      </c>
    </row>
    <row r="152" spans="1:2" x14ac:dyDescent="0.25">
      <c r="A152" s="1" vm="638">
        <v>43720</v>
      </c>
      <c r="B152" vm="68">
        <v>53.89</v>
      </c>
    </row>
    <row r="153" spans="1:2" x14ac:dyDescent="0.25">
      <c r="A153" s="1" vm="641">
        <v>43721</v>
      </c>
      <c r="B153" vm="64">
        <v>53.75</v>
      </c>
    </row>
    <row r="154" spans="1:2" x14ac:dyDescent="0.25">
      <c r="A154" s="1" vm="643">
        <v>43724</v>
      </c>
      <c r="B154" vm="552">
        <v>53.14</v>
      </c>
    </row>
    <row r="155" spans="1:2" x14ac:dyDescent="0.25">
      <c r="A155" s="1" vm="646">
        <v>43725</v>
      </c>
      <c r="B155" vm="57">
        <v>52.87</v>
      </c>
    </row>
    <row r="156" spans="1:2" x14ac:dyDescent="0.25">
      <c r="A156" s="1" vm="649">
        <v>43726</v>
      </c>
      <c r="B156" vm="82">
        <v>52.56</v>
      </c>
    </row>
    <row r="157" spans="1:2" x14ac:dyDescent="0.25">
      <c r="A157" s="1" vm="654">
        <v>43727</v>
      </c>
      <c r="B157" vm="556">
        <v>53.37</v>
      </c>
    </row>
    <row r="158" spans="1:2" x14ac:dyDescent="0.25">
      <c r="A158" s="1" vm="657">
        <v>43728</v>
      </c>
      <c r="B158" vm="41">
        <v>53.47</v>
      </c>
    </row>
    <row r="159" spans="1:2" x14ac:dyDescent="0.25">
      <c r="A159" s="1" vm="659">
        <v>43731</v>
      </c>
      <c r="B159" vm="660">
        <v>54.02</v>
      </c>
    </row>
    <row r="160" spans="1:2" x14ac:dyDescent="0.25">
      <c r="A160" s="1" vm="662">
        <v>43732</v>
      </c>
      <c r="B160" vm="555">
        <v>53.35</v>
      </c>
    </row>
    <row r="161" spans="1:2" x14ac:dyDescent="0.25">
      <c r="A161" s="1" vm="666">
        <v>43733</v>
      </c>
      <c r="B161" vm="258">
        <v>53.84</v>
      </c>
    </row>
    <row r="162" spans="1:2" x14ac:dyDescent="0.25">
      <c r="A162" s="1" vm="671">
        <v>43734</v>
      </c>
      <c r="B162" vm="58">
        <v>53.96</v>
      </c>
    </row>
    <row r="163" spans="1:2" x14ac:dyDescent="0.25">
      <c r="A163" s="1" vm="675">
        <v>43735</v>
      </c>
      <c r="B163" vm="676">
        <v>54.09</v>
      </c>
    </row>
    <row r="164" spans="1:2" x14ac:dyDescent="0.25">
      <c r="A164" s="1" vm="678">
        <v>43738</v>
      </c>
      <c r="B164" vm="680">
        <v>55.03</v>
      </c>
    </row>
    <row r="165" spans="1:2" x14ac:dyDescent="0.25">
      <c r="A165" s="1" vm="682">
        <v>43739</v>
      </c>
      <c r="B165" vm="62">
        <v>53.8</v>
      </c>
    </row>
    <row r="166" spans="1:2" x14ac:dyDescent="0.25">
      <c r="A166" s="1" vm="686">
        <v>43740</v>
      </c>
      <c r="B166" vm="689">
        <v>53.15</v>
      </c>
    </row>
    <row r="167" spans="1:2" x14ac:dyDescent="0.25">
      <c r="A167" s="1" vm="691">
        <v>43741</v>
      </c>
      <c r="B167" vm="121">
        <v>53.86</v>
      </c>
    </row>
    <row r="168" spans="1:2" x14ac:dyDescent="0.25">
      <c r="A168" s="1" vm="693">
        <v>43742</v>
      </c>
      <c r="B168" vm="178">
        <v>55.14</v>
      </c>
    </row>
    <row r="169" spans="1:2" x14ac:dyDescent="0.25">
      <c r="A169" s="1" vm="695">
        <v>43745</v>
      </c>
      <c r="B169" vm="210">
        <v>54.8</v>
      </c>
    </row>
    <row r="170" spans="1:2" x14ac:dyDescent="0.25">
      <c r="A170" s="1" vm="699">
        <v>43746</v>
      </c>
      <c r="B170" vm="75">
        <v>54.05</v>
      </c>
    </row>
    <row r="171" spans="1:2" x14ac:dyDescent="0.25">
      <c r="A171" s="1" vm="703">
        <v>43747</v>
      </c>
      <c r="B171" vm="705">
        <v>54.53</v>
      </c>
    </row>
    <row r="172" spans="1:2" x14ac:dyDescent="0.25">
      <c r="A172" s="1" vm="707">
        <v>43748</v>
      </c>
      <c r="B172" vm="194">
        <v>55.49</v>
      </c>
    </row>
    <row r="173" spans="1:2" x14ac:dyDescent="0.25">
      <c r="A173" s="1" vm="710">
        <v>43749</v>
      </c>
      <c r="B173" vm="714">
        <v>56.89</v>
      </c>
    </row>
    <row r="174" spans="1:2" x14ac:dyDescent="0.25">
      <c r="A174" s="1" vm="716">
        <v>43752</v>
      </c>
      <c r="B174" vm="720">
        <v>56.46</v>
      </c>
    </row>
    <row r="175" spans="1:2" x14ac:dyDescent="0.25">
      <c r="A175" s="1" vm="722">
        <v>43753</v>
      </c>
      <c r="B175" vm="725">
        <v>56.35</v>
      </c>
    </row>
    <row r="176" spans="1:2" x14ac:dyDescent="0.25">
      <c r="A176" s="1" vm="727">
        <v>43754</v>
      </c>
      <c r="B176" vm="525">
        <v>55.88</v>
      </c>
    </row>
    <row r="177" spans="1:2" x14ac:dyDescent="0.25">
      <c r="A177" s="1" vm="732">
        <v>43755</v>
      </c>
      <c r="B177" vm="202">
        <v>55.06</v>
      </c>
    </row>
    <row r="178" spans="1:2" x14ac:dyDescent="0.25">
      <c r="A178" s="1" vm="736">
        <v>43756</v>
      </c>
      <c r="B178" vm="263">
        <v>54.55</v>
      </c>
    </row>
    <row r="179" spans="1:2" x14ac:dyDescent="0.25">
      <c r="A179" s="1" vm="741">
        <v>43759</v>
      </c>
      <c r="B179" vm="744">
        <v>55.13</v>
      </c>
    </row>
    <row r="180" spans="1:2" x14ac:dyDescent="0.25">
      <c r="A180" s="1" vm="746">
        <v>43760</v>
      </c>
      <c r="B180" vm="672">
        <v>54.11</v>
      </c>
    </row>
    <row r="181" spans="1:2" x14ac:dyDescent="0.25">
      <c r="A181" s="1" vm="749">
        <v>43761</v>
      </c>
      <c r="B181" vm="254">
        <v>54.13</v>
      </c>
    </row>
    <row r="182" spans="1:2" x14ac:dyDescent="0.25">
      <c r="A182" s="1" vm="751">
        <v>43762</v>
      </c>
      <c r="B182" vm="752">
        <v>54.26</v>
      </c>
    </row>
    <row r="183" spans="1:2" x14ac:dyDescent="0.25">
      <c r="A183" s="1" vm="754">
        <v>43763</v>
      </c>
      <c r="B183" vm="277">
        <v>54.17</v>
      </c>
    </row>
    <row r="184" spans="1:2" x14ac:dyDescent="0.25">
      <c r="A184" s="1" vm="757">
        <v>43766</v>
      </c>
      <c r="B184" vm="228">
        <v>54.64</v>
      </c>
    </row>
    <row r="185" spans="1:2" x14ac:dyDescent="0.25">
      <c r="A185" s="1" vm="759">
        <v>43767</v>
      </c>
      <c r="B185" vm="210">
        <v>54.8</v>
      </c>
    </row>
    <row r="186" spans="1:2" x14ac:dyDescent="0.25">
      <c r="A186" s="1" vm="762">
        <v>43768</v>
      </c>
      <c r="B186" vm="225">
        <v>54.85</v>
      </c>
    </row>
    <row r="187" spans="1:2" x14ac:dyDescent="0.25">
      <c r="A187" s="1" vm="764">
        <v>43769</v>
      </c>
      <c r="B187" vm="663">
        <v>54.49</v>
      </c>
    </row>
    <row r="188" spans="1:2" x14ac:dyDescent="0.25">
      <c r="A188" s="1" vm="766">
        <v>43770</v>
      </c>
      <c r="B188" vm="183">
        <v>55</v>
      </c>
    </row>
    <row r="189" spans="1:2" x14ac:dyDescent="0.25">
      <c r="A189" s="1" vm="769">
        <v>43773</v>
      </c>
      <c r="B189" vm="771">
        <v>55.45</v>
      </c>
    </row>
    <row r="190" spans="1:2" x14ac:dyDescent="0.25">
      <c r="A190" s="1" vm="773">
        <v>43774</v>
      </c>
      <c r="B190" vm="776">
        <v>55.67</v>
      </c>
    </row>
    <row r="191" spans="1:2" x14ac:dyDescent="0.25">
      <c r="A191" s="1" vm="778">
        <v>43775</v>
      </c>
      <c r="B191" vm="780">
        <v>55.7</v>
      </c>
    </row>
    <row r="192" spans="1:2" x14ac:dyDescent="0.25">
      <c r="A192" s="1" vm="782">
        <v>43776</v>
      </c>
      <c r="B192" vm="368">
        <v>55.98</v>
      </c>
    </row>
    <row r="193" spans="1:2" x14ac:dyDescent="0.25">
      <c r="A193" s="1" vm="787">
        <v>43777</v>
      </c>
      <c r="B193" vm="788">
        <v>56.49</v>
      </c>
    </row>
    <row r="194" spans="1:2" x14ac:dyDescent="0.25">
      <c r="A194" s="1" vm="791">
        <v>43780</v>
      </c>
      <c r="B194" vm="390">
        <v>56.43</v>
      </c>
    </row>
    <row r="195" spans="1:2" x14ac:dyDescent="0.25">
      <c r="A195" s="1" vm="796">
        <v>43781</v>
      </c>
      <c r="B195" vm="799">
        <v>56.59</v>
      </c>
    </row>
    <row r="196" spans="1:2" x14ac:dyDescent="0.25">
      <c r="A196" s="1" vm="801">
        <v>43782</v>
      </c>
      <c r="B196" vm="802">
        <v>56.21</v>
      </c>
    </row>
    <row r="197" spans="1:2" x14ac:dyDescent="0.25">
      <c r="A197" s="1" vm="806">
        <v>43783</v>
      </c>
      <c r="B197" vm="809">
        <v>56.09</v>
      </c>
    </row>
    <row r="198" spans="1:2" x14ac:dyDescent="0.25">
      <c r="A198" s="1" vm="811">
        <v>43784</v>
      </c>
      <c r="B198" vm="815">
        <v>56.42</v>
      </c>
    </row>
    <row r="199" spans="1:2" x14ac:dyDescent="0.25">
      <c r="A199" s="1" vm="817">
        <v>43787</v>
      </c>
      <c r="B199" vm="528">
        <v>56.19</v>
      </c>
    </row>
    <row r="200" spans="1:2" x14ac:dyDescent="0.25">
      <c r="A200" s="1" vm="819">
        <v>43788</v>
      </c>
      <c r="B200" vm="823">
        <v>56.27</v>
      </c>
    </row>
    <row r="201" spans="1:2" x14ac:dyDescent="0.25">
      <c r="A201" s="1" vm="825">
        <v>43789</v>
      </c>
      <c r="B201" vm="392">
        <v>56.24</v>
      </c>
    </row>
    <row r="202" spans="1:2" x14ac:dyDescent="0.25">
      <c r="A202" s="1" vm="829">
        <v>43790</v>
      </c>
      <c r="B202" vm="830">
        <v>56.23</v>
      </c>
    </row>
    <row r="203" spans="1:2" x14ac:dyDescent="0.25">
      <c r="A203" s="1" vm="832">
        <v>43791</v>
      </c>
      <c r="B203" vm="835">
        <v>56.39</v>
      </c>
    </row>
    <row r="204" spans="1:2" x14ac:dyDescent="0.25">
      <c r="A204" s="1" vm="837">
        <v>43794</v>
      </c>
      <c r="B204" vm="803">
        <v>56.56</v>
      </c>
    </row>
    <row r="205" spans="1:2" x14ac:dyDescent="0.25">
      <c r="A205" s="1" vm="841">
        <v>43795</v>
      </c>
      <c r="B205" vm="844">
        <v>56.51</v>
      </c>
    </row>
    <row r="206" spans="1:2" x14ac:dyDescent="0.25">
      <c r="A206" s="1" vm="846">
        <v>43796</v>
      </c>
      <c r="B206" vm="793">
        <v>56.61</v>
      </c>
    </row>
    <row r="207" spans="1:2" x14ac:dyDescent="0.25">
      <c r="A207" s="1" vm="850">
        <v>43798</v>
      </c>
      <c r="B207" vm="852">
        <v>56.14</v>
      </c>
    </row>
    <row r="208" spans="1:2" x14ac:dyDescent="0.25">
      <c r="A208" s="1" vm="854">
        <v>43801</v>
      </c>
      <c r="B208" vm="747">
        <v>55.43</v>
      </c>
    </row>
    <row r="209" spans="1:2" x14ac:dyDescent="0.25">
      <c r="A209" s="1" vm="856">
        <v>43802</v>
      </c>
      <c r="B209" vm="160">
        <v>54.59</v>
      </c>
    </row>
    <row r="210" spans="1:2" x14ac:dyDescent="0.25">
      <c r="A210" s="1" vm="858">
        <v>43803</v>
      </c>
      <c r="B210" vm="110">
        <v>54.41</v>
      </c>
    </row>
    <row r="211" spans="1:2" x14ac:dyDescent="0.25">
      <c r="A211" s="1" vm="862">
        <v>43804</v>
      </c>
      <c r="B211" vm="163">
        <v>54.68</v>
      </c>
    </row>
    <row r="212" spans="1:2" x14ac:dyDescent="0.25">
      <c r="A212" s="1" vm="865">
        <v>43805</v>
      </c>
      <c r="B212" vm="164">
        <v>54.83</v>
      </c>
    </row>
    <row r="213" spans="1:2" x14ac:dyDescent="0.25">
      <c r="A213" s="1" vm="867">
        <v>43808</v>
      </c>
      <c r="B213" vm="871">
        <v>55.31</v>
      </c>
    </row>
    <row r="214" spans="1:2" x14ac:dyDescent="0.25">
      <c r="A214" s="1" vm="873">
        <v>43809</v>
      </c>
      <c r="B214" vm="877">
        <v>55.82</v>
      </c>
    </row>
    <row r="215" spans="1:2" x14ac:dyDescent="0.25">
      <c r="A215" s="1" vm="879">
        <v>43810</v>
      </c>
      <c r="B215" vm="883">
        <v>56.31</v>
      </c>
    </row>
    <row r="216" spans="1:2" x14ac:dyDescent="0.25">
      <c r="A216" s="1" vm="885">
        <v>43811</v>
      </c>
      <c r="B216" vm="820">
        <v>56.47</v>
      </c>
    </row>
    <row r="217" spans="1:2" x14ac:dyDescent="0.25">
      <c r="A217" s="1" vm="887">
        <v>43812</v>
      </c>
      <c r="B217" vm="888">
        <v>54.51</v>
      </c>
    </row>
    <row r="218" spans="1:2" x14ac:dyDescent="0.25">
      <c r="A218" s="1" vm="890">
        <v>43815</v>
      </c>
      <c r="B218" vm="236">
        <v>53.99</v>
      </c>
    </row>
    <row r="219" spans="1:2" x14ac:dyDescent="0.25">
      <c r="A219" s="1" vm="894">
        <v>43816</v>
      </c>
      <c r="B219" vm="651">
        <v>52.84</v>
      </c>
    </row>
    <row r="220" spans="1:2" x14ac:dyDescent="0.25">
      <c r="A220" s="1" vm="897">
        <v>43817</v>
      </c>
      <c r="B220" vm="52">
        <v>53.39</v>
      </c>
    </row>
    <row r="221" spans="1:2" x14ac:dyDescent="0.25">
      <c r="A221" s="1" vm="899">
        <v>43818</v>
      </c>
      <c r="B221" vm="323">
        <v>53.24</v>
      </c>
    </row>
    <row r="222" spans="1:2" x14ac:dyDescent="0.25">
      <c r="A222" s="1" vm="903">
        <v>43819</v>
      </c>
      <c r="B222" vm="141">
        <v>53.6</v>
      </c>
    </row>
    <row r="223" spans="1:2" x14ac:dyDescent="0.25">
      <c r="A223" s="1" vm="905">
        <v>43822</v>
      </c>
      <c r="B223" vm="102">
        <v>53.71</v>
      </c>
    </row>
    <row r="224" spans="1:2" x14ac:dyDescent="0.25">
      <c r="A224" s="1" vm="907">
        <v>43823</v>
      </c>
      <c r="B224" vm="348">
        <v>53.44</v>
      </c>
    </row>
    <row r="225" spans="1:2" x14ac:dyDescent="0.25">
      <c r="A225" s="1" vm="911">
        <v>43825</v>
      </c>
      <c r="B225" vm="337">
        <v>53.57</v>
      </c>
    </row>
    <row r="226" spans="1:2" x14ac:dyDescent="0.25">
      <c r="A226" s="1" vm="913">
        <v>43826</v>
      </c>
      <c r="B226" vm="59">
        <v>53.46</v>
      </c>
    </row>
    <row r="227" spans="1:2" x14ac:dyDescent="0.25">
      <c r="A227" s="1" vm="915">
        <v>43829</v>
      </c>
      <c r="B227" vm="917">
        <v>52.7</v>
      </c>
    </row>
    <row r="228" spans="1:2" x14ac:dyDescent="0.25">
      <c r="A228" s="1" vm="919">
        <v>43830</v>
      </c>
      <c r="B228" vm="45">
        <v>52.98</v>
      </c>
    </row>
    <row r="229" spans="1:2" x14ac:dyDescent="0.25">
      <c r="A229" s="1" vm="922">
        <v>43832</v>
      </c>
      <c r="B229" vm="248">
        <v>53.95</v>
      </c>
    </row>
    <row r="230" spans="1:2" x14ac:dyDescent="0.25">
      <c r="A230" s="1" vm="926">
        <v>43833</v>
      </c>
      <c r="B230" vm="534">
        <v>53.76</v>
      </c>
    </row>
    <row r="231" spans="1:2" x14ac:dyDescent="0.25">
      <c r="A231" s="1" vm="929">
        <v>43836</v>
      </c>
      <c r="B231" vm="65">
        <v>54.04</v>
      </c>
    </row>
    <row r="232" spans="1:2" x14ac:dyDescent="0.25">
      <c r="A232" s="1" vm="931">
        <v>43837</v>
      </c>
      <c r="B232" vm="115">
        <v>54.16</v>
      </c>
    </row>
    <row r="233" spans="1:2" x14ac:dyDescent="0.25">
      <c r="A233" s="1" vm="933">
        <v>43838</v>
      </c>
      <c r="B233" vm="254">
        <v>54.13</v>
      </c>
    </row>
    <row r="234" spans="1:2" x14ac:dyDescent="0.25">
      <c r="A234" s="1" vm="935">
        <v>43839</v>
      </c>
      <c r="B234" vm="937">
        <v>54.38</v>
      </c>
    </row>
    <row r="235" spans="1:2" x14ac:dyDescent="0.25">
      <c r="A235" s="1" vm="939">
        <v>43840</v>
      </c>
      <c r="B235" vm="537">
        <v>54.45</v>
      </c>
    </row>
    <row r="236" spans="1:2" x14ac:dyDescent="0.25">
      <c r="A236" s="1" vm="941">
        <v>43843</v>
      </c>
      <c r="B236" vm="107">
        <v>54.58</v>
      </c>
    </row>
    <row r="237" spans="1:2" x14ac:dyDescent="0.25">
      <c r="A237" s="1" vm="943">
        <v>43844</v>
      </c>
      <c r="B237" vm="211">
        <v>54.88</v>
      </c>
    </row>
    <row r="238" spans="1:2" x14ac:dyDescent="0.25">
      <c r="A238" s="1" vm="945">
        <v>43845</v>
      </c>
      <c r="B238" vm="870">
        <v>54.76</v>
      </c>
    </row>
    <row r="239" spans="1:2" x14ac:dyDescent="0.25">
      <c r="A239" s="1" vm="947">
        <v>43846</v>
      </c>
      <c r="B239" vm="747">
        <v>55.43</v>
      </c>
    </row>
    <row r="240" spans="1:2" x14ac:dyDescent="0.25">
      <c r="A240" s="1" vm="950">
        <v>43847</v>
      </c>
      <c r="B240" vm="744">
        <v>55.13</v>
      </c>
    </row>
    <row r="241" spans="1:2" x14ac:dyDescent="0.25">
      <c r="A241" s="1" vm="954">
        <v>43851</v>
      </c>
      <c r="B241" vm="190">
        <v>55.22</v>
      </c>
    </row>
    <row r="242" spans="1:2" x14ac:dyDescent="0.25">
      <c r="A242" s="1" vm="957">
        <v>43852</v>
      </c>
      <c r="B242" vm="179">
        <v>54.72</v>
      </c>
    </row>
    <row r="243" spans="1:2" x14ac:dyDescent="0.25">
      <c r="A243" s="1" vm="960">
        <v>43853</v>
      </c>
      <c r="B243" vm="891">
        <v>54.98</v>
      </c>
    </row>
    <row r="244" spans="1:2" x14ac:dyDescent="0.25">
      <c r="A244" s="1" vm="963">
        <v>43854</v>
      </c>
      <c r="B244" vm="965">
        <v>54.07</v>
      </c>
    </row>
    <row r="245" spans="1:2" x14ac:dyDescent="0.25">
      <c r="A245" s="1" vm="967">
        <v>43857</v>
      </c>
      <c r="B245" vm="969">
        <v>52.69</v>
      </c>
    </row>
    <row r="246" spans="1:2" x14ac:dyDescent="0.25">
      <c r="A246" s="1" vm="971">
        <v>43858</v>
      </c>
      <c r="B246" vm="59">
        <v>53.46</v>
      </c>
    </row>
    <row r="247" spans="1:2" x14ac:dyDescent="0.25">
      <c r="A247" s="1" vm="974">
        <v>43859</v>
      </c>
      <c r="B247" vm="647">
        <v>53.2</v>
      </c>
    </row>
    <row r="248" spans="1:2" x14ac:dyDescent="0.25">
      <c r="A248" s="1" vm="976">
        <v>43860</v>
      </c>
      <c r="B248" vm="667">
        <v>53.31</v>
      </c>
    </row>
    <row r="249" spans="1:2" x14ac:dyDescent="0.25">
      <c r="A249" s="1" vm="980">
        <v>43861</v>
      </c>
      <c r="B249" vm="983">
        <v>52.45</v>
      </c>
    </row>
    <row r="250" spans="1:2" x14ac:dyDescent="0.25">
      <c r="A250" s="1" vm="985">
        <v>43864</v>
      </c>
      <c r="B250" vm="987">
        <v>53.09</v>
      </c>
    </row>
    <row r="251" spans="1:2" x14ac:dyDescent="0.25">
      <c r="A251" s="1" vm="989">
        <v>43865</v>
      </c>
      <c r="B251" vm="65">
        <v>54.04</v>
      </c>
    </row>
    <row r="252" spans="1:2" x14ac:dyDescent="0.25">
      <c r="A252" s="1" vm="991">
        <v>43866</v>
      </c>
      <c r="B252" vm="992">
        <v>54.74</v>
      </c>
    </row>
    <row r="253" spans="1:2" x14ac:dyDescent="0.25">
      <c r="A253" s="1" vm="994">
        <v>43867</v>
      </c>
      <c r="B253" vm="996">
        <v>54.71</v>
      </c>
    </row>
    <row r="254" spans="1:2" x14ac:dyDescent="0.25">
      <c r="A254" s="1" vm="998">
        <v>43868</v>
      </c>
      <c r="B254" vm="179">
        <v>54.72</v>
      </c>
    </row>
    <row r="255" spans="1:2" x14ac:dyDescent="0.25">
      <c r="A255" s="1" vm="1001">
        <v>43871</v>
      </c>
      <c r="B255" vm="704">
        <v>54.99</v>
      </c>
    </row>
    <row r="256" spans="1:2" x14ac:dyDescent="0.25">
      <c r="A256" s="1" vm="1003">
        <v>43872</v>
      </c>
      <c r="B256" vm="189">
        <v>55.15</v>
      </c>
    </row>
    <row r="257" spans="1:2" x14ac:dyDescent="0.25">
      <c r="A257" s="1" vm="1008">
        <v>43873</v>
      </c>
      <c r="B257" vm="1011">
        <v>55.73</v>
      </c>
    </row>
    <row r="258" spans="1:2" x14ac:dyDescent="0.25">
      <c r="A258" s="1" vm="1013">
        <v>43874</v>
      </c>
      <c r="B258" vm="871">
        <v>55.31</v>
      </c>
    </row>
    <row r="259" spans="1:2" x14ac:dyDescent="0.25">
      <c r="A259" s="1" vm="1015">
        <v>43875</v>
      </c>
      <c r="B259" vm="631">
        <v>55.47</v>
      </c>
    </row>
    <row r="260" spans="1:2" x14ac:dyDescent="0.25">
      <c r="A260" s="1" vm="1019">
        <v>43879</v>
      </c>
      <c r="B260" vm="771">
        <v>55.45</v>
      </c>
    </row>
    <row r="261" spans="1:2" x14ac:dyDescent="0.25">
      <c r="A261" s="1" vm="1022">
        <v>43880</v>
      </c>
      <c r="B261" vm="1026">
        <v>55.44</v>
      </c>
    </row>
    <row r="262" spans="1:2" x14ac:dyDescent="0.25">
      <c r="A262" s="1" vm="1028">
        <v>43881</v>
      </c>
      <c r="B262" vm="775">
        <v>55.51</v>
      </c>
    </row>
    <row r="263" spans="1:2" x14ac:dyDescent="0.25">
      <c r="A263" s="1" vm="1032">
        <v>43882</v>
      </c>
      <c r="B263" vm="163">
        <v>54.68</v>
      </c>
    </row>
    <row r="264" spans="1:2" x14ac:dyDescent="0.25">
      <c r="A264" s="1" vm="1035">
        <v>43885</v>
      </c>
      <c r="B264" vm="560">
        <v>52.65</v>
      </c>
    </row>
    <row r="265" spans="1:2" x14ac:dyDescent="0.25">
      <c r="A265" s="1" vm="1038">
        <v>43886</v>
      </c>
      <c r="B265" vm="1042">
        <v>50.96</v>
      </c>
    </row>
    <row r="266" spans="1:2" x14ac:dyDescent="0.25">
      <c r="A266" s="1" vm="1044">
        <v>43887</v>
      </c>
      <c r="B266" vm="1046">
        <v>52.05</v>
      </c>
    </row>
    <row r="267" spans="1:2" x14ac:dyDescent="0.25">
      <c r="A267" s="1" vm="1048">
        <v>43888</v>
      </c>
      <c r="B267" vm="1051">
        <v>50.78</v>
      </c>
    </row>
    <row r="268" spans="1:2" x14ac:dyDescent="0.25">
      <c r="A268" s="1" vm="1053">
        <v>43889</v>
      </c>
      <c r="B268" vm="1056">
        <v>49.46</v>
      </c>
    </row>
    <row r="269" spans="1:2" x14ac:dyDescent="0.25">
      <c r="A269" s="1" vm="1058">
        <v>43892</v>
      </c>
      <c r="B269" vm="1060">
        <v>50.9</v>
      </c>
    </row>
    <row r="270" spans="1:2" x14ac:dyDescent="0.25">
      <c r="A270" s="1" vm="1063">
        <v>43893</v>
      </c>
      <c r="B270" vm="1067">
        <v>48.85</v>
      </c>
    </row>
    <row r="271" spans="1:2" x14ac:dyDescent="0.25">
      <c r="A271" s="1" vm="1069">
        <v>43894</v>
      </c>
      <c r="B271" vm="1073">
        <v>50.54</v>
      </c>
    </row>
    <row r="272" spans="1:2" x14ac:dyDescent="0.25">
      <c r="A272" s="1" vm="1075">
        <v>43895</v>
      </c>
      <c r="B272" vm="1079">
        <v>48</v>
      </c>
    </row>
    <row r="273" spans="1:2" x14ac:dyDescent="0.25">
      <c r="A273" s="1" vm="1081">
        <v>43896</v>
      </c>
      <c r="B273" vm="1085">
        <v>47.37</v>
      </c>
    </row>
    <row r="274" spans="1:2" x14ac:dyDescent="0.25">
      <c r="A274" s="1" vm="1087">
        <v>43899</v>
      </c>
      <c r="B274" vm="1091">
        <v>46.01</v>
      </c>
    </row>
    <row r="275" spans="1:2" x14ac:dyDescent="0.25">
      <c r="A275" s="1" vm="1093">
        <v>43900</v>
      </c>
      <c r="B275" vm="1097">
        <v>48.58</v>
      </c>
    </row>
    <row r="276" spans="1:2" x14ac:dyDescent="0.25">
      <c r="A276" s="1" vm="1099">
        <v>43901</v>
      </c>
      <c r="B276" vm="1103">
        <v>44.72</v>
      </c>
    </row>
    <row r="277" spans="1:2" x14ac:dyDescent="0.25">
      <c r="A277" s="1" vm="1105">
        <v>43902</v>
      </c>
      <c r="B277" vm="1109">
        <v>39.799999999999997</v>
      </c>
    </row>
    <row r="278" spans="1:2" x14ac:dyDescent="0.25">
      <c r="A278" s="1" vm="1111">
        <v>43903</v>
      </c>
      <c r="B278" vm="1115">
        <v>47.93</v>
      </c>
    </row>
    <row r="279" spans="1:2" x14ac:dyDescent="0.25">
      <c r="A279" s="1" vm="1117">
        <v>43906</v>
      </c>
      <c r="B279" vm="1120">
        <v>42.72</v>
      </c>
    </row>
    <row r="280" spans="1:2" x14ac:dyDescent="0.25">
      <c r="A280" s="1" vm="1122">
        <v>43907</v>
      </c>
      <c r="B280" vm="1126">
        <v>46.86</v>
      </c>
    </row>
    <row r="281" spans="1:2" x14ac:dyDescent="0.25">
      <c r="A281" s="1" vm="1128">
        <v>43908</v>
      </c>
      <c r="B281" vm="1132">
        <v>47.27</v>
      </c>
    </row>
    <row r="282" spans="1:2" x14ac:dyDescent="0.25">
      <c r="A282" s="1" vm="1134">
        <v>43909</v>
      </c>
      <c r="B282" vm="1138">
        <v>45.07</v>
      </c>
    </row>
    <row r="283" spans="1:2" x14ac:dyDescent="0.25">
      <c r="A283" s="1" vm="1140">
        <v>43910</v>
      </c>
      <c r="B283" vm="1144">
        <v>45.65</v>
      </c>
    </row>
    <row r="284" spans="1:2" x14ac:dyDescent="0.25">
      <c r="A284" s="1" vm="1146">
        <v>43913</v>
      </c>
      <c r="B284" vm="1150">
        <v>44.19</v>
      </c>
    </row>
    <row r="285" spans="1:2" x14ac:dyDescent="0.25">
      <c r="A285" s="1" vm="1152">
        <v>43914</v>
      </c>
      <c r="B285" vm="1156">
        <v>47.84</v>
      </c>
    </row>
    <row r="286" spans="1:2" x14ac:dyDescent="0.25">
      <c r="A286" s="1" vm="1158">
        <v>43915</v>
      </c>
      <c r="B286" vm="1162">
        <v>45.94</v>
      </c>
    </row>
    <row r="287" spans="1:2" x14ac:dyDescent="0.25">
      <c r="A287" s="1" vm="1164">
        <v>43916</v>
      </c>
      <c r="B287" vm="1168">
        <v>50.48</v>
      </c>
    </row>
    <row r="288" spans="1:2" x14ac:dyDescent="0.25">
      <c r="A288" s="1" vm="1170">
        <v>43917</v>
      </c>
      <c r="B288" vm="1174">
        <v>49.83</v>
      </c>
    </row>
    <row r="289" spans="1:2" x14ac:dyDescent="0.25">
      <c r="A289" s="1" vm="1176">
        <v>43920</v>
      </c>
      <c r="B289" vm="1180">
        <v>50.36</v>
      </c>
    </row>
    <row r="290" spans="1:2" x14ac:dyDescent="0.25">
      <c r="A290" s="1" vm="1182">
        <v>43921</v>
      </c>
      <c r="B290" vm="1185">
        <v>48.33</v>
      </c>
    </row>
    <row r="291" spans="1:2" x14ac:dyDescent="0.25">
      <c r="A291" s="1" vm="1187">
        <v>43922</v>
      </c>
      <c r="B291" vm="1191">
        <v>48.71</v>
      </c>
    </row>
    <row r="292" spans="1:2" x14ac:dyDescent="0.25">
      <c r="A292" s="1" vm="1193">
        <v>43923</v>
      </c>
      <c r="B292" vm="1196">
        <v>49.8</v>
      </c>
    </row>
    <row r="293" spans="1:2" x14ac:dyDescent="0.25">
      <c r="A293" s="1" vm="1198">
        <v>43924</v>
      </c>
      <c r="B293" vm="1202">
        <v>49.4</v>
      </c>
    </row>
    <row r="294" spans="1:2" x14ac:dyDescent="0.25">
      <c r="A294" s="1" vm="1204">
        <v>43927</v>
      </c>
      <c r="B294" vm="1207">
        <v>51.49</v>
      </c>
    </row>
    <row r="295" spans="1:2" x14ac:dyDescent="0.25">
      <c r="A295" s="1" vm="1209">
        <v>43928</v>
      </c>
      <c r="B295" vm="1050">
        <v>50.76</v>
      </c>
    </row>
    <row r="296" spans="1:2" x14ac:dyDescent="0.25">
      <c r="A296" s="1" vm="1214">
        <v>43929</v>
      </c>
      <c r="B296" vm="16">
        <v>52.13</v>
      </c>
    </row>
    <row r="297" spans="1:2" x14ac:dyDescent="0.25">
      <c r="A297" s="1" vm="1217">
        <v>43930</v>
      </c>
      <c r="B297" vm="565">
        <v>53.18</v>
      </c>
    </row>
    <row r="298" spans="1:2" x14ac:dyDescent="0.25">
      <c r="A298" s="1" vm="1219">
        <v>43934</v>
      </c>
      <c r="B298" vm="541">
        <v>52.97</v>
      </c>
    </row>
    <row r="299" spans="1:2" x14ac:dyDescent="0.25">
      <c r="A299" s="1" vm="1222">
        <v>43935</v>
      </c>
      <c r="B299" vm="230">
        <v>54</v>
      </c>
    </row>
    <row r="300" spans="1:2" x14ac:dyDescent="0.25">
      <c r="A300" s="1" vm="1224">
        <v>43936</v>
      </c>
      <c r="B300" vm="624">
        <v>53.16</v>
      </c>
    </row>
    <row r="301" spans="1:2" x14ac:dyDescent="0.25">
      <c r="A301" s="1" vm="1228">
        <v>43937</v>
      </c>
      <c r="B301" vm="892">
        <v>53.7</v>
      </c>
    </row>
    <row r="302" spans="1:2" x14ac:dyDescent="0.25">
      <c r="A302" s="1" vm="1230">
        <v>43938</v>
      </c>
      <c r="B302" vm="175">
        <v>54.62</v>
      </c>
    </row>
    <row r="303" spans="1:2" x14ac:dyDescent="0.25">
      <c r="A303" s="1" vm="1232">
        <v>43941</v>
      </c>
      <c r="B303" vm="257">
        <v>53.91</v>
      </c>
    </row>
    <row r="304" spans="1:2" x14ac:dyDescent="0.25">
      <c r="A304" s="1" vm="1234">
        <v>43942</v>
      </c>
      <c r="B304" vm="1045">
        <v>51.31</v>
      </c>
    </row>
    <row r="305" spans="1:2" x14ac:dyDescent="0.25">
      <c r="A305" s="1" vm="1236">
        <v>43943</v>
      </c>
      <c r="B305" vm="1238">
        <v>52.27</v>
      </c>
    </row>
    <row r="306" spans="1:2" x14ac:dyDescent="0.25">
      <c r="A306" s="1" vm="1240">
        <v>43944</v>
      </c>
      <c r="B306" vm="1243">
        <v>51.97</v>
      </c>
    </row>
    <row r="307" spans="1:2" x14ac:dyDescent="0.25">
      <c r="A307" s="1" vm="1245">
        <v>43945</v>
      </c>
      <c r="B307" vm="567">
        <v>53.01</v>
      </c>
    </row>
    <row r="308" spans="1:2" x14ac:dyDescent="0.25">
      <c r="A308" s="1" vm="1248">
        <v>43948</v>
      </c>
      <c r="B308" vm="556">
        <v>53.37</v>
      </c>
    </row>
    <row r="309" spans="1:2" x14ac:dyDescent="0.25">
      <c r="A309" s="1" vm="1250">
        <v>43949</v>
      </c>
      <c r="B309" vm="647">
        <v>53.2</v>
      </c>
    </row>
    <row r="310" spans="1:2" x14ac:dyDescent="0.25">
      <c r="A310" s="1" vm="1253">
        <v>43950</v>
      </c>
      <c r="B310" vm="79">
        <v>53.88</v>
      </c>
    </row>
    <row r="311" spans="1:2" x14ac:dyDescent="0.25">
      <c r="A311" s="1" vm="1256">
        <v>43951</v>
      </c>
      <c r="B311" vm="541">
        <v>52.97</v>
      </c>
    </row>
    <row r="312" spans="1:2" x14ac:dyDescent="0.25">
      <c r="A312" s="1" vm="1259">
        <v>43952</v>
      </c>
      <c r="B312" vm="1261">
        <v>51.79</v>
      </c>
    </row>
    <row r="313" spans="1:2" x14ac:dyDescent="0.25">
      <c r="A313" s="1" vm="1263">
        <v>43955</v>
      </c>
      <c r="B313" vm="290">
        <v>51.75</v>
      </c>
    </row>
    <row r="314" spans="1:2" x14ac:dyDescent="0.25">
      <c r="A314" s="1" vm="1267">
        <v>43956</v>
      </c>
      <c r="B314" vm="1046">
        <v>52.05</v>
      </c>
    </row>
    <row r="315" spans="1:2" x14ac:dyDescent="0.25">
      <c r="A315" s="1" vm="1270">
        <v>43957</v>
      </c>
      <c r="B315" vm="329">
        <v>51.86</v>
      </c>
    </row>
    <row r="316" spans="1:2" x14ac:dyDescent="0.25">
      <c r="A316" s="1" vm="1274">
        <v>43958</v>
      </c>
      <c r="B316" vm="1276">
        <v>52.6</v>
      </c>
    </row>
    <row r="317" spans="1:2" x14ac:dyDescent="0.25">
      <c r="A317" s="1" vm="1278">
        <v>43959</v>
      </c>
      <c r="B317" vm="337">
        <v>53.57</v>
      </c>
    </row>
    <row r="318" spans="1:2" x14ac:dyDescent="0.25">
      <c r="A318" s="1" vm="1281">
        <v>43962</v>
      </c>
      <c r="B318" vm="270">
        <v>53.53</v>
      </c>
    </row>
    <row r="319" spans="1:2" x14ac:dyDescent="0.25">
      <c r="A319" s="1" vm="1283">
        <v>43963</v>
      </c>
      <c r="B319" vm="1238">
        <v>52.27</v>
      </c>
    </row>
    <row r="320" spans="1:2" x14ac:dyDescent="0.25">
      <c r="A320" s="1" vm="1286">
        <v>43964</v>
      </c>
      <c r="B320" vm="1289">
        <v>51.65</v>
      </c>
    </row>
    <row r="321" spans="1:2" x14ac:dyDescent="0.25">
      <c r="A321" s="1" vm="1291">
        <v>43965</v>
      </c>
      <c r="B321" vm="1295">
        <v>52.91</v>
      </c>
    </row>
    <row r="322" spans="1:2" x14ac:dyDescent="0.25">
      <c r="A322" s="1" vm="1297">
        <v>43966</v>
      </c>
      <c r="B322" vm="1275">
        <v>52.92</v>
      </c>
    </row>
    <row r="323" spans="1:2" x14ac:dyDescent="0.25">
      <c r="A323" s="1" vm="1301">
        <v>43969</v>
      </c>
      <c r="B323" vm="689">
        <v>53.15</v>
      </c>
    </row>
    <row r="324" spans="1:2" x14ac:dyDescent="0.25">
      <c r="A324" s="1" vm="1303">
        <v>43970</v>
      </c>
      <c r="B324" vm="1304">
        <v>52.34</v>
      </c>
    </row>
    <row r="325" spans="1:2" x14ac:dyDescent="0.25">
      <c r="A325" s="1" vm="1306">
        <v>43971</v>
      </c>
      <c r="B325" vm="361">
        <v>52.9</v>
      </c>
    </row>
    <row r="326" spans="1:2" x14ac:dyDescent="0.25">
      <c r="A326" s="1" vm="1309">
        <v>43972</v>
      </c>
      <c r="B326" vm="595">
        <v>52.22</v>
      </c>
    </row>
    <row r="327" spans="1:2" x14ac:dyDescent="0.25">
      <c r="A327" s="1" vm="1313">
        <v>43973</v>
      </c>
      <c r="B327" vm="594">
        <v>52.62</v>
      </c>
    </row>
    <row r="328" spans="1:2" x14ac:dyDescent="0.25">
      <c r="A328" s="1" vm="1316">
        <v>43977</v>
      </c>
      <c r="B328" vm="26">
        <v>52.78</v>
      </c>
    </row>
    <row r="329" spans="1:2" x14ac:dyDescent="0.25">
      <c r="A329" s="1" vm="1318">
        <v>43978</v>
      </c>
      <c r="B329" vm="647">
        <v>53.2</v>
      </c>
    </row>
    <row r="330" spans="1:2" x14ac:dyDescent="0.25">
      <c r="A330" s="1" vm="1320">
        <v>43979</v>
      </c>
      <c r="B330" vm="78">
        <v>53.62</v>
      </c>
    </row>
    <row r="331" spans="1:2" x14ac:dyDescent="0.25">
      <c r="A331" s="1" vm="1322">
        <v>43980</v>
      </c>
      <c r="B331" vm="243">
        <v>53.77</v>
      </c>
    </row>
    <row r="332" spans="1:2" x14ac:dyDescent="0.25">
      <c r="A332" s="1" vm="1324">
        <v>43983</v>
      </c>
      <c r="B332" vm="40">
        <v>53.06</v>
      </c>
    </row>
    <row r="333" spans="1:2" x14ac:dyDescent="0.25">
      <c r="A333" s="1" vm="1327">
        <v>43984</v>
      </c>
      <c r="B333" vm="87">
        <v>53.28</v>
      </c>
    </row>
    <row r="334" spans="1:2" x14ac:dyDescent="0.25">
      <c r="A334" s="1" vm="1329">
        <v>43985</v>
      </c>
      <c r="B334" vm="916">
        <v>53.49</v>
      </c>
    </row>
    <row r="335" spans="1:2" x14ac:dyDescent="0.25">
      <c r="A335" s="1" vm="1332">
        <v>43986</v>
      </c>
      <c r="B335" vm="47">
        <v>52.85</v>
      </c>
    </row>
    <row r="336" spans="1:2" x14ac:dyDescent="0.25">
      <c r="A336" s="1" vm="1335">
        <v>43987</v>
      </c>
      <c r="B336" vm="347">
        <v>53.98</v>
      </c>
    </row>
    <row r="337" spans="1:2" x14ac:dyDescent="0.25">
      <c r="A337" s="1" vm="1338">
        <v>43990</v>
      </c>
      <c r="B337" vm="532">
        <v>55.1</v>
      </c>
    </row>
    <row r="338" spans="1:2" x14ac:dyDescent="0.25">
      <c r="A338" s="1" vm="1341">
        <v>43991</v>
      </c>
      <c r="B338" vm="739">
        <v>54.18</v>
      </c>
    </row>
    <row r="339" spans="1:2" x14ac:dyDescent="0.25">
      <c r="A339" s="1" vm="1343">
        <v>43992</v>
      </c>
      <c r="B339" vm="672">
        <v>54.11</v>
      </c>
    </row>
    <row r="340" spans="1:2" x14ac:dyDescent="0.25">
      <c r="A340" s="1" vm="1346">
        <v>43993</v>
      </c>
      <c r="B340" vm="1045">
        <v>51.31</v>
      </c>
    </row>
    <row r="341" spans="1:2" x14ac:dyDescent="0.25">
      <c r="A341" s="1" vm="1349">
        <v>43994</v>
      </c>
      <c r="B341" vm="329">
        <v>51.86</v>
      </c>
    </row>
    <row r="342" spans="1:2" x14ac:dyDescent="0.25">
      <c r="A342" s="1" vm="1352">
        <v>43997</v>
      </c>
      <c r="B342" vm="101">
        <v>53.25</v>
      </c>
    </row>
    <row r="343" spans="1:2" x14ac:dyDescent="0.25">
      <c r="A343" s="1" vm="1355">
        <v>43998</v>
      </c>
      <c r="B343" vm="160">
        <v>54.59</v>
      </c>
    </row>
    <row r="344" spans="1:2" x14ac:dyDescent="0.25">
      <c r="A344" s="1" vm="1357">
        <v>43999</v>
      </c>
      <c r="B344" vm="1360">
        <v>51.52</v>
      </c>
    </row>
    <row r="345" spans="1:2" x14ac:dyDescent="0.25">
      <c r="A345" s="1" vm="1362">
        <v>44000</v>
      </c>
      <c r="B345" vm="1254">
        <v>53.69</v>
      </c>
    </row>
    <row r="346" spans="1:2" x14ac:dyDescent="0.25">
      <c r="A346" s="1" vm="1366">
        <v>44001</v>
      </c>
      <c r="B346" vm="173">
        <v>54.4</v>
      </c>
    </row>
    <row r="347" spans="1:2" x14ac:dyDescent="0.25">
      <c r="A347" s="1" vm="1368">
        <v>44004</v>
      </c>
      <c r="B347" vm="1371">
        <v>55.12</v>
      </c>
    </row>
    <row r="348" spans="1:2" x14ac:dyDescent="0.25">
      <c r="A348" s="1" vm="1373">
        <v>44005</v>
      </c>
      <c r="B348" vm="1375">
        <v>55.19</v>
      </c>
    </row>
    <row r="349" spans="1:2" x14ac:dyDescent="0.25">
      <c r="A349" s="1" vm="1377">
        <v>44006</v>
      </c>
      <c r="B349" vm="168">
        <v>54.44</v>
      </c>
    </row>
    <row r="350" spans="1:2" x14ac:dyDescent="0.25">
      <c r="A350" s="1" vm="1380">
        <v>44007</v>
      </c>
      <c r="B350" vm="705">
        <v>54.53</v>
      </c>
    </row>
    <row r="351" spans="1:2" x14ac:dyDescent="0.25">
      <c r="A351" s="1" vm="1382">
        <v>44008</v>
      </c>
      <c r="B351" vm="739">
        <v>54.18</v>
      </c>
    </row>
    <row r="352" spans="1:2" x14ac:dyDescent="0.25">
      <c r="A352" s="1" vm="1386">
        <v>44011</v>
      </c>
      <c r="B352" vm="870">
        <v>54.76</v>
      </c>
    </row>
    <row r="353" spans="1:2" x14ac:dyDescent="0.25">
      <c r="A353" s="1" vm="1389">
        <v>44012</v>
      </c>
      <c r="B353" vm="634">
        <v>55.27</v>
      </c>
    </row>
    <row r="354" spans="1:2" x14ac:dyDescent="0.25">
      <c r="A354" s="1" vm="1392">
        <v>44013</v>
      </c>
      <c r="B354" vm="194">
        <v>55.49</v>
      </c>
    </row>
    <row r="355" spans="1:2" x14ac:dyDescent="0.25">
      <c r="A355" s="1" vm="1395">
        <v>44014</v>
      </c>
      <c r="B355" vm="1397">
        <v>55.94</v>
      </c>
    </row>
    <row r="356" spans="1:2" x14ac:dyDescent="0.25">
      <c r="A356" s="1" vm="1399">
        <v>44018</v>
      </c>
      <c r="B356" vm="1403">
        <v>56.6</v>
      </c>
    </row>
    <row r="357" spans="1:2" x14ac:dyDescent="0.25">
      <c r="A357" s="1" vm="1405">
        <v>44019</v>
      </c>
      <c r="B357" vm="883">
        <v>56.31</v>
      </c>
    </row>
    <row r="358" spans="1:2" x14ac:dyDescent="0.25">
      <c r="A358" s="1" vm="1408">
        <v>44020</v>
      </c>
      <c r="B358" vm="393">
        <v>56.66</v>
      </c>
    </row>
    <row r="359" spans="1:2" x14ac:dyDescent="0.25">
      <c r="A359" s="1" vm="1411">
        <v>44021</v>
      </c>
      <c r="B359" vm="1413">
        <v>57.53</v>
      </c>
    </row>
    <row r="360" spans="1:2" x14ac:dyDescent="0.25">
      <c r="A360" s="1" vm="1415">
        <v>44022</v>
      </c>
      <c r="B360" vm="397">
        <v>57.39</v>
      </c>
    </row>
    <row r="361" spans="1:2" x14ac:dyDescent="0.25">
      <c r="A361" s="1" vm="1418">
        <v>44025</v>
      </c>
      <c r="B361" vm="1421">
        <v>57.01</v>
      </c>
    </row>
    <row r="362" spans="1:2" x14ac:dyDescent="0.25">
      <c r="A362" s="1" vm="1423">
        <v>44026</v>
      </c>
      <c r="B362" vm="1427">
        <v>57.2</v>
      </c>
    </row>
    <row r="363" spans="1:2" x14ac:dyDescent="0.25">
      <c r="A363" s="1" vm="1429">
        <v>44027</v>
      </c>
      <c r="B363" vm="827">
        <v>56.62</v>
      </c>
    </row>
    <row r="364" spans="1:2" x14ac:dyDescent="0.25">
      <c r="A364" s="1" vm="1433">
        <v>44028</v>
      </c>
      <c r="B364" vm="877">
        <v>55.82</v>
      </c>
    </row>
    <row r="365" spans="1:2" x14ac:dyDescent="0.25">
      <c r="A365" s="1" vm="1436">
        <v>44029</v>
      </c>
      <c r="B365" vm="859">
        <v>54.9</v>
      </c>
    </row>
    <row r="366" spans="1:2" x14ac:dyDescent="0.25">
      <c r="A366" s="1" vm="1439">
        <v>44032</v>
      </c>
      <c r="B366" vm="874">
        <v>55.4</v>
      </c>
    </row>
    <row r="367" spans="1:2" x14ac:dyDescent="0.25">
      <c r="A367" s="1" vm="1442">
        <v>44033</v>
      </c>
      <c r="B367" vm="1445">
        <v>55.91</v>
      </c>
    </row>
    <row r="368" spans="1:2" x14ac:dyDescent="0.25">
      <c r="A368" s="1" vm="1447">
        <v>44034</v>
      </c>
      <c r="B368" vm="729">
        <v>56.01</v>
      </c>
    </row>
    <row r="369" spans="1:2" x14ac:dyDescent="0.25">
      <c r="A369" s="1" vm="1450">
        <v>44035</v>
      </c>
      <c r="B369" vm="774">
        <v>55.76</v>
      </c>
    </row>
    <row r="370" spans="1:2" x14ac:dyDescent="0.25">
      <c r="A370" s="1" vm="1453">
        <v>44036</v>
      </c>
      <c r="B370" vm="882">
        <v>55.65</v>
      </c>
    </row>
    <row r="371" spans="1:2" x14ac:dyDescent="0.25">
      <c r="A371" s="1" vm="1456">
        <v>44039</v>
      </c>
      <c r="B371" vm="1033">
        <v>55.34</v>
      </c>
    </row>
    <row r="372" spans="1:2" x14ac:dyDescent="0.25">
      <c r="A372" s="1" vm="1460">
        <v>44040</v>
      </c>
      <c r="B372" vm="995">
        <v>55.35</v>
      </c>
    </row>
    <row r="373" spans="1:2" x14ac:dyDescent="0.25">
      <c r="A373" s="1" vm="1464">
        <v>44041</v>
      </c>
      <c r="B373" vm="780">
        <v>55.7</v>
      </c>
    </row>
    <row r="374" spans="1:2" x14ac:dyDescent="0.25">
      <c r="A374" s="1" vm="1467">
        <v>44042</v>
      </c>
      <c r="B374" vm="1010">
        <v>55.25</v>
      </c>
    </row>
    <row r="375" spans="1:2" x14ac:dyDescent="0.25">
      <c r="A375" s="1" vm="1470">
        <v>44043</v>
      </c>
      <c r="B375" vm="771">
        <v>55.45</v>
      </c>
    </row>
    <row r="376" spans="1:2" x14ac:dyDescent="0.25">
      <c r="A376" s="1" vm="1472">
        <v>44046</v>
      </c>
      <c r="B376" vm="368">
        <v>55.98</v>
      </c>
    </row>
    <row r="377" spans="1:2" x14ac:dyDescent="0.25">
      <c r="A377" s="1" vm="1475">
        <v>44047</v>
      </c>
      <c r="B377" vm="1451">
        <v>56</v>
      </c>
    </row>
    <row r="378" spans="1:2" x14ac:dyDescent="0.25">
      <c r="A378" s="1" vm="1477">
        <v>44048</v>
      </c>
      <c r="B378" vm="1480">
        <v>55.5</v>
      </c>
    </row>
    <row r="379" spans="1:2" x14ac:dyDescent="0.25">
      <c r="A379" s="1" vm="1482">
        <v>44049</v>
      </c>
      <c r="B379" vm="679">
        <v>55.28</v>
      </c>
    </row>
    <row r="380" spans="1:2" x14ac:dyDescent="0.25">
      <c r="A380" s="1" vm="1485">
        <v>44050</v>
      </c>
      <c r="B380" vm="876">
        <v>55.23</v>
      </c>
    </row>
    <row r="381" spans="1:2" x14ac:dyDescent="0.25">
      <c r="A381" s="1" vm="1488">
        <v>44053</v>
      </c>
      <c r="B381" vm="180">
        <v>54.94</v>
      </c>
    </row>
    <row r="382" spans="1:2" x14ac:dyDescent="0.25">
      <c r="A382" s="1" vm="1490">
        <v>44054</v>
      </c>
      <c r="B382" vm="275">
        <v>54.27</v>
      </c>
    </row>
    <row r="383" spans="1:2" x14ac:dyDescent="0.25">
      <c r="A383" s="1" vm="1494">
        <v>44055</v>
      </c>
      <c r="B383" vm="277">
        <v>54.17</v>
      </c>
    </row>
    <row r="384" spans="1:2" x14ac:dyDescent="0.25">
      <c r="A384" s="1" vm="1497">
        <v>44056</v>
      </c>
      <c r="B384" vm="660">
        <v>54.02</v>
      </c>
    </row>
    <row r="385" spans="1:2" x14ac:dyDescent="0.25">
      <c r="A385" s="1" vm="1501">
        <v>44057</v>
      </c>
      <c r="B385" vm="174">
        <v>54.2</v>
      </c>
    </row>
    <row r="386" spans="1:2" x14ac:dyDescent="0.25">
      <c r="A386" s="1" vm="1504">
        <v>44060</v>
      </c>
      <c r="B386" vm="236">
        <v>53.99</v>
      </c>
    </row>
    <row r="387" spans="1:2" x14ac:dyDescent="0.25">
      <c r="A387" s="1" vm="1506">
        <v>44061</v>
      </c>
      <c r="B387" vm="186">
        <v>55.18</v>
      </c>
    </row>
    <row r="388" spans="1:2" x14ac:dyDescent="0.25">
      <c r="A388" s="1" vm="1510">
        <v>44062</v>
      </c>
      <c r="B388" vm="792">
        <v>56.2</v>
      </c>
    </row>
    <row r="389" spans="1:2" x14ac:dyDescent="0.25">
      <c r="A389" s="1" vm="1513">
        <v>44063</v>
      </c>
      <c r="B389" vm="738">
        <v>55.26</v>
      </c>
    </row>
    <row r="390" spans="1:2" x14ac:dyDescent="0.25">
      <c r="A390" s="1" vm="1516">
        <v>44064</v>
      </c>
      <c r="B390" vm="1375">
        <v>55.19</v>
      </c>
    </row>
    <row r="391" spans="1:2" x14ac:dyDescent="0.25">
      <c r="A391" s="1" vm="1519">
        <v>44067</v>
      </c>
      <c r="B391" vm="729">
        <v>56.01</v>
      </c>
    </row>
    <row r="392" spans="1:2" x14ac:dyDescent="0.25">
      <c r="A392" s="1" vm="1522">
        <v>44068</v>
      </c>
      <c r="B392" vm="809">
        <v>56.09</v>
      </c>
    </row>
    <row r="393" spans="1:2" x14ac:dyDescent="0.25">
      <c r="A393" s="1" vm="1526">
        <v>44069</v>
      </c>
      <c r="B393" vm="516">
        <v>57.49</v>
      </c>
    </row>
    <row r="394" spans="1:2" x14ac:dyDescent="0.25">
      <c r="A394" s="1" vm="1530">
        <v>44070</v>
      </c>
      <c r="B394" vm="386">
        <v>57.18</v>
      </c>
    </row>
    <row r="395" spans="1:2" x14ac:dyDescent="0.25">
      <c r="A395" s="1" vm="1533">
        <v>44071</v>
      </c>
      <c r="B395" vm="413">
        <v>57.88</v>
      </c>
    </row>
    <row r="396" spans="1:2" x14ac:dyDescent="0.25">
      <c r="A396" s="1" vm="1537">
        <v>44074</v>
      </c>
      <c r="B396" vm="1540">
        <v>57.22</v>
      </c>
    </row>
    <row r="397" spans="1:2" x14ac:dyDescent="0.25">
      <c r="A397" s="1" vm="1542">
        <v>44075</v>
      </c>
      <c r="B397" vm="1544">
        <v>57.66</v>
      </c>
    </row>
    <row r="398" spans="1:2" x14ac:dyDescent="0.25">
      <c r="A398" s="1" vm="1546">
        <v>44076</v>
      </c>
      <c r="B398" vm="1549">
        <v>59.03</v>
      </c>
    </row>
    <row r="399" spans="1:2" x14ac:dyDescent="0.25">
      <c r="A399" s="1" vm="1551">
        <v>44077</v>
      </c>
      <c r="B399" vm="1555">
        <v>57.1</v>
      </c>
    </row>
    <row r="400" spans="1:2" x14ac:dyDescent="0.25">
      <c r="A400" s="1" vm="1557">
        <v>44078</v>
      </c>
      <c r="B400" vm="1011">
        <v>55.73</v>
      </c>
    </row>
    <row r="401" spans="1:2" x14ac:dyDescent="0.25">
      <c r="A401" s="1" vm="1562">
        <v>44082</v>
      </c>
      <c r="B401" vm="208">
        <v>55.32</v>
      </c>
    </row>
    <row r="402" spans="1:2" x14ac:dyDescent="0.25">
      <c r="A402" s="1" vm="1564">
        <v>44083</v>
      </c>
      <c r="B402" vm="821">
        <v>56.95</v>
      </c>
    </row>
    <row r="403" spans="1:2" x14ac:dyDescent="0.25">
      <c r="A403" s="1" vm="1567">
        <v>44084</v>
      </c>
      <c r="B403" vm="712">
        <v>57.33</v>
      </c>
    </row>
    <row r="404" spans="1:2" x14ac:dyDescent="0.25">
      <c r="A404" s="1" vm="1571">
        <v>44085</v>
      </c>
      <c r="B404" vm="396">
        <v>57</v>
      </c>
    </row>
    <row r="405" spans="1:2" x14ac:dyDescent="0.25">
      <c r="A405" s="1" vm="1575">
        <v>44088</v>
      </c>
      <c r="B405" vm="1579">
        <v>59.46</v>
      </c>
    </row>
    <row r="406" spans="1:2" x14ac:dyDescent="0.25">
      <c r="A406" s="1" vm="1581">
        <v>44089</v>
      </c>
      <c r="B406" vm="1585">
        <v>60.94</v>
      </c>
    </row>
    <row r="407" spans="1:2" x14ac:dyDescent="0.25">
      <c r="A407" s="1" vm="1587">
        <v>44090</v>
      </c>
      <c r="B407" vm="1591">
        <v>60.43</v>
      </c>
    </row>
    <row r="408" spans="1:2" x14ac:dyDescent="0.25">
      <c r="A408" s="1" vm="1593">
        <v>44091</v>
      </c>
      <c r="B408" vm="448">
        <v>60.18</v>
      </c>
    </row>
    <row r="409" spans="1:2" x14ac:dyDescent="0.25">
      <c r="A409" s="1" vm="1598">
        <v>44092</v>
      </c>
      <c r="B409" vm="444">
        <v>59.75</v>
      </c>
    </row>
    <row r="410" spans="1:2" x14ac:dyDescent="0.25">
      <c r="A410" s="1" vm="1603">
        <v>44095</v>
      </c>
      <c r="B410" vm="1607">
        <v>60.82</v>
      </c>
    </row>
    <row r="411" spans="1:2" x14ac:dyDescent="0.25">
      <c r="A411" s="1" vm="1609">
        <v>44096</v>
      </c>
      <c r="B411" vm="1612">
        <v>60.62</v>
      </c>
    </row>
    <row r="412" spans="1:2" x14ac:dyDescent="0.25">
      <c r="A412" s="1" vm="1614">
        <v>44097</v>
      </c>
      <c r="B412" vm="1618">
        <v>58.96</v>
      </c>
    </row>
    <row r="413" spans="1:2" x14ac:dyDescent="0.25">
      <c r="A413" s="1" vm="1620">
        <v>44098</v>
      </c>
      <c r="B413" vm="455">
        <v>59.3</v>
      </c>
    </row>
    <row r="414" spans="1:2" x14ac:dyDescent="0.25">
      <c r="A414" s="1" vm="1624">
        <v>44099</v>
      </c>
      <c r="B414" vm="1626">
        <v>59.8</v>
      </c>
    </row>
    <row r="415" spans="1:2" x14ac:dyDescent="0.25">
      <c r="A415" s="1" vm="1628">
        <v>44102</v>
      </c>
      <c r="B415" vm="1631">
        <v>59.58</v>
      </c>
    </row>
    <row r="416" spans="1:2" x14ac:dyDescent="0.25">
      <c r="A416" s="1" vm="1633">
        <v>44103</v>
      </c>
      <c r="B416" vm="1630">
        <v>59.47</v>
      </c>
    </row>
    <row r="417" spans="1:2" x14ac:dyDescent="0.25">
      <c r="A417" s="1" vm="1636">
        <v>44104</v>
      </c>
      <c r="B417" vm="1639">
        <v>59.7</v>
      </c>
    </row>
    <row r="418" spans="1:2" x14ac:dyDescent="0.25">
      <c r="A418" s="1" vm="1641">
        <v>44105</v>
      </c>
      <c r="B418" vm="1645">
        <v>59.68</v>
      </c>
    </row>
    <row r="419" spans="1:2" x14ac:dyDescent="0.25">
      <c r="A419" s="1" vm="1647">
        <v>44106</v>
      </c>
      <c r="B419" vm="1650">
        <v>58.83</v>
      </c>
    </row>
    <row r="420" spans="1:2" x14ac:dyDescent="0.25">
      <c r="A420" s="1" vm="1652">
        <v>44109</v>
      </c>
      <c r="B420" vm="1656">
        <v>59.56</v>
      </c>
    </row>
    <row r="421" spans="1:2" x14ac:dyDescent="0.25">
      <c r="A421" s="1" vm="1658">
        <v>44110</v>
      </c>
      <c r="B421" vm="1659">
        <v>59.51</v>
      </c>
    </row>
    <row r="422" spans="1:2" x14ac:dyDescent="0.25">
      <c r="A422" s="1" vm="1663">
        <v>44111</v>
      </c>
      <c r="B422" vm="1667">
        <v>60.59</v>
      </c>
    </row>
    <row r="423" spans="1:2" x14ac:dyDescent="0.25">
      <c r="A423" s="1" vm="1669">
        <v>44112</v>
      </c>
      <c r="B423" vm="1673">
        <v>60.89</v>
      </c>
    </row>
    <row r="424" spans="1:2" x14ac:dyDescent="0.25">
      <c r="A424" s="1" vm="1675">
        <v>44113</v>
      </c>
      <c r="B424" vm="1676">
        <v>61.15</v>
      </c>
    </row>
    <row r="425" spans="1:2" x14ac:dyDescent="0.25">
      <c r="A425" s="1" vm="1679">
        <v>44116</v>
      </c>
      <c r="B425" vm="1683">
        <v>61.46</v>
      </c>
    </row>
    <row r="426" spans="1:2" x14ac:dyDescent="0.25">
      <c r="A426" s="1" vm="1685">
        <v>44117</v>
      </c>
      <c r="B426" vm="1689">
        <v>60.97</v>
      </c>
    </row>
    <row r="427" spans="1:2" x14ac:dyDescent="0.25">
      <c r="A427" s="1" vm="1691">
        <v>44118</v>
      </c>
      <c r="B427" vm="1695">
        <v>60.96</v>
      </c>
    </row>
    <row r="428" spans="1:2" x14ac:dyDescent="0.25">
      <c r="A428" s="1" vm="1697">
        <v>44119</v>
      </c>
      <c r="B428" vm="1700">
        <v>60.52</v>
      </c>
    </row>
    <row r="429" spans="1:2" x14ac:dyDescent="0.25">
      <c r="A429" s="1" vm="1702">
        <v>44120</v>
      </c>
      <c r="B429" vm="1600">
        <v>60.29</v>
      </c>
    </row>
    <row r="430" spans="1:2" x14ac:dyDescent="0.25">
      <c r="A430" s="1" vm="1706">
        <v>44123</v>
      </c>
      <c r="B430" vm="1708">
        <v>59.62</v>
      </c>
    </row>
    <row r="431" spans="1:2" x14ac:dyDescent="0.25">
      <c r="A431" s="1" vm="1710">
        <v>44124</v>
      </c>
      <c r="B431" vm="444">
        <v>59.75</v>
      </c>
    </row>
    <row r="432" spans="1:2" x14ac:dyDescent="0.25">
      <c r="A432" s="1" vm="1714">
        <v>44125</v>
      </c>
      <c r="B432" vm="432">
        <v>59.67</v>
      </c>
    </row>
    <row r="433" spans="1:2" x14ac:dyDescent="0.25">
      <c r="A433" s="1" vm="1719">
        <v>44126</v>
      </c>
      <c r="B433" vm="1722">
        <v>59.69</v>
      </c>
    </row>
    <row r="434" spans="1:2" x14ac:dyDescent="0.25">
      <c r="A434" s="1" vm="1724">
        <v>44127</v>
      </c>
      <c r="B434" vm="1622">
        <v>59.9</v>
      </c>
    </row>
    <row r="435" spans="1:2" x14ac:dyDescent="0.25">
      <c r="A435" s="1" vm="1727">
        <v>44130</v>
      </c>
      <c r="B435" vm="516">
        <v>57.49</v>
      </c>
    </row>
    <row r="436" spans="1:2" x14ac:dyDescent="0.25">
      <c r="A436" s="1" vm="1732">
        <v>44131</v>
      </c>
      <c r="B436" vm="403">
        <v>57.08</v>
      </c>
    </row>
    <row r="437" spans="1:2" x14ac:dyDescent="0.25">
      <c r="A437" s="1" vm="1737">
        <v>44132</v>
      </c>
      <c r="B437" vm="1023">
        <v>55.59</v>
      </c>
    </row>
    <row r="438" spans="1:2" x14ac:dyDescent="0.25">
      <c r="A438" s="1" vm="1739">
        <v>44133</v>
      </c>
      <c r="B438" vm="1524">
        <v>56.02</v>
      </c>
    </row>
    <row r="439" spans="1:2" x14ac:dyDescent="0.25">
      <c r="A439" s="1" vm="1742">
        <v>44134</v>
      </c>
      <c r="B439" vm="1744">
        <v>56.11</v>
      </c>
    </row>
    <row r="440" spans="1:2" x14ac:dyDescent="0.25">
      <c r="A440" s="1" vm="1746">
        <v>44137</v>
      </c>
      <c r="B440" vm="1749">
        <v>56.45</v>
      </c>
    </row>
    <row r="441" spans="1:2" x14ac:dyDescent="0.25">
      <c r="A441" s="1" vm="1751">
        <v>44138</v>
      </c>
      <c r="B441" vm="1511">
        <v>56.8</v>
      </c>
    </row>
    <row r="442" spans="1:2" x14ac:dyDescent="0.25">
      <c r="A442" s="1" vm="1755">
        <v>44139</v>
      </c>
      <c r="B442" vm="788">
        <v>56.49</v>
      </c>
    </row>
    <row r="443" spans="1:2" x14ac:dyDescent="0.25">
      <c r="A443" s="1" vm="1758">
        <v>44140</v>
      </c>
      <c r="B443" vm="393">
        <v>56.66</v>
      </c>
    </row>
    <row r="444" spans="1:2" x14ac:dyDescent="0.25">
      <c r="A444" s="1" vm="1762">
        <v>44141</v>
      </c>
      <c r="B444" vm="1511">
        <v>56.8</v>
      </c>
    </row>
    <row r="445" spans="1:2" x14ac:dyDescent="0.25">
      <c r="A445" s="1" vm="1765">
        <v>44144</v>
      </c>
      <c r="B445" vm="1768">
        <v>56.84</v>
      </c>
    </row>
    <row r="446" spans="1:2" x14ac:dyDescent="0.25">
      <c r="A446" s="1" vm="1770">
        <v>44145</v>
      </c>
      <c r="B446" vm="1424">
        <v>56.67</v>
      </c>
    </row>
    <row r="447" spans="1:2" x14ac:dyDescent="0.25">
      <c r="A447" s="1" vm="1773">
        <v>44146</v>
      </c>
      <c r="B447" vm="1427">
        <v>57.2</v>
      </c>
    </row>
    <row r="448" spans="1:2" x14ac:dyDescent="0.25">
      <c r="A448" s="1" vm="1777">
        <v>44147</v>
      </c>
      <c r="B448" vm="1749">
        <v>56.45</v>
      </c>
    </row>
    <row r="449" spans="1:2" x14ac:dyDescent="0.25">
      <c r="A449" s="1" vm="1781">
        <v>44148</v>
      </c>
      <c r="B449" vm="847">
        <v>56.91</v>
      </c>
    </row>
    <row r="450" spans="1:2" x14ac:dyDescent="0.25">
      <c r="A450" s="1" vm="1785">
        <v>44151</v>
      </c>
      <c r="B450" vm="374">
        <v>57.15</v>
      </c>
    </row>
    <row r="451" spans="1:2" x14ac:dyDescent="0.25">
      <c r="A451" s="1" vm="1789">
        <v>44152</v>
      </c>
      <c r="B451" vm="1791">
        <v>57.12</v>
      </c>
    </row>
    <row r="452" spans="1:2" x14ac:dyDescent="0.25">
      <c r="A452" s="1" vm="1793">
        <v>44153</v>
      </c>
      <c r="B452" vm="379">
        <v>56.25</v>
      </c>
    </row>
    <row r="453" spans="1:2" x14ac:dyDescent="0.25">
      <c r="A453" s="1" vm="1795">
        <v>44154</v>
      </c>
      <c r="B453" vm="1749">
        <v>56.45</v>
      </c>
    </row>
    <row r="454" spans="1:2" x14ac:dyDescent="0.25">
      <c r="A454" s="1" vm="1797">
        <v>44155</v>
      </c>
      <c r="B454" vm="780">
        <v>55.7</v>
      </c>
    </row>
    <row r="455" spans="1:2" x14ac:dyDescent="0.25">
      <c r="A455" s="1" vm="1799">
        <v>44158</v>
      </c>
      <c r="B455" vm="1437">
        <v>56.08</v>
      </c>
    </row>
    <row r="456" spans="1:2" x14ac:dyDescent="0.25">
      <c r="A456" s="1" vm="1803">
        <v>44159</v>
      </c>
      <c r="B456" vm="1805">
        <v>57.57</v>
      </c>
    </row>
    <row r="457" spans="1:2" x14ac:dyDescent="0.25">
      <c r="A457" s="1" vm="1807">
        <v>44160</v>
      </c>
      <c r="B457" vm="1809">
        <v>57.41</v>
      </c>
    </row>
    <row r="458" spans="1:2" x14ac:dyDescent="0.25">
      <c r="A458" s="1" vm="1811">
        <v>44162</v>
      </c>
      <c r="B458" vm="513">
        <v>57.76</v>
      </c>
    </row>
    <row r="459" spans="1:2" x14ac:dyDescent="0.25">
      <c r="A459" s="1" vm="1814">
        <v>44165</v>
      </c>
      <c r="B459" vm="1547">
        <v>57.72</v>
      </c>
    </row>
    <row r="460" spans="1:2" x14ac:dyDescent="0.25">
      <c r="A460" s="1" vm="1817">
        <v>44166</v>
      </c>
      <c r="B460" vm="1621">
        <v>58.74</v>
      </c>
    </row>
    <row r="461" spans="1:2" x14ac:dyDescent="0.25">
      <c r="A461" s="1" vm="1819">
        <v>44167</v>
      </c>
      <c r="B461" vm="1767">
        <v>59.08</v>
      </c>
    </row>
    <row r="462" spans="1:2" x14ac:dyDescent="0.25">
      <c r="A462" s="1" vm="1822">
        <v>44168</v>
      </c>
      <c r="B462" vm="1625">
        <v>59.27</v>
      </c>
    </row>
    <row r="463" spans="1:2" x14ac:dyDescent="0.25">
      <c r="A463" s="1" vm="1825">
        <v>44169</v>
      </c>
      <c r="B463" vm="1828">
        <v>59.96</v>
      </c>
    </row>
    <row r="464" spans="1:2" x14ac:dyDescent="0.25">
      <c r="A464" s="1" vm="1830">
        <v>44172</v>
      </c>
      <c r="B464" vm="1626">
        <v>59.8</v>
      </c>
    </row>
    <row r="465" spans="1:2" x14ac:dyDescent="0.25">
      <c r="A465" s="1" vm="1833">
        <v>44173</v>
      </c>
      <c r="B465" vm="1549">
        <v>59.03</v>
      </c>
    </row>
    <row r="466" spans="1:2" x14ac:dyDescent="0.25">
      <c r="A466" s="1" vm="1835">
        <v>44174</v>
      </c>
      <c r="B466" vm="1838">
        <v>59.73</v>
      </c>
    </row>
    <row r="467" spans="1:2" x14ac:dyDescent="0.25">
      <c r="A467" s="1" vm="1840">
        <v>44175</v>
      </c>
      <c r="B467" vm="464">
        <v>59.48</v>
      </c>
    </row>
    <row r="468" spans="1:2" x14ac:dyDescent="0.25">
      <c r="A468" s="1" vm="1843">
        <v>44176</v>
      </c>
      <c r="B468" vm="1595">
        <v>60.61</v>
      </c>
    </row>
    <row r="469" spans="1:2" x14ac:dyDescent="0.25">
      <c r="A469" s="1" vm="1846">
        <v>44179</v>
      </c>
      <c r="B469" vm="1850">
        <v>60.76</v>
      </c>
    </row>
    <row r="470" spans="1:2" x14ac:dyDescent="0.25">
      <c r="A470" s="1" vm="1852">
        <v>44180</v>
      </c>
      <c r="B470" vm="1573">
        <v>61.86</v>
      </c>
    </row>
    <row r="471" spans="1:2" x14ac:dyDescent="0.25">
      <c r="A471" s="1" vm="1857">
        <v>44181</v>
      </c>
      <c r="B471" vm="1861">
        <v>62.78</v>
      </c>
    </row>
    <row r="472" spans="1:2" x14ac:dyDescent="0.25">
      <c r="A472" s="1" vm="1863">
        <v>44182</v>
      </c>
      <c r="B472" vm="1867">
        <v>63.61</v>
      </c>
    </row>
    <row r="473" spans="1:2" x14ac:dyDescent="0.25">
      <c r="A473" s="1" vm="1869">
        <v>44183</v>
      </c>
      <c r="B473" vm="1873">
        <v>65.06</v>
      </c>
    </row>
    <row r="474" spans="1:2" x14ac:dyDescent="0.25">
      <c r="A474" s="1" vm="1875">
        <v>44186</v>
      </c>
      <c r="B474" vm="1879">
        <v>64.48</v>
      </c>
    </row>
    <row r="475" spans="1:2" x14ac:dyDescent="0.25">
      <c r="A475" s="1" vm="1881">
        <v>44187</v>
      </c>
      <c r="B475" vm="1885">
        <v>65.150000000000006</v>
      </c>
    </row>
    <row r="476" spans="1:2" x14ac:dyDescent="0.25">
      <c r="A476" s="1" vm="1887">
        <v>44188</v>
      </c>
      <c r="B476" vm="1890">
        <v>65.3</v>
      </c>
    </row>
    <row r="477" spans="1:2" x14ac:dyDescent="0.25">
      <c r="A477" s="1" vm="1892">
        <v>44189</v>
      </c>
      <c r="B477" vm="1896">
        <v>64.959999999999994</v>
      </c>
    </row>
    <row r="478" spans="1:2" x14ac:dyDescent="0.25">
      <c r="A478" s="1" vm="1898">
        <v>44193</v>
      </c>
      <c r="B478" vm="1902">
        <v>64.87</v>
      </c>
    </row>
    <row r="479" spans="1:2" x14ac:dyDescent="0.25">
      <c r="A479" s="1" vm="1904">
        <v>44194</v>
      </c>
      <c r="B479" vm="1908">
        <v>64.459999999999994</v>
      </c>
    </row>
    <row r="480" spans="1:2" x14ac:dyDescent="0.25">
      <c r="A480" s="1" vm="1910">
        <v>44195</v>
      </c>
      <c r="B480" vm="1914">
        <v>64.400000000000006</v>
      </c>
    </row>
    <row r="481" spans="1:2" x14ac:dyDescent="0.25">
      <c r="A481" s="1" vm="1916">
        <v>44196</v>
      </c>
      <c r="B481" vm="1920">
        <v>64.69</v>
      </c>
    </row>
    <row r="482" spans="1:2" x14ac:dyDescent="0.25">
      <c r="A482" s="1" vm="1922">
        <v>44200</v>
      </c>
      <c r="B482" vm="1925">
        <v>63.75</v>
      </c>
    </row>
    <row r="483" spans="1:2" x14ac:dyDescent="0.25">
      <c r="A483" s="1" vm="1927">
        <v>44201</v>
      </c>
      <c r="B483" vm="1931">
        <v>62.96</v>
      </c>
    </row>
    <row r="484" spans="1:2" x14ac:dyDescent="0.25">
      <c r="A484" s="1" vm="1933">
        <v>44202</v>
      </c>
      <c r="B484" vm="1937">
        <v>62.57</v>
      </c>
    </row>
    <row r="485" spans="1:2" x14ac:dyDescent="0.25">
      <c r="A485" s="1" vm="1939">
        <v>44203</v>
      </c>
      <c r="B485" vm="1942">
        <v>63.07</v>
      </c>
    </row>
    <row r="486" spans="1:2" x14ac:dyDescent="0.25">
      <c r="A486" s="1" vm="1944">
        <v>44204</v>
      </c>
      <c r="B486" vm="1948">
        <v>63.38</v>
      </c>
    </row>
    <row r="487" spans="1:2" x14ac:dyDescent="0.25">
      <c r="A487" s="1" vm="1950">
        <v>44207</v>
      </c>
      <c r="B487" vm="1954">
        <v>63.03</v>
      </c>
    </row>
    <row r="488" spans="1:2" x14ac:dyDescent="0.25">
      <c r="A488" s="1" vm="1956">
        <v>44208</v>
      </c>
      <c r="B488" vm="1960">
        <v>62.42</v>
      </c>
    </row>
    <row r="489" spans="1:2" x14ac:dyDescent="0.25">
      <c r="A489" s="1" vm="1962">
        <v>44209</v>
      </c>
      <c r="B489" vm="1966">
        <v>62.06</v>
      </c>
    </row>
    <row r="490" spans="1:2" x14ac:dyDescent="0.25">
      <c r="A490" s="1" vm="1968">
        <v>44210</v>
      </c>
      <c r="B490" vm="1972">
        <v>61.6</v>
      </c>
    </row>
    <row r="491" spans="1:2" x14ac:dyDescent="0.25">
      <c r="A491" s="1" vm="1974">
        <v>44211</v>
      </c>
      <c r="B491" vm="1687">
        <v>61.78</v>
      </c>
    </row>
    <row r="492" spans="1:2" x14ac:dyDescent="0.25">
      <c r="A492" s="1" vm="1978">
        <v>44215</v>
      </c>
      <c r="B492" vm="1982">
        <v>61.29</v>
      </c>
    </row>
    <row r="493" spans="1:2" x14ac:dyDescent="0.25">
      <c r="A493" s="1" vm="1984">
        <v>44216</v>
      </c>
      <c r="B493" vm="1988">
        <v>61.56</v>
      </c>
    </row>
    <row r="494" spans="1:2" x14ac:dyDescent="0.25">
      <c r="A494" s="1" vm="1990">
        <v>44217</v>
      </c>
      <c r="B494" vm="1976">
        <v>61.21</v>
      </c>
    </row>
    <row r="495" spans="1:2" x14ac:dyDescent="0.25">
      <c r="A495" s="1" vm="1994">
        <v>44218</v>
      </c>
      <c r="B495" vm="1996">
        <v>60.36</v>
      </c>
    </row>
    <row r="496" spans="1:2" x14ac:dyDescent="0.25">
      <c r="A496" s="1" vm="1998">
        <v>44221</v>
      </c>
      <c r="B496" vm="1855">
        <v>60.9</v>
      </c>
    </row>
    <row r="497" spans="1:2" x14ac:dyDescent="0.25">
      <c r="A497" s="1" vm="2001">
        <v>44222</v>
      </c>
      <c r="B497" vm="2005">
        <v>61.8</v>
      </c>
    </row>
    <row r="498" spans="1:2" x14ac:dyDescent="0.25">
      <c r="A498" s="1" vm="2007">
        <v>44223</v>
      </c>
      <c r="B498" vm="2009">
        <v>62.55</v>
      </c>
    </row>
    <row r="499" spans="1:2" x14ac:dyDescent="0.25">
      <c r="A499" s="1" vm="2011">
        <v>44224</v>
      </c>
      <c r="B499" vm="2014">
        <v>61.22</v>
      </c>
    </row>
    <row r="500" spans="1:2" x14ac:dyDescent="0.25">
      <c r="A500" s="1" vm="2016">
        <v>44225</v>
      </c>
      <c r="B500" vm="1591">
        <v>60.43</v>
      </c>
    </row>
    <row r="501" spans="1:2" x14ac:dyDescent="0.25">
      <c r="A501" s="1" vm="2020">
        <v>44228</v>
      </c>
      <c r="B501" vm="2022">
        <v>61.51</v>
      </c>
    </row>
    <row r="502" spans="1:2" x14ac:dyDescent="0.25">
      <c r="A502" s="1" vm="2024">
        <v>44229</v>
      </c>
      <c r="B502" vm="2028">
        <v>62.37</v>
      </c>
    </row>
    <row r="503" spans="1:2" x14ac:dyDescent="0.25">
      <c r="A503" s="1" vm="2030">
        <v>44230</v>
      </c>
      <c r="B503" vm="1970">
        <v>62.17</v>
      </c>
    </row>
    <row r="504" spans="1:2" x14ac:dyDescent="0.25">
      <c r="A504" s="1" vm="2034">
        <v>44231</v>
      </c>
      <c r="B504" vm="1935">
        <v>63.35</v>
      </c>
    </row>
    <row r="505" spans="1:2" x14ac:dyDescent="0.25">
      <c r="A505" s="1" vm="2038">
        <v>44232</v>
      </c>
      <c r="B505" vm="2042">
        <v>63.6</v>
      </c>
    </row>
    <row r="506" spans="1:2" x14ac:dyDescent="0.25">
      <c r="A506" s="1" vm="2044">
        <v>44235</v>
      </c>
      <c r="B506" vm="2047">
        <v>63.11</v>
      </c>
    </row>
    <row r="507" spans="1:2" x14ac:dyDescent="0.25">
      <c r="A507" s="1" vm="2049">
        <v>44236</v>
      </c>
      <c r="B507" vm="2053">
        <v>63.67</v>
      </c>
    </row>
    <row r="508" spans="1:2" x14ac:dyDescent="0.25">
      <c r="A508" s="1" vm="2055">
        <v>44237</v>
      </c>
      <c r="B508" vm="2059">
        <v>63.27</v>
      </c>
    </row>
    <row r="509" spans="1:2" x14ac:dyDescent="0.25">
      <c r="A509" s="1" vm="2061">
        <v>44238</v>
      </c>
      <c r="B509" vm="2065">
        <v>62.7</v>
      </c>
    </row>
    <row r="510" spans="1:2" x14ac:dyDescent="0.25">
      <c r="A510" s="1" vm="2067">
        <v>44239</v>
      </c>
      <c r="B510" vm="2050">
        <v>63.08</v>
      </c>
    </row>
    <row r="511" spans="1:2" x14ac:dyDescent="0.25">
      <c r="A511" s="1" vm="2071">
        <v>44243</v>
      </c>
      <c r="B511" vm="2073">
        <v>62.14</v>
      </c>
    </row>
    <row r="512" spans="1:2" x14ac:dyDescent="0.25">
      <c r="A512" s="1" vm="2075">
        <v>44244</v>
      </c>
      <c r="B512" vm="2078">
        <v>62.09</v>
      </c>
    </row>
    <row r="513" spans="1:2" x14ac:dyDescent="0.25">
      <c r="A513" s="1" vm="2080">
        <v>44245</v>
      </c>
      <c r="B513" vm="1969">
        <v>62.07</v>
      </c>
    </row>
    <row r="514" spans="1:2" x14ac:dyDescent="0.25">
      <c r="A514" s="1" vm="2085">
        <v>44246</v>
      </c>
      <c r="B514" vm="2089">
        <v>61.13</v>
      </c>
    </row>
    <row r="515" spans="1:2" x14ac:dyDescent="0.25">
      <c r="A515" s="1" vm="2091">
        <v>44249</v>
      </c>
      <c r="B515" vm="2093">
        <v>64.45</v>
      </c>
    </row>
    <row r="516" spans="1:2" x14ac:dyDescent="0.25">
      <c r="A516" s="1" vm="2095">
        <v>44250</v>
      </c>
      <c r="B516" vm="2098">
        <v>64.5</v>
      </c>
    </row>
    <row r="517" spans="1:2" x14ac:dyDescent="0.25">
      <c r="A517" s="1" vm="2100">
        <v>44251</v>
      </c>
      <c r="B517" vm="1923">
        <v>64.7</v>
      </c>
    </row>
    <row r="518" spans="1:2" x14ac:dyDescent="0.25">
      <c r="A518" s="1" vm="2104">
        <v>44252</v>
      </c>
      <c r="B518" vm="1890">
        <v>65.3</v>
      </c>
    </row>
    <row r="519" spans="1:2" x14ac:dyDescent="0.25">
      <c r="A519" s="1" vm="2109">
        <v>44253</v>
      </c>
      <c r="B519" vm="2112">
        <v>64.510000000000005</v>
      </c>
    </row>
    <row r="520" spans="1:2" x14ac:dyDescent="0.25">
      <c r="A520" s="1" vm="2114">
        <v>44256</v>
      </c>
      <c r="B520" vm="2117">
        <v>66.17</v>
      </c>
    </row>
    <row r="521" spans="1:2" x14ac:dyDescent="0.25">
      <c r="A521" s="1" vm="2119">
        <v>44257</v>
      </c>
      <c r="B521" vm="2122">
        <v>66.66</v>
      </c>
    </row>
    <row r="522" spans="1:2" x14ac:dyDescent="0.25">
      <c r="A522" s="1" vm="2124">
        <v>44258</v>
      </c>
      <c r="B522" vm="2127">
        <v>66.91</v>
      </c>
    </row>
    <row r="523" spans="1:2" x14ac:dyDescent="0.25">
      <c r="A523" s="1" vm="2129">
        <v>44259</v>
      </c>
      <c r="B523" vm="2133">
        <v>65.61</v>
      </c>
    </row>
    <row r="524" spans="1:2" x14ac:dyDescent="0.25">
      <c r="A524" s="1" vm="2135">
        <v>44260</v>
      </c>
      <c r="B524" vm="2138">
        <v>69.97</v>
      </c>
    </row>
    <row r="525" spans="1:2" x14ac:dyDescent="0.25">
      <c r="A525" s="1" vm="2140">
        <v>44263</v>
      </c>
      <c r="B525" vm="2144">
        <v>72.16</v>
      </c>
    </row>
    <row r="526" spans="1:2" x14ac:dyDescent="0.25">
      <c r="A526" s="1" vm="2146">
        <v>44264</v>
      </c>
      <c r="B526" vm="2150">
        <v>72.64</v>
      </c>
    </row>
    <row r="527" spans="1:2" x14ac:dyDescent="0.25">
      <c r="A527" s="1" vm="2152">
        <v>44265</v>
      </c>
      <c r="B527" vm="2156">
        <v>72.12</v>
      </c>
    </row>
    <row r="528" spans="1:2" x14ac:dyDescent="0.25">
      <c r="A528" s="1" vm="2158">
        <v>44266</v>
      </c>
      <c r="B528" vm="2162">
        <v>67.41</v>
      </c>
    </row>
    <row r="529" spans="1:2" x14ac:dyDescent="0.25">
      <c r="A529" s="1" vm="2164">
        <v>44267</v>
      </c>
      <c r="B529" vm="2168">
        <v>67.16</v>
      </c>
    </row>
    <row r="530" spans="1:2" x14ac:dyDescent="0.25">
      <c r="A530" s="1" vm="2170">
        <v>44270</v>
      </c>
      <c r="B530" vm="2174">
        <v>67.73</v>
      </c>
    </row>
    <row r="531" spans="1:2" x14ac:dyDescent="0.25">
      <c r="A531" s="1" vm="2176">
        <v>44271</v>
      </c>
      <c r="B531" vm="2180">
        <v>66.849999999999994</v>
      </c>
    </row>
    <row r="532" spans="1:2" x14ac:dyDescent="0.25">
      <c r="A532" s="1" vm="2182">
        <v>44272</v>
      </c>
      <c r="B532" vm="2185">
        <v>66.22</v>
      </c>
    </row>
    <row r="533" spans="1:2" x14ac:dyDescent="0.25">
      <c r="A533" s="1" vm="2187">
        <v>44273</v>
      </c>
      <c r="B533" vm="2191">
        <v>66.739999999999995</v>
      </c>
    </row>
    <row r="534" spans="1:2" x14ac:dyDescent="0.25">
      <c r="A534" s="1" vm="2193">
        <v>44274</v>
      </c>
      <c r="B534" vm="2197">
        <v>66.260000000000005</v>
      </c>
    </row>
    <row r="535" spans="1:2" x14ac:dyDescent="0.25">
      <c r="A535" s="1" vm="2199">
        <v>44277</v>
      </c>
      <c r="B535" vm="2202">
        <v>66.319999999999993</v>
      </c>
    </row>
    <row r="536" spans="1:2" x14ac:dyDescent="0.25">
      <c r="A536" s="1" vm="2204">
        <v>44278</v>
      </c>
      <c r="B536" vm="2207">
        <v>67.27</v>
      </c>
    </row>
    <row r="537" spans="1:2" x14ac:dyDescent="0.25">
      <c r="A537" s="1" vm="2209">
        <v>44279</v>
      </c>
      <c r="B537" vm="2212">
        <v>66.83</v>
      </c>
    </row>
    <row r="538" spans="1:2" x14ac:dyDescent="0.25">
      <c r="A538" s="1" vm="2214">
        <v>44280</v>
      </c>
      <c r="B538" vm="2217">
        <v>68.63</v>
      </c>
    </row>
    <row r="539" spans="1:2" x14ac:dyDescent="0.25">
      <c r="A539" s="1" vm="2219">
        <v>44281</v>
      </c>
      <c r="B539" vm="2223">
        <v>70.25</v>
      </c>
    </row>
    <row r="540" spans="1:2" x14ac:dyDescent="0.25">
      <c r="A540" s="1" vm="2225">
        <v>44284</v>
      </c>
      <c r="B540" vm="2229">
        <v>71.13</v>
      </c>
    </row>
    <row r="541" spans="1:2" x14ac:dyDescent="0.25">
      <c r="A541" s="1" vm="2231">
        <v>44285</v>
      </c>
      <c r="B541" vm="2235">
        <v>70.55</v>
      </c>
    </row>
    <row r="542" spans="1:2" x14ac:dyDescent="0.25">
      <c r="A542" s="1" vm="2237">
        <v>44286</v>
      </c>
      <c r="B542" vm="2228">
        <v>70.17</v>
      </c>
    </row>
    <row r="543" spans="1:2" x14ac:dyDescent="0.25">
      <c r="A543" s="1" vm="2242">
        <v>44287</v>
      </c>
      <c r="B543" vm="2246">
        <v>71.81</v>
      </c>
    </row>
    <row r="544" spans="1:2" x14ac:dyDescent="0.25">
      <c r="A544" s="1" vm="2248">
        <v>44291</v>
      </c>
      <c r="B544" vm="2252">
        <v>74.16</v>
      </c>
    </row>
    <row r="545" spans="1:2" x14ac:dyDescent="0.25">
      <c r="A545" s="1" vm="2254">
        <v>44292</v>
      </c>
      <c r="B545" vm="2257">
        <v>74.28</v>
      </c>
    </row>
    <row r="546" spans="1:2" x14ac:dyDescent="0.25">
      <c r="A546" s="1" vm="2259">
        <v>44293</v>
      </c>
      <c r="B546" vm="2263">
        <v>74.069999999999993</v>
      </c>
    </row>
    <row r="547" spans="1:2" x14ac:dyDescent="0.25">
      <c r="A547" s="1" vm="2265">
        <v>44294</v>
      </c>
      <c r="B547" vm="2269">
        <v>75.28</v>
      </c>
    </row>
    <row r="548" spans="1:2" x14ac:dyDescent="0.25">
      <c r="A548" s="1" vm="2271">
        <v>44295</v>
      </c>
      <c r="B548" vm="2275">
        <v>75.58</v>
      </c>
    </row>
    <row r="549" spans="1:2" x14ac:dyDescent="0.25">
      <c r="A549" s="1" vm="2277">
        <v>44298</v>
      </c>
      <c r="B549" vm="2281">
        <v>76.12</v>
      </c>
    </row>
    <row r="550" spans="1:2" x14ac:dyDescent="0.25">
      <c r="A550" s="1" vm="2283">
        <v>44299</v>
      </c>
      <c r="B550" vm="2287">
        <v>76.67</v>
      </c>
    </row>
    <row r="551" spans="1:2" x14ac:dyDescent="0.25">
      <c r="A551" s="1" vm="2289">
        <v>44300</v>
      </c>
      <c r="B551" vm="2293">
        <v>76.819999999999993</v>
      </c>
    </row>
    <row r="552" spans="1:2" x14ac:dyDescent="0.25">
      <c r="A552" s="1" vm="2295">
        <v>44301</v>
      </c>
      <c r="B552" vm="2299">
        <v>78.290000000000006</v>
      </c>
    </row>
    <row r="553" spans="1:2" x14ac:dyDescent="0.25">
      <c r="A553" s="1" vm="2301">
        <v>44302</v>
      </c>
      <c r="B553" vm="2305">
        <v>78.95</v>
      </c>
    </row>
    <row r="554" spans="1:2" x14ac:dyDescent="0.25">
      <c r="A554" s="1" vm="2307">
        <v>44305</v>
      </c>
      <c r="B554" vm="2311">
        <v>78.75</v>
      </c>
    </row>
    <row r="555" spans="1:2" x14ac:dyDescent="0.25">
      <c r="A555" s="1" vm="2313">
        <v>44306</v>
      </c>
      <c r="B555" vm="2317">
        <v>79.239999999999995</v>
      </c>
    </row>
    <row r="556" spans="1:2" x14ac:dyDescent="0.25">
      <c r="A556" s="1" vm="2319">
        <v>44307</v>
      </c>
      <c r="B556" vm="2322">
        <v>76.66</v>
      </c>
    </row>
    <row r="557" spans="1:2" x14ac:dyDescent="0.25">
      <c r="A557" s="1" vm="2324">
        <v>44308</v>
      </c>
      <c r="B557" vm="2328">
        <v>74.87</v>
      </c>
    </row>
    <row r="558" spans="1:2" x14ac:dyDescent="0.25">
      <c r="A558" s="1" vm="2330">
        <v>44309</v>
      </c>
      <c r="B558" vm="2334">
        <v>74.97</v>
      </c>
    </row>
    <row r="559" spans="1:2" x14ac:dyDescent="0.25">
      <c r="A559" s="1" vm="2336">
        <v>44312</v>
      </c>
      <c r="B559" vm="2339">
        <v>74.5</v>
      </c>
    </row>
    <row r="560" spans="1:2" x14ac:dyDescent="0.25">
      <c r="A560" s="1" vm="2341">
        <v>44313</v>
      </c>
      <c r="B560" vm="2345">
        <v>75.22</v>
      </c>
    </row>
    <row r="561" spans="1:2" x14ac:dyDescent="0.25">
      <c r="A561" s="1" vm="2347">
        <v>44314</v>
      </c>
      <c r="B561" vm="2351">
        <v>74.77</v>
      </c>
    </row>
    <row r="562" spans="1:2" x14ac:dyDescent="0.25">
      <c r="A562" s="1" vm="2353">
        <v>44315</v>
      </c>
      <c r="B562" vm="2356">
        <v>75.87</v>
      </c>
    </row>
    <row r="563" spans="1:2" x14ac:dyDescent="0.25">
      <c r="A563" s="1" vm="2358">
        <v>44316</v>
      </c>
      <c r="B563" vm="2362">
        <v>75.790000000000006</v>
      </c>
    </row>
    <row r="564" spans="1:2" x14ac:dyDescent="0.25">
      <c r="A564" s="1" vm="2364">
        <v>44319</v>
      </c>
      <c r="B564" vm="2368">
        <v>77.33</v>
      </c>
    </row>
    <row r="565" spans="1:2" x14ac:dyDescent="0.25">
      <c r="A565" s="1" vm="2370">
        <v>44320</v>
      </c>
      <c r="B565" vm="2373">
        <v>78.53</v>
      </c>
    </row>
    <row r="566" spans="1:2" x14ac:dyDescent="0.25">
      <c r="A566" s="1" vm="2375">
        <v>44321</v>
      </c>
      <c r="B566" vm="2379">
        <v>79.19</v>
      </c>
    </row>
    <row r="567" spans="1:2" x14ac:dyDescent="0.25">
      <c r="A567" s="1" vm="2381">
        <v>44322</v>
      </c>
      <c r="B567" vm="2385">
        <v>79.739999999999995</v>
      </c>
    </row>
    <row r="568" spans="1:2" x14ac:dyDescent="0.25">
      <c r="A568" s="1" vm="2387">
        <v>44323</v>
      </c>
      <c r="B568" vm="2391">
        <v>80.400000000000006</v>
      </c>
    </row>
    <row r="569" spans="1:2" x14ac:dyDescent="0.25">
      <c r="A569" s="1" vm="2393">
        <v>44326</v>
      </c>
      <c r="B569" vm="2397">
        <v>80.150000000000006</v>
      </c>
    </row>
    <row r="570" spans="1:2" x14ac:dyDescent="0.25">
      <c r="A570" s="1" vm="2399">
        <v>44327</v>
      </c>
      <c r="B570" vm="2403">
        <v>77.69</v>
      </c>
    </row>
    <row r="571" spans="1:2" x14ac:dyDescent="0.25">
      <c r="A571" s="1" vm="2405">
        <v>44328</v>
      </c>
      <c r="B571" vm="2408">
        <v>76.75</v>
      </c>
    </row>
    <row r="572" spans="1:2" x14ac:dyDescent="0.25">
      <c r="A572" s="1" vm="2410">
        <v>44329</v>
      </c>
      <c r="B572" vm="2414">
        <v>78.14</v>
      </c>
    </row>
    <row r="573" spans="1:2" x14ac:dyDescent="0.25">
      <c r="A573" s="1" vm="2416">
        <v>44330</v>
      </c>
      <c r="B573" vm="2419">
        <v>78.89</v>
      </c>
    </row>
    <row r="574" spans="1:2" x14ac:dyDescent="0.25">
      <c r="A574" s="1" vm="2421">
        <v>44333</v>
      </c>
      <c r="B574" vm="2425">
        <v>79.08</v>
      </c>
    </row>
    <row r="575" spans="1:2" x14ac:dyDescent="0.25">
      <c r="A575" s="1" vm="2427">
        <v>44334</v>
      </c>
      <c r="B575" vm="2431">
        <v>78.69</v>
      </c>
    </row>
    <row r="576" spans="1:2" x14ac:dyDescent="0.25">
      <c r="A576" s="1" vm="2433">
        <v>44335</v>
      </c>
      <c r="B576" vm="2436">
        <v>78.739999999999995</v>
      </c>
    </row>
    <row r="577" spans="1:2" x14ac:dyDescent="0.25">
      <c r="A577" s="1" vm="2438">
        <v>44336</v>
      </c>
      <c r="B577" vm="2441">
        <v>78.72</v>
      </c>
    </row>
    <row r="578" spans="1:2" x14ac:dyDescent="0.25">
      <c r="A578" s="1" vm="2443">
        <v>44337</v>
      </c>
      <c r="B578" vm="2446">
        <v>79.03</v>
      </c>
    </row>
    <row r="579" spans="1:2" x14ac:dyDescent="0.25">
      <c r="A579" s="1" vm="2448">
        <v>44340</v>
      </c>
      <c r="B579" vm="2452">
        <v>79.38</v>
      </c>
    </row>
    <row r="580" spans="1:2" x14ac:dyDescent="0.25">
      <c r="A580" s="1" vm="2454">
        <v>44341</v>
      </c>
      <c r="B580" vm="2457">
        <v>78.83</v>
      </c>
    </row>
    <row r="581" spans="1:2" x14ac:dyDescent="0.25">
      <c r="A581" s="1" vm="2459">
        <v>44342</v>
      </c>
      <c r="B581" vm="2463">
        <v>79.260000000000005</v>
      </c>
    </row>
    <row r="582" spans="1:2" x14ac:dyDescent="0.25">
      <c r="A582" s="1" vm="2465">
        <v>44343</v>
      </c>
      <c r="B582" vm="2445">
        <v>78.98</v>
      </c>
    </row>
    <row r="583" spans="1:2" x14ac:dyDescent="0.25">
      <c r="A583" s="1" vm="2470">
        <v>44344</v>
      </c>
      <c r="B583" vm="2436">
        <v>78.739999999999995</v>
      </c>
    </row>
    <row r="584" spans="1:2" x14ac:dyDescent="0.25">
      <c r="A584" s="1" vm="2474">
        <v>44348</v>
      </c>
      <c r="B584" vm="2477">
        <v>79.569999999999993</v>
      </c>
    </row>
    <row r="585" spans="1:2" x14ac:dyDescent="0.25">
      <c r="A585" s="1" vm="2479">
        <v>44349</v>
      </c>
      <c r="B585" vm="2483">
        <v>80.27</v>
      </c>
    </row>
    <row r="586" spans="1:2" x14ac:dyDescent="0.25">
      <c r="A586" s="1" vm="2485">
        <v>44350</v>
      </c>
      <c r="B586" vm="2489">
        <v>81.09</v>
      </c>
    </row>
    <row r="587" spans="1:2" x14ac:dyDescent="0.25">
      <c r="A587" s="1" vm="2491">
        <v>44351</v>
      </c>
      <c r="B587" vm="2495">
        <v>82.89</v>
      </c>
    </row>
    <row r="588" spans="1:2" x14ac:dyDescent="0.25">
      <c r="A588" s="1" vm="2497">
        <v>44354</v>
      </c>
      <c r="B588" vm="2501">
        <v>83.94</v>
      </c>
    </row>
    <row r="589" spans="1:2" x14ac:dyDescent="0.25">
      <c r="A589" s="1" vm="2503">
        <v>44355</v>
      </c>
      <c r="B589" vm="2507">
        <v>84.61</v>
      </c>
    </row>
    <row r="590" spans="1:2" x14ac:dyDescent="0.25">
      <c r="A590" s="1" vm="2509">
        <v>44356</v>
      </c>
      <c r="B590" vm="2512">
        <v>84.52</v>
      </c>
    </row>
    <row r="591" spans="1:2" x14ac:dyDescent="0.25">
      <c r="A591" s="1" vm="2514">
        <v>44357</v>
      </c>
      <c r="B591" vm="2518">
        <v>82.3</v>
      </c>
    </row>
    <row r="592" spans="1:2" x14ac:dyDescent="0.25">
      <c r="A592" s="1" vm="2520">
        <v>44358</v>
      </c>
      <c r="B592" vm="2524">
        <v>82.9</v>
      </c>
    </row>
    <row r="593" spans="1:2" x14ac:dyDescent="0.25">
      <c r="A593" s="1" vm="2526">
        <v>44361</v>
      </c>
      <c r="B593" vm="2530">
        <v>82.62</v>
      </c>
    </row>
    <row r="594" spans="1:2" x14ac:dyDescent="0.25">
      <c r="A594" s="1" vm="2532">
        <v>44362</v>
      </c>
      <c r="B594" vm="2536">
        <v>81.64</v>
      </c>
    </row>
    <row r="595" spans="1:2" x14ac:dyDescent="0.25">
      <c r="A595" s="1" vm="2538">
        <v>44363</v>
      </c>
      <c r="B595" vm="2540">
        <v>77.08</v>
      </c>
    </row>
    <row r="596" spans="1:2" x14ac:dyDescent="0.25">
      <c r="A596" s="1" vm="2542">
        <v>44364</v>
      </c>
      <c r="B596" vm="2546">
        <v>77.56</v>
      </c>
    </row>
    <row r="597" spans="1:2" x14ac:dyDescent="0.25">
      <c r="A597" s="1" vm="2548">
        <v>44365</v>
      </c>
      <c r="B597" vm="2552">
        <v>76.23</v>
      </c>
    </row>
    <row r="598" spans="1:2" x14ac:dyDescent="0.25">
      <c r="A598" s="1" vm="2554">
        <v>44368</v>
      </c>
      <c r="B598" vm="2539">
        <v>77.989999999999995</v>
      </c>
    </row>
    <row r="599" spans="1:2" x14ac:dyDescent="0.25">
      <c r="A599" s="1" vm="2559">
        <v>44369</v>
      </c>
      <c r="B599" vm="2440">
        <v>78.680000000000007</v>
      </c>
    </row>
    <row r="600" spans="1:2" x14ac:dyDescent="0.25">
      <c r="A600" s="1" vm="2563">
        <v>44370</v>
      </c>
      <c r="B600" vm="2556">
        <v>78.099999999999994</v>
      </c>
    </row>
    <row r="601" spans="1:2" x14ac:dyDescent="0.25">
      <c r="A601" s="1" vm="2567">
        <v>44371</v>
      </c>
      <c r="B601" vm="2544">
        <v>77.739999999999995</v>
      </c>
    </row>
    <row r="602" spans="1:2" x14ac:dyDescent="0.25">
      <c r="A602" s="1" vm="2571">
        <v>44372</v>
      </c>
      <c r="B602" vm="2575">
        <v>78.459999999999994</v>
      </c>
    </row>
    <row r="603" spans="1:2" x14ac:dyDescent="0.25">
      <c r="A603" s="1" vm="2577">
        <v>44375</v>
      </c>
      <c r="B603" vm="2581">
        <v>78.5</v>
      </c>
    </row>
    <row r="604" spans="1:2" x14ac:dyDescent="0.25">
      <c r="A604" s="1" vm="2583">
        <v>44376</v>
      </c>
      <c r="B604" vm="2556">
        <v>78.099999999999994</v>
      </c>
    </row>
    <row r="605" spans="1:2" x14ac:dyDescent="0.25">
      <c r="A605" s="1" vm="2587">
        <v>44377</v>
      </c>
      <c r="B605" vm="2591">
        <v>77.84</v>
      </c>
    </row>
    <row r="606" spans="1:2" x14ac:dyDescent="0.25">
      <c r="A606" s="1" vm="2593">
        <v>44378</v>
      </c>
      <c r="B606" vm="2597">
        <v>79.540000000000006</v>
      </c>
    </row>
    <row r="607" spans="1:2" x14ac:dyDescent="0.25">
      <c r="A607" s="1" vm="2599">
        <v>44379</v>
      </c>
      <c r="B607" vm="2603">
        <v>81.819999999999993</v>
      </c>
    </row>
    <row r="608" spans="1:2" x14ac:dyDescent="0.25">
      <c r="A608" s="1" vm="2605">
        <v>44383</v>
      </c>
      <c r="B608" vm="2609">
        <v>83.08</v>
      </c>
    </row>
    <row r="609" spans="1:2" x14ac:dyDescent="0.25">
      <c r="A609" s="1" vm="2611">
        <v>44384</v>
      </c>
      <c r="B609" vm="2615">
        <v>86.09</v>
      </c>
    </row>
    <row r="610" spans="1:2" x14ac:dyDescent="0.25">
      <c r="A610" s="1" vm="2617">
        <v>44385</v>
      </c>
      <c r="B610" vm="2621">
        <v>85.59</v>
      </c>
    </row>
    <row r="611" spans="1:2" x14ac:dyDescent="0.25">
      <c r="A611" s="1" vm="2623">
        <v>44386</v>
      </c>
      <c r="B611" vm="2627">
        <v>87.76</v>
      </c>
    </row>
    <row r="612" spans="1:2" x14ac:dyDescent="0.25">
      <c r="A612" s="1" vm="2629">
        <v>44389</v>
      </c>
      <c r="B612" vm="2633">
        <v>87.08</v>
      </c>
    </row>
    <row r="613" spans="1:2" x14ac:dyDescent="0.25">
      <c r="A613" s="1" vm="2635">
        <v>44390</v>
      </c>
      <c r="B613" vm="2639">
        <v>87.07</v>
      </c>
    </row>
    <row r="614" spans="1:2" x14ac:dyDescent="0.25">
      <c r="A614" s="1" vm="2641">
        <v>44391</v>
      </c>
      <c r="B614" vm="2644">
        <v>88.28</v>
      </c>
    </row>
    <row r="615" spans="1:2" x14ac:dyDescent="0.25">
      <c r="A615" s="1" vm="2646">
        <v>44392</v>
      </c>
      <c r="B615" vm="2650">
        <v>86.24</v>
      </c>
    </row>
    <row r="616" spans="1:2" x14ac:dyDescent="0.25">
      <c r="A616" s="1" vm="2652">
        <v>44393</v>
      </c>
      <c r="B616" vm="2656">
        <v>87.49</v>
      </c>
    </row>
    <row r="617" spans="1:2" x14ac:dyDescent="0.25">
      <c r="A617" s="1" vm="2658">
        <v>44396</v>
      </c>
      <c r="B617" vm="2662">
        <v>86.98</v>
      </c>
    </row>
    <row r="618" spans="1:2" x14ac:dyDescent="0.25">
      <c r="A618" s="1" vm="2664">
        <v>44397</v>
      </c>
      <c r="B618" vm="2668">
        <v>88.66</v>
      </c>
    </row>
    <row r="619" spans="1:2" x14ac:dyDescent="0.25">
      <c r="A619" s="1" vm="2670">
        <v>44398</v>
      </c>
      <c r="B619" vm="2674">
        <v>89.69</v>
      </c>
    </row>
    <row r="620" spans="1:2" x14ac:dyDescent="0.25">
      <c r="A620" s="1" vm="2676">
        <v>44399</v>
      </c>
      <c r="B620" vm="2680">
        <v>90.69</v>
      </c>
    </row>
    <row r="621" spans="1:2" x14ac:dyDescent="0.25">
      <c r="A621" s="1" vm="2682">
        <v>44400</v>
      </c>
      <c r="B621" vm="2686">
        <v>87.69</v>
      </c>
    </row>
    <row r="622" spans="1:2" x14ac:dyDescent="0.25">
      <c r="A622" s="1" vm="2688">
        <v>44403</v>
      </c>
      <c r="B622" vm="2691">
        <v>87.86</v>
      </c>
    </row>
    <row r="623" spans="1:2" x14ac:dyDescent="0.25">
      <c r="A623" s="1" vm="2693">
        <v>44404</v>
      </c>
      <c r="B623" vm="2696">
        <v>87.8</v>
      </c>
    </row>
    <row r="624" spans="1:2" x14ac:dyDescent="0.25">
      <c r="A624" s="1" vm="2698">
        <v>44405</v>
      </c>
      <c r="B624" vm="2701">
        <v>87.18</v>
      </c>
    </row>
    <row r="625" spans="1:2" x14ac:dyDescent="0.25">
      <c r="A625" s="1" vm="2703">
        <v>44406</v>
      </c>
      <c r="B625" vm="2707">
        <v>87.63</v>
      </c>
    </row>
    <row r="626" spans="1:2" x14ac:dyDescent="0.25">
      <c r="A626" s="1" vm="2709">
        <v>44407</v>
      </c>
      <c r="B626" vm="2713">
        <v>87.14</v>
      </c>
    </row>
    <row r="627" spans="1:2" x14ac:dyDescent="0.25">
      <c r="A627" s="1" vm="2715">
        <v>44410</v>
      </c>
      <c r="B627" vm="2718">
        <v>87.6</v>
      </c>
    </row>
    <row r="628" spans="1:2" x14ac:dyDescent="0.25">
      <c r="A628" s="1" vm="2720">
        <v>44411</v>
      </c>
      <c r="B628" vm="2724">
        <v>89.74</v>
      </c>
    </row>
    <row r="629" spans="1:2" x14ac:dyDescent="0.25">
      <c r="A629" s="1" vm="2726">
        <v>44412</v>
      </c>
      <c r="B629" vm="2730">
        <v>90.05</v>
      </c>
    </row>
    <row r="630" spans="1:2" x14ac:dyDescent="0.25">
      <c r="A630" s="1" vm="2732">
        <v>44413</v>
      </c>
      <c r="B630" vm="2736">
        <v>89.43</v>
      </c>
    </row>
    <row r="631" spans="1:2" x14ac:dyDescent="0.25">
      <c r="A631" s="1" vm="2738">
        <v>44414</v>
      </c>
      <c r="B631" vm="2742">
        <v>89.52</v>
      </c>
    </row>
    <row r="632" spans="1:2" x14ac:dyDescent="0.25">
      <c r="A632" s="1" vm="2744">
        <v>44417</v>
      </c>
      <c r="B632" vm="2748">
        <v>89.9</v>
      </c>
    </row>
    <row r="633" spans="1:2" x14ac:dyDescent="0.25">
      <c r="A633" s="1" vm="2750">
        <v>44418</v>
      </c>
      <c r="B633" vm="2753">
        <v>89.64</v>
      </c>
    </row>
    <row r="634" spans="1:2" x14ac:dyDescent="0.25">
      <c r="A634" s="1" vm="2755">
        <v>44419</v>
      </c>
      <c r="B634" vm="2758">
        <v>89.63</v>
      </c>
    </row>
    <row r="635" spans="1:2" x14ac:dyDescent="0.25">
      <c r="A635" s="1" vm="2760">
        <v>44420</v>
      </c>
      <c r="B635" vm="2763">
        <v>89.81</v>
      </c>
    </row>
    <row r="636" spans="1:2" x14ac:dyDescent="0.25">
      <c r="A636" s="1" vm="2765">
        <v>44421</v>
      </c>
      <c r="B636" vm="2769">
        <v>90.38</v>
      </c>
    </row>
    <row r="637" spans="1:2" x14ac:dyDescent="0.25">
      <c r="A637" s="1" vm="2771">
        <v>44424</v>
      </c>
      <c r="B637" vm="2775">
        <v>90.82</v>
      </c>
    </row>
    <row r="638" spans="1:2" x14ac:dyDescent="0.25">
      <c r="A638" s="1" vm="2777">
        <v>44425</v>
      </c>
      <c r="B638" vm="2780">
        <v>90.95</v>
      </c>
    </row>
    <row r="639" spans="1:2" x14ac:dyDescent="0.25">
      <c r="A639" s="1" vm="2782">
        <v>44426</v>
      </c>
      <c r="B639" vm="2786">
        <v>88.94</v>
      </c>
    </row>
    <row r="640" spans="1:2" x14ac:dyDescent="0.25">
      <c r="A640" s="1" vm="2788">
        <v>44427</v>
      </c>
      <c r="B640" vm="2792">
        <v>88.71</v>
      </c>
    </row>
    <row r="641" spans="1:2" x14ac:dyDescent="0.25">
      <c r="A641" s="1" vm="2794">
        <v>44428</v>
      </c>
      <c r="B641" vm="2786">
        <v>88.94</v>
      </c>
    </row>
    <row r="642" spans="1:2" x14ac:dyDescent="0.25">
      <c r="A642" s="1" vm="2799">
        <v>44431</v>
      </c>
      <c r="B642" vm="2802">
        <v>89.12</v>
      </c>
    </row>
    <row r="643" spans="1:2" x14ac:dyDescent="0.25">
      <c r="A643" s="1" vm="2804">
        <v>44432</v>
      </c>
      <c r="B643" vm="2808">
        <v>88.55</v>
      </c>
    </row>
    <row r="644" spans="1:2" x14ac:dyDescent="0.25">
      <c r="A644" s="1" vm="2810">
        <v>44433</v>
      </c>
      <c r="B644" vm="2813">
        <v>88.62</v>
      </c>
    </row>
    <row r="645" spans="1:2" x14ac:dyDescent="0.25">
      <c r="A645" s="1" vm="2815">
        <v>44434</v>
      </c>
      <c r="B645" vm="2819">
        <v>88.72</v>
      </c>
    </row>
    <row r="646" spans="1:2" x14ac:dyDescent="0.25">
      <c r="A646" s="1" vm="2821">
        <v>44435</v>
      </c>
      <c r="B646" vm="2824">
        <v>89.35</v>
      </c>
    </row>
    <row r="647" spans="1:2" x14ac:dyDescent="0.25">
      <c r="A647" s="1" vm="2826">
        <v>44438</v>
      </c>
      <c r="B647" vm="2829">
        <v>89.45</v>
      </c>
    </row>
    <row r="648" spans="1:2" x14ac:dyDescent="0.25">
      <c r="A648" s="1" vm="2831">
        <v>44439</v>
      </c>
      <c r="B648" vm="2834">
        <v>89.13</v>
      </c>
    </row>
    <row r="649" spans="1:2" x14ac:dyDescent="0.25">
      <c r="A649" s="1" vm="2836">
        <v>44440</v>
      </c>
      <c r="B649" vm="2768">
        <v>89.95</v>
      </c>
    </row>
    <row r="650" spans="1:2" x14ac:dyDescent="0.25">
      <c r="A650" s="1" vm="2841">
        <v>44441</v>
      </c>
      <c r="B650" vm="2844">
        <v>89.8</v>
      </c>
    </row>
    <row r="651" spans="1:2" x14ac:dyDescent="0.25">
      <c r="A651" s="1" vm="2846">
        <v>44442</v>
      </c>
      <c r="B651" vm="2677">
        <v>90</v>
      </c>
    </row>
    <row r="652" spans="1:2" x14ac:dyDescent="0.25">
      <c r="A652" s="1" vm="2850">
        <v>44446</v>
      </c>
      <c r="B652" vm="2819">
        <v>88.72</v>
      </c>
    </row>
    <row r="653" spans="1:2" x14ac:dyDescent="0.25">
      <c r="A653" s="1" vm="2855">
        <v>44447</v>
      </c>
      <c r="B653" vm="2859">
        <v>89.47</v>
      </c>
    </row>
    <row r="654" spans="1:2" x14ac:dyDescent="0.25">
      <c r="A654" s="1" vm="2861">
        <v>44448</v>
      </c>
      <c r="B654" vm="2863">
        <v>89.54</v>
      </c>
    </row>
    <row r="655" spans="1:2" x14ac:dyDescent="0.25">
      <c r="A655" s="1" vm="2865">
        <v>44449</v>
      </c>
      <c r="B655" vm="2679">
        <v>89.68</v>
      </c>
    </row>
    <row r="656" spans="1:2" x14ac:dyDescent="0.25">
      <c r="A656" s="1" vm="2868">
        <v>44452</v>
      </c>
      <c r="B656" vm="2671">
        <v>88.89</v>
      </c>
    </row>
    <row r="657" spans="1:2" x14ac:dyDescent="0.25">
      <c r="A657" s="1" vm="2873">
        <v>44453</v>
      </c>
      <c r="B657" vm="2877">
        <v>86.39</v>
      </c>
    </row>
    <row r="658" spans="1:2" x14ac:dyDescent="0.25">
      <c r="A658" s="1" vm="2879">
        <v>44454</v>
      </c>
      <c r="B658" vm="2716">
        <v>87.73</v>
      </c>
    </row>
    <row r="659" spans="1:2" x14ac:dyDescent="0.25">
      <c r="A659" s="1" vm="2884">
        <v>44455</v>
      </c>
      <c r="B659" vm="2886">
        <v>87.25</v>
      </c>
    </row>
    <row r="660" spans="1:2" x14ac:dyDescent="0.25">
      <c r="A660" s="1" vm="2888">
        <v>44456</v>
      </c>
      <c r="B660" vm="2877">
        <v>86.39</v>
      </c>
    </row>
    <row r="661" spans="1:2" x14ac:dyDescent="0.25">
      <c r="A661" s="1" vm="2893">
        <v>44459</v>
      </c>
      <c r="B661" vm="2882">
        <v>86.17</v>
      </c>
    </row>
    <row r="662" spans="1:2" x14ac:dyDescent="0.25">
      <c r="A662" s="1" vm="2896">
        <v>44460</v>
      </c>
      <c r="B662" vm="2900">
        <v>86.92</v>
      </c>
    </row>
    <row r="663" spans="1:2" x14ac:dyDescent="0.25">
      <c r="A663" s="1" vm="2902">
        <v>44461</v>
      </c>
      <c r="B663" vm="2906">
        <v>88.44</v>
      </c>
    </row>
    <row r="664" spans="1:2" x14ac:dyDescent="0.25">
      <c r="A664" s="1" vm="2908">
        <v>44462</v>
      </c>
      <c r="B664" vm="2910">
        <v>89.42</v>
      </c>
    </row>
    <row r="665" spans="1:2" x14ac:dyDescent="0.25">
      <c r="A665" s="1" vm="2912">
        <v>44463</v>
      </c>
      <c r="B665" vm="2914">
        <v>89.94</v>
      </c>
    </row>
    <row r="666" spans="1:2" x14ac:dyDescent="0.25">
      <c r="A666" s="1" vm="2916">
        <v>44466</v>
      </c>
      <c r="B666" vm="2920">
        <v>91.04</v>
      </c>
    </row>
    <row r="667" spans="1:2" x14ac:dyDescent="0.25">
      <c r="A667" s="1" vm="2922">
        <v>44467</v>
      </c>
      <c r="B667" vm="2783">
        <v>90.49</v>
      </c>
    </row>
    <row r="668" spans="1:2" x14ac:dyDescent="0.25">
      <c r="A668" s="1" vm="2927">
        <v>44468</v>
      </c>
      <c r="B668" vm="2931">
        <v>91.25</v>
      </c>
    </row>
    <row r="669" spans="1:2" x14ac:dyDescent="0.25">
      <c r="A669" s="1" vm="2933">
        <v>44469</v>
      </c>
      <c r="B669" vm="2935">
        <v>87.13</v>
      </c>
    </row>
    <row r="670" spans="1:2" x14ac:dyDescent="0.25">
      <c r="A670" s="1" vm="2937">
        <v>44470</v>
      </c>
      <c r="B670" vm="2724">
        <v>89.74</v>
      </c>
    </row>
    <row r="671" spans="1:2" x14ac:dyDescent="0.25">
      <c r="A671" s="1" vm="2941">
        <v>44473</v>
      </c>
      <c r="B671" vm="2837">
        <v>89.26</v>
      </c>
    </row>
    <row r="672" spans="1:2" x14ac:dyDescent="0.25">
      <c r="A672" s="1" vm="2946">
        <v>44474</v>
      </c>
      <c r="B672" vm="2949">
        <v>91.49</v>
      </c>
    </row>
    <row r="673" spans="1:2" x14ac:dyDescent="0.25">
      <c r="A673" s="1" vm="2951">
        <v>44475</v>
      </c>
      <c r="B673" vm="2767">
        <v>91.34</v>
      </c>
    </row>
    <row r="674" spans="1:2" x14ac:dyDescent="0.25">
      <c r="A674" s="1" vm="2954">
        <v>44476</v>
      </c>
      <c r="B674" vm="2958">
        <v>92.31</v>
      </c>
    </row>
    <row r="675" spans="1:2" x14ac:dyDescent="0.25">
      <c r="A675" s="1" vm="2960">
        <v>44477</v>
      </c>
      <c r="B675" vm="2964">
        <v>94.39</v>
      </c>
    </row>
    <row r="676" spans="1:2" x14ac:dyDescent="0.25">
      <c r="A676" s="1" vm="2966">
        <v>44480</v>
      </c>
      <c r="B676" vm="2970">
        <v>95.29</v>
      </c>
    </row>
    <row r="677" spans="1:2" x14ac:dyDescent="0.25">
      <c r="A677" s="1" vm="2972">
        <v>44481</v>
      </c>
      <c r="B677" vm="2976">
        <v>95.57</v>
      </c>
    </row>
    <row r="678" spans="1:2" x14ac:dyDescent="0.25">
      <c r="A678" s="1" vm="2978">
        <v>44482</v>
      </c>
      <c r="B678" vm="2982">
        <v>96.4</v>
      </c>
    </row>
    <row r="679" spans="1:2" x14ac:dyDescent="0.25">
      <c r="A679" s="1" vm="2984">
        <v>44483</v>
      </c>
      <c r="B679" vm="2987">
        <v>95.28</v>
      </c>
    </row>
    <row r="680" spans="1:2" x14ac:dyDescent="0.25">
      <c r="A680" s="1" vm="2989">
        <v>44484</v>
      </c>
      <c r="B680" vm="2993">
        <v>95.33</v>
      </c>
    </row>
    <row r="681" spans="1:2" x14ac:dyDescent="0.25">
      <c r="A681" s="1" vm="2995">
        <v>44487</v>
      </c>
      <c r="B681" vm="2999">
        <v>96.51</v>
      </c>
    </row>
    <row r="682" spans="1:2" x14ac:dyDescent="0.25">
      <c r="A682" s="1" vm="3001">
        <v>44488</v>
      </c>
      <c r="B682" vm="3005">
        <v>97.06</v>
      </c>
    </row>
    <row r="683" spans="1:2" x14ac:dyDescent="0.25">
      <c r="A683" s="1" vm="3007">
        <v>44489</v>
      </c>
      <c r="B683" vm="3011">
        <v>96.64</v>
      </c>
    </row>
    <row r="684" spans="1:2" x14ac:dyDescent="0.25">
      <c r="A684" s="1" vm="3013">
        <v>44490</v>
      </c>
      <c r="B684" vm="3017">
        <v>96.3</v>
      </c>
    </row>
    <row r="685" spans="1:2" x14ac:dyDescent="0.25">
      <c r="A685" s="1" vm="3019">
        <v>44491</v>
      </c>
      <c r="B685" vm="3023">
        <v>98.25</v>
      </c>
    </row>
    <row r="686" spans="1:2" x14ac:dyDescent="0.25">
      <c r="A686" s="1" vm="3025">
        <v>44494</v>
      </c>
      <c r="B686" vm="3029">
        <v>97.89</v>
      </c>
    </row>
    <row r="687" spans="1:2" x14ac:dyDescent="0.25">
      <c r="A687" s="1" vm="3031">
        <v>44495</v>
      </c>
      <c r="B687" vm="3035">
        <v>96.98</v>
      </c>
    </row>
    <row r="688" spans="1:2" x14ac:dyDescent="0.25">
      <c r="A688" s="1" vm="3037">
        <v>44496</v>
      </c>
      <c r="B688" vm="3041">
        <v>96.03</v>
      </c>
    </row>
    <row r="689" spans="1:2" x14ac:dyDescent="0.25">
      <c r="A689" s="1" vm="3043">
        <v>44497</v>
      </c>
      <c r="B689" vm="3046">
        <v>96.23</v>
      </c>
    </row>
    <row r="690" spans="1:2" x14ac:dyDescent="0.25">
      <c r="A690" s="1" vm="3048">
        <v>44498</v>
      </c>
      <c r="B690" vm="3052">
        <v>95.94</v>
      </c>
    </row>
    <row r="691" spans="1:2" x14ac:dyDescent="0.25">
      <c r="A691" s="1" vm="3054">
        <v>44501</v>
      </c>
      <c r="B691" vm="3056">
        <v>94.38</v>
      </c>
    </row>
    <row r="692" spans="1:2" x14ac:dyDescent="0.25">
      <c r="A692" s="1" vm="3058">
        <v>44502</v>
      </c>
      <c r="B692" vm="3062">
        <v>95.87</v>
      </c>
    </row>
    <row r="693" spans="1:2" x14ac:dyDescent="0.25">
      <c r="A693" s="1" vm="3064">
        <v>44503</v>
      </c>
      <c r="B693" vm="3068">
        <v>96.15</v>
      </c>
    </row>
    <row r="694" spans="1:2" x14ac:dyDescent="0.25">
      <c r="A694" s="1" vm="3070">
        <v>44504</v>
      </c>
      <c r="B694" vm="3073">
        <v>95.63</v>
      </c>
    </row>
    <row r="695" spans="1:2" x14ac:dyDescent="0.25">
      <c r="A695" s="1" vm="3075">
        <v>44505</v>
      </c>
      <c r="B695" vm="3079">
        <v>94.95</v>
      </c>
    </row>
    <row r="696" spans="1:2" x14ac:dyDescent="0.25">
      <c r="A696" s="1" vm="3081">
        <v>44508</v>
      </c>
      <c r="B696" vm="3084">
        <v>95.14</v>
      </c>
    </row>
    <row r="697" spans="1:2" x14ac:dyDescent="0.25">
      <c r="A697" s="1" vm="3086">
        <v>44509</v>
      </c>
      <c r="B697" vm="3090">
        <v>94.59</v>
      </c>
    </row>
    <row r="698" spans="1:2" x14ac:dyDescent="0.25">
      <c r="A698" s="1" vm="3092">
        <v>44510</v>
      </c>
      <c r="B698" vm="3095">
        <v>93.83</v>
      </c>
    </row>
    <row r="699" spans="1:2" x14ac:dyDescent="0.25">
      <c r="A699" s="1" vm="3097">
        <v>44511</v>
      </c>
      <c r="B699" vm="3101">
        <v>94.04</v>
      </c>
    </row>
    <row r="700" spans="1:2" x14ac:dyDescent="0.25">
      <c r="A700" s="1" vm="3103">
        <v>44512</v>
      </c>
      <c r="B700" vm="3106">
        <v>93.54</v>
      </c>
    </row>
    <row r="701" spans="1:2" x14ac:dyDescent="0.25">
      <c r="A701" s="1" vm="3108">
        <v>44515</v>
      </c>
      <c r="B701" vm="3112">
        <v>94.02</v>
      </c>
    </row>
    <row r="702" spans="1:2" x14ac:dyDescent="0.25">
      <c r="A702" s="1" vm="3114">
        <v>44516</v>
      </c>
      <c r="B702" vm="3088">
        <v>95.61</v>
      </c>
    </row>
    <row r="703" spans="1:2" x14ac:dyDescent="0.25">
      <c r="A703" s="1" vm="3118">
        <v>44517</v>
      </c>
      <c r="B703" vm="2993">
        <v>95.33</v>
      </c>
    </row>
    <row r="704" spans="1:2" x14ac:dyDescent="0.25">
      <c r="A704" s="1" vm="3123">
        <v>44518</v>
      </c>
      <c r="B704" vm="3125">
        <v>94.66</v>
      </c>
    </row>
    <row r="705" spans="1:2" x14ac:dyDescent="0.25">
      <c r="A705" s="1" vm="3127">
        <v>44519</v>
      </c>
      <c r="B705" vm="3131">
        <v>93.97</v>
      </c>
    </row>
    <row r="706" spans="1:2" x14ac:dyDescent="0.25">
      <c r="A706" s="1" vm="3133">
        <v>44522</v>
      </c>
      <c r="B706" vm="3136">
        <v>94.61</v>
      </c>
    </row>
    <row r="707" spans="1:2" x14ac:dyDescent="0.25">
      <c r="A707" s="1" vm="3138">
        <v>44523</v>
      </c>
      <c r="B707" vm="3141">
        <v>92.94</v>
      </c>
    </row>
    <row r="708" spans="1:2" x14ac:dyDescent="0.25">
      <c r="A708" s="1" vm="3143">
        <v>44524</v>
      </c>
      <c r="B708" vm="3147">
        <v>93.58</v>
      </c>
    </row>
    <row r="709" spans="1:2" x14ac:dyDescent="0.25">
      <c r="A709" s="1" vm="3149">
        <v>44526</v>
      </c>
      <c r="B709" vm="3153">
        <v>92.33</v>
      </c>
    </row>
    <row r="710" spans="1:2" x14ac:dyDescent="0.25">
      <c r="A710" s="1" vm="3155">
        <v>44529</v>
      </c>
      <c r="B710" vm="3141">
        <v>92.94</v>
      </c>
    </row>
    <row r="711" spans="1:2" x14ac:dyDescent="0.25">
      <c r="A711" s="1" vm="3160">
        <v>44530</v>
      </c>
      <c r="B711" vm="3164">
        <v>90.74</v>
      </c>
    </row>
    <row r="712" spans="1:2" x14ac:dyDescent="0.25">
      <c r="A712" s="1" vm="3166">
        <v>44531</v>
      </c>
      <c r="B712" vm="3170">
        <v>89.75</v>
      </c>
    </row>
    <row r="713" spans="1:2" x14ac:dyDescent="0.25">
      <c r="A713" s="1" vm="3172">
        <v>44532</v>
      </c>
      <c r="B713" vm="3174">
        <v>89.99</v>
      </c>
    </row>
    <row r="714" spans="1:2" x14ac:dyDescent="0.25">
      <c r="A714" s="1" vm="3176">
        <v>44533</v>
      </c>
      <c r="B714" vm="3180">
        <v>88.24</v>
      </c>
    </row>
    <row r="715" spans="1:2" x14ac:dyDescent="0.25">
      <c r="A715" s="1" vm="3182">
        <v>44536</v>
      </c>
      <c r="B715" vm="2786">
        <v>88.94</v>
      </c>
    </row>
    <row r="716" spans="1:2" x14ac:dyDescent="0.25">
      <c r="A716" s="1" vm="3187">
        <v>44537</v>
      </c>
      <c r="B716" vm="2730">
        <v>90.05</v>
      </c>
    </row>
    <row r="717" spans="1:2" x14ac:dyDescent="0.25">
      <c r="A717" s="1" vm="3190">
        <v>44538</v>
      </c>
      <c r="B717" vm="2786">
        <v>88.94</v>
      </c>
    </row>
    <row r="718" spans="1:2" x14ac:dyDescent="0.25">
      <c r="A718" s="1" vm="3193">
        <v>44539</v>
      </c>
      <c r="B718" vm="2648">
        <v>88.77</v>
      </c>
    </row>
    <row r="719" spans="1:2" x14ac:dyDescent="0.25">
      <c r="A719" s="1" vm="3195">
        <v>44540</v>
      </c>
      <c r="B719" vm="3199">
        <v>102.63</v>
      </c>
    </row>
    <row r="720" spans="1:2" x14ac:dyDescent="0.25">
      <c r="A720" s="1" vm="3201">
        <v>44543</v>
      </c>
      <c r="B720" vm="3205">
        <v>100.89</v>
      </c>
    </row>
    <row r="721" spans="1:2" x14ac:dyDescent="0.25">
      <c r="A721" s="1" vm="3207">
        <v>44544</v>
      </c>
      <c r="B721" vm="3211">
        <v>99.89</v>
      </c>
    </row>
    <row r="722" spans="1:2" x14ac:dyDescent="0.25">
      <c r="A722" s="1" vm="3213">
        <v>44545</v>
      </c>
      <c r="B722" vm="3217">
        <v>103.65</v>
      </c>
    </row>
    <row r="723" spans="1:2" x14ac:dyDescent="0.25">
      <c r="A723" s="1" vm="3219">
        <v>44546</v>
      </c>
      <c r="B723" vm="3223">
        <v>103.22</v>
      </c>
    </row>
    <row r="724" spans="1:2" x14ac:dyDescent="0.25">
      <c r="A724" s="1" vm="3225">
        <v>44547</v>
      </c>
      <c r="B724" vm="3229">
        <v>96.62</v>
      </c>
    </row>
    <row r="725" spans="1:2" x14ac:dyDescent="0.25">
      <c r="A725" s="1" vm="3231">
        <v>44550</v>
      </c>
      <c r="B725" vm="3234">
        <v>91.64</v>
      </c>
    </row>
    <row r="726" spans="1:2" x14ac:dyDescent="0.25">
      <c r="A726" s="1" vm="3236">
        <v>44551</v>
      </c>
      <c r="B726" vm="3240">
        <v>91.51</v>
      </c>
    </row>
    <row r="727" spans="1:2" x14ac:dyDescent="0.25">
      <c r="A727" s="1" vm="3242">
        <v>44552</v>
      </c>
      <c r="B727" vm="2772">
        <v>89.86</v>
      </c>
    </row>
    <row r="728" spans="1:2" x14ac:dyDescent="0.25">
      <c r="A728" s="1" vm="3246">
        <v>44553</v>
      </c>
      <c r="B728" vm="3250">
        <v>89.72</v>
      </c>
    </row>
    <row r="729" spans="1:2" x14ac:dyDescent="0.25">
      <c r="A729" s="1" vm="3252">
        <v>44557</v>
      </c>
      <c r="B729" vm="2863">
        <v>89.54</v>
      </c>
    </row>
    <row r="730" spans="1:2" x14ac:dyDescent="0.25">
      <c r="A730" s="1" vm="3257">
        <v>44558</v>
      </c>
      <c r="B730" vm="3259">
        <v>88.65</v>
      </c>
    </row>
    <row r="731" spans="1:2" x14ac:dyDescent="0.25">
      <c r="A731" s="1" vm="3261">
        <v>44559</v>
      </c>
      <c r="B731" vm="3265">
        <v>88.21</v>
      </c>
    </row>
    <row r="732" spans="1:2" x14ac:dyDescent="0.25">
      <c r="A732" s="1" vm="3267">
        <v>44560</v>
      </c>
      <c r="B732" vm="3270">
        <v>88.01</v>
      </c>
    </row>
    <row r="733" spans="1:2" x14ac:dyDescent="0.25">
      <c r="A733" s="1" vm="3272">
        <v>44561</v>
      </c>
      <c r="B733" vm="3273">
        <v>87.21</v>
      </c>
    </row>
    <row r="734" spans="1:2" x14ac:dyDescent="0.25">
      <c r="A734" s="1" vm="3275">
        <v>44564</v>
      </c>
      <c r="B734" vm="2699">
        <v>87.9</v>
      </c>
    </row>
    <row r="735" spans="1:2" x14ac:dyDescent="0.25">
      <c r="A735" s="1" vm="3280">
        <v>44565</v>
      </c>
      <c r="B735" vm="3282">
        <v>88.84</v>
      </c>
    </row>
    <row r="736" spans="1:2" x14ac:dyDescent="0.25">
      <c r="A736" s="1" vm="3284">
        <v>44566</v>
      </c>
      <c r="B736" vm="3286">
        <v>86.46</v>
      </c>
    </row>
    <row r="737" spans="1:2" x14ac:dyDescent="0.25">
      <c r="A737" s="1" vm="3288">
        <v>44567</v>
      </c>
      <c r="B737" vm="3292">
        <v>86.34</v>
      </c>
    </row>
    <row r="738" spans="1:2" x14ac:dyDescent="0.25">
      <c r="A738" s="1" vm="3294">
        <v>44568</v>
      </c>
      <c r="B738" vm="3298">
        <v>87.51</v>
      </c>
    </row>
    <row r="739" spans="1:2" x14ac:dyDescent="0.25">
      <c r="A739" s="1" vm="3300">
        <v>44571</v>
      </c>
      <c r="B739" vm="2729">
        <v>89.28</v>
      </c>
    </row>
    <row r="740" spans="1:2" x14ac:dyDescent="0.25">
      <c r="A740" s="1" vm="3305">
        <v>44572</v>
      </c>
      <c r="B740" vm="3308">
        <v>88.48</v>
      </c>
    </row>
    <row r="741" spans="1:2" x14ac:dyDescent="0.25">
      <c r="A741" s="1" vm="3310">
        <v>44573</v>
      </c>
      <c r="B741" vm="3311">
        <v>88.31</v>
      </c>
    </row>
    <row r="742" spans="1:2" x14ac:dyDescent="0.25">
      <c r="A742" s="1" vm="3313">
        <v>44574</v>
      </c>
      <c r="B742" vm="3317">
        <v>87.79</v>
      </c>
    </row>
    <row r="743" spans="1:2" x14ac:dyDescent="0.25">
      <c r="A743" s="1" vm="3319">
        <v>44575</v>
      </c>
      <c r="B743" vm="2686">
        <v>87.69</v>
      </c>
    </row>
    <row r="744" spans="1:2" x14ac:dyDescent="0.25">
      <c r="A744" s="1" vm="3322">
        <v>44579</v>
      </c>
      <c r="B744" vm="3291">
        <v>85.55</v>
      </c>
    </row>
    <row r="745" spans="1:2" x14ac:dyDescent="0.25">
      <c r="A745" s="1" vm="3325">
        <v>44580</v>
      </c>
      <c r="B745" vm="3329">
        <v>83.38</v>
      </c>
    </row>
    <row r="746" spans="1:2" x14ac:dyDescent="0.25">
      <c r="A746" s="1" vm="3331">
        <v>44581</v>
      </c>
      <c r="B746" vm="3335">
        <v>82.72</v>
      </c>
    </row>
    <row r="747" spans="1:2" x14ac:dyDescent="0.25">
      <c r="A747" s="1" vm="3337">
        <v>44582</v>
      </c>
      <c r="B747" vm="3341">
        <v>82.22</v>
      </c>
    </row>
    <row r="748" spans="1:2" x14ac:dyDescent="0.25">
      <c r="A748" s="1" vm="3343">
        <v>44585</v>
      </c>
      <c r="B748" vm="3345">
        <v>82.42</v>
      </c>
    </row>
    <row r="749" spans="1:2" x14ac:dyDescent="0.25">
      <c r="A749" s="1" vm="3348">
        <v>44586</v>
      </c>
      <c r="B749" vm="3352">
        <v>81.069999999999993</v>
      </c>
    </row>
    <row r="750" spans="1:2" x14ac:dyDescent="0.25">
      <c r="A750" s="1" vm="3354">
        <v>44587</v>
      </c>
      <c r="B750" vm="3346">
        <v>79.59</v>
      </c>
    </row>
    <row r="751" spans="1:2" x14ac:dyDescent="0.25">
      <c r="A751" s="1" vm="3358">
        <v>44588</v>
      </c>
      <c r="B751" vm="3362">
        <v>79.78</v>
      </c>
    </row>
    <row r="752" spans="1:2" x14ac:dyDescent="0.25">
      <c r="A752" s="1" vm="3364">
        <v>44589</v>
      </c>
      <c r="B752" vm="3368">
        <v>80.48</v>
      </c>
    </row>
    <row r="753" spans="1:2" x14ac:dyDescent="0.25">
      <c r="A753" s="1" vm="3370">
        <v>44592</v>
      </c>
      <c r="B753" vm="3373">
        <v>81.16</v>
      </c>
    </row>
    <row r="754" spans="1:2" x14ac:dyDescent="0.25">
      <c r="A754" s="1" vm="3375">
        <v>44593</v>
      </c>
      <c r="B754" vm="3378">
        <v>81.040000000000006</v>
      </c>
    </row>
    <row r="755" spans="1:2" x14ac:dyDescent="0.25">
      <c r="A755" s="1" vm="3380">
        <v>44594</v>
      </c>
      <c r="B755" vm="3383">
        <v>82.5</v>
      </c>
    </row>
    <row r="756" spans="1:2" x14ac:dyDescent="0.25">
      <c r="A756" s="1" vm="3385">
        <v>44595</v>
      </c>
      <c r="B756" vm="3388">
        <v>81.94</v>
      </c>
    </row>
    <row r="757" spans="1:2" x14ac:dyDescent="0.25">
      <c r="A757" s="1" vm="3390">
        <v>44596</v>
      </c>
      <c r="B757" vm="3393">
        <v>82.11</v>
      </c>
    </row>
    <row r="758" spans="1:2" x14ac:dyDescent="0.25">
      <c r="A758" s="1" vm="3395">
        <v>44599</v>
      </c>
      <c r="B758" vm="3399">
        <v>80.739999999999995</v>
      </c>
    </row>
    <row r="759" spans="1:2" x14ac:dyDescent="0.25">
      <c r="A759" s="1" vm="3401">
        <v>44600</v>
      </c>
      <c r="B759" vm="3405">
        <v>80.790000000000006</v>
      </c>
    </row>
    <row r="760" spans="1:2" x14ac:dyDescent="0.25">
      <c r="A760" s="1" vm="3407">
        <v>44601</v>
      </c>
      <c r="B760" vm="3411">
        <v>83.45</v>
      </c>
    </row>
    <row r="761" spans="1:2" x14ac:dyDescent="0.25">
      <c r="A761" s="1" vm="3413">
        <v>44602</v>
      </c>
      <c r="B761" vm="3417">
        <v>81.849999999999994</v>
      </c>
    </row>
    <row r="762" spans="1:2" x14ac:dyDescent="0.25">
      <c r="A762" s="1" vm="3419">
        <v>44603</v>
      </c>
      <c r="B762" vm="2400">
        <v>79.75</v>
      </c>
    </row>
    <row r="763" spans="1:2" x14ac:dyDescent="0.25">
      <c r="A763" s="1" vm="3423">
        <v>44606</v>
      </c>
      <c r="B763" vm="2305">
        <v>78.95</v>
      </c>
    </row>
    <row r="764" spans="1:2" x14ac:dyDescent="0.25">
      <c r="A764" s="1" vm="3426">
        <v>44607</v>
      </c>
      <c r="B764" vm="3430">
        <v>79.77</v>
      </c>
    </row>
    <row r="765" spans="1:2" x14ac:dyDescent="0.25">
      <c r="A765" s="1" vm="3432">
        <v>44608</v>
      </c>
      <c r="B765" vm="2379">
        <v>79.19</v>
      </c>
    </row>
    <row r="766" spans="1:2" x14ac:dyDescent="0.25">
      <c r="A766" s="1" vm="3436">
        <v>44609</v>
      </c>
      <c r="B766" vm="2267">
        <v>75.53</v>
      </c>
    </row>
    <row r="767" spans="1:2" x14ac:dyDescent="0.25">
      <c r="A767" s="1" vm="3439">
        <v>44610</v>
      </c>
      <c r="B767" vm="3442">
        <v>74.569999999999993</v>
      </c>
    </row>
    <row r="768" spans="1:2" x14ac:dyDescent="0.25">
      <c r="A768" s="1" vm="3444">
        <v>44614</v>
      </c>
      <c r="B768" vm="3447">
        <v>74.12</v>
      </c>
    </row>
    <row r="769" spans="1:2" x14ac:dyDescent="0.25">
      <c r="A769" s="1" vm="3449">
        <v>44615</v>
      </c>
      <c r="B769" vm="3452">
        <v>72.47</v>
      </c>
    </row>
    <row r="770" spans="1:2" x14ac:dyDescent="0.25">
      <c r="A770" s="1" vm="3454">
        <v>44616</v>
      </c>
      <c r="B770" vm="3458">
        <v>74.81</v>
      </c>
    </row>
    <row r="771" spans="1:2" x14ac:dyDescent="0.25">
      <c r="A771" s="1" vm="3460">
        <v>44617</v>
      </c>
      <c r="B771" vm="3463">
        <v>76.349999999999994</v>
      </c>
    </row>
    <row r="772" spans="1:2" x14ac:dyDescent="0.25">
      <c r="A772" s="1" vm="3465">
        <v>44620</v>
      </c>
      <c r="B772" vm="3469">
        <v>75.97</v>
      </c>
    </row>
    <row r="773" spans="1:2" x14ac:dyDescent="0.25">
      <c r="A773" s="1" vm="3471">
        <v>44621</v>
      </c>
      <c r="B773" vm="3475">
        <v>76.010000000000005</v>
      </c>
    </row>
    <row r="774" spans="1:2" x14ac:dyDescent="0.25">
      <c r="A774" s="1" vm="3477">
        <v>44622</v>
      </c>
      <c r="B774" vm="3481">
        <v>78.28</v>
      </c>
    </row>
    <row r="775" spans="1:2" x14ac:dyDescent="0.25">
      <c r="A775" s="1" vm="3483">
        <v>44623</v>
      </c>
      <c r="B775" vm="3486">
        <v>78.25</v>
      </c>
    </row>
    <row r="776" spans="1:2" x14ac:dyDescent="0.25">
      <c r="A776" s="1" vm="3488">
        <v>44624</v>
      </c>
      <c r="B776" vm="3491">
        <v>76.489999999999995</v>
      </c>
    </row>
    <row r="777" spans="1:2" x14ac:dyDescent="0.25">
      <c r="A777" s="1" vm="3493">
        <v>44627</v>
      </c>
      <c r="B777" vm="3462">
        <v>74.319999999999993</v>
      </c>
    </row>
    <row r="778" spans="1:2" x14ac:dyDescent="0.25">
      <c r="A778" s="1" vm="3498">
        <v>44628</v>
      </c>
      <c r="B778" vm="3502">
        <v>73.33</v>
      </c>
    </row>
    <row r="779" spans="1:2" x14ac:dyDescent="0.25">
      <c r="A779" s="1" vm="3504">
        <v>44629</v>
      </c>
      <c r="B779" vm="3508">
        <v>76.099999999999994</v>
      </c>
    </row>
    <row r="780" spans="1:2" x14ac:dyDescent="0.25">
      <c r="A780" s="1" vm="3510">
        <v>44630</v>
      </c>
      <c r="B780" vm="3514">
        <v>76.650000000000006</v>
      </c>
    </row>
    <row r="781" spans="1:2" x14ac:dyDescent="0.25">
      <c r="A781" s="1" vm="3516">
        <v>44631</v>
      </c>
      <c r="B781" vm="2585">
        <v>77.819999999999993</v>
      </c>
    </row>
    <row r="782" spans="1:2" x14ac:dyDescent="0.25">
      <c r="A782" s="1" vm="3520">
        <v>44634</v>
      </c>
      <c r="B782" vm="2371">
        <v>77.069999999999993</v>
      </c>
    </row>
    <row r="783" spans="1:2" x14ac:dyDescent="0.25">
      <c r="A783" s="1" vm="3524">
        <v>44635</v>
      </c>
      <c r="B783" vm="3527">
        <v>80.599999999999994</v>
      </c>
    </row>
    <row r="784" spans="1:2" x14ac:dyDescent="0.25">
      <c r="A784" s="1" vm="3529">
        <v>44636</v>
      </c>
      <c r="B784" vm="3533">
        <v>79.959999999999994</v>
      </c>
    </row>
    <row r="785" spans="1:2" x14ac:dyDescent="0.25">
      <c r="A785" s="1" vm="3535">
        <v>44637</v>
      </c>
      <c r="B785" vm="3527">
        <v>80.599999999999994</v>
      </c>
    </row>
    <row r="786" spans="1:2" x14ac:dyDescent="0.25">
      <c r="A786" s="1" vm="3538">
        <v>44638</v>
      </c>
      <c r="B786" vm="3541">
        <v>81.680000000000007</v>
      </c>
    </row>
    <row r="787" spans="1:2" x14ac:dyDescent="0.25">
      <c r="A787" s="1" vm="3543">
        <v>44641</v>
      </c>
      <c r="B787" vm="3545">
        <v>80.959999999999994</v>
      </c>
    </row>
    <row r="788" spans="1:2" x14ac:dyDescent="0.25">
      <c r="A788" s="1" vm="3547">
        <v>44642</v>
      </c>
      <c r="B788" vm="3550">
        <v>81.8</v>
      </c>
    </row>
    <row r="789" spans="1:2" x14ac:dyDescent="0.25">
      <c r="A789" s="1" vm="3552">
        <v>44643</v>
      </c>
      <c r="B789" vm="3556">
        <v>80.39</v>
      </c>
    </row>
    <row r="790" spans="1:2" x14ac:dyDescent="0.25">
      <c r="A790" s="1" vm="3558">
        <v>44644</v>
      </c>
      <c r="B790" vm="3561">
        <v>82.24</v>
      </c>
    </row>
    <row r="791" spans="1:2" x14ac:dyDescent="0.25">
      <c r="A791" s="1" vm="3563">
        <v>44645</v>
      </c>
      <c r="B791" vm="3566">
        <v>81.73</v>
      </c>
    </row>
    <row r="792" spans="1:2" x14ac:dyDescent="0.25">
      <c r="A792" s="1" vm="3568">
        <v>44648</v>
      </c>
      <c r="B792" vm="3571">
        <v>83.6</v>
      </c>
    </row>
    <row r="793" spans="1:2" x14ac:dyDescent="0.25">
      <c r="A793" s="1" vm="3573">
        <v>44649</v>
      </c>
      <c r="B793" vm="3577">
        <v>84.29</v>
      </c>
    </row>
    <row r="794" spans="1:2" x14ac:dyDescent="0.25">
      <c r="A794" s="1" vm="3579">
        <v>44650</v>
      </c>
      <c r="B794" vm="3338">
        <v>83.36</v>
      </c>
    </row>
    <row r="795" spans="1:2" x14ac:dyDescent="0.25">
      <c r="A795" s="1" vm="3583">
        <v>44651</v>
      </c>
      <c r="B795" vm="3587">
        <v>82.73</v>
      </c>
    </row>
    <row r="796" spans="1:2" x14ac:dyDescent="0.25">
      <c r="A796" s="1" vm="3589">
        <v>44652</v>
      </c>
      <c r="B796" vm="3592">
        <v>82.01</v>
      </c>
    </row>
    <row r="797" spans="1:2" x14ac:dyDescent="0.25">
      <c r="A797" s="1" vm="3594">
        <v>44655</v>
      </c>
      <c r="B797" vm="3596">
        <v>84.07</v>
      </c>
    </row>
    <row r="798" spans="1:2" x14ac:dyDescent="0.25">
      <c r="A798" s="1" vm="3598">
        <v>44656</v>
      </c>
      <c r="B798" vm="2498">
        <v>82.94</v>
      </c>
    </row>
    <row r="799" spans="1:2" x14ac:dyDescent="0.25">
      <c r="A799" s="1" vm="3602">
        <v>44657</v>
      </c>
      <c r="B799" vm="3606">
        <v>82.12</v>
      </c>
    </row>
    <row r="800" spans="1:2" x14ac:dyDescent="0.25">
      <c r="A800" s="1" vm="3608">
        <v>44658</v>
      </c>
      <c r="B800" vm="3526">
        <v>81.540000000000006</v>
      </c>
    </row>
    <row r="801" spans="1:2" x14ac:dyDescent="0.25">
      <c r="A801" s="1" vm="3611">
        <v>44659</v>
      </c>
      <c r="B801" vm="3614">
        <v>80.94</v>
      </c>
    </row>
    <row r="802" spans="1:2" x14ac:dyDescent="0.25">
      <c r="A802" s="1" vm="3616">
        <v>44662</v>
      </c>
      <c r="B802" vm="3619">
        <v>79.760000000000005</v>
      </c>
    </row>
    <row r="803" spans="1:2" x14ac:dyDescent="0.25">
      <c r="A803" s="1" vm="3621">
        <v>44663</v>
      </c>
      <c r="B803" vm="3625">
        <v>79.33</v>
      </c>
    </row>
    <row r="804" spans="1:2" x14ac:dyDescent="0.25">
      <c r="A804" s="1" vm="3627">
        <v>44664</v>
      </c>
      <c r="B804" vm="2400">
        <v>79.75</v>
      </c>
    </row>
    <row r="805" spans="1:2" x14ac:dyDescent="0.25">
      <c r="A805" s="1" vm="3630">
        <v>44665</v>
      </c>
      <c r="B805" vm="2600">
        <v>79.45</v>
      </c>
    </row>
    <row r="806" spans="1:2" x14ac:dyDescent="0.25">
      <c r="A806" s="1" vm="3633">
        <v>44669</v>
      </c>
      <c r="B806" vm="3434">
        <v>78.22</v>
      </c>
    </row>
    <row r="807" spans="1:2" x14ac:dyDescent="0.25">
      <c r="A807" s="1" vm="3637">
        <v>44670</v>
      </c>
      <c r="B807" vm="3639">
        <v>79.56</v>
      </c>
    </row>
    <row r="808" spans="1:2" x14ac:dyDescent="0.25">
      <c r="A808" s="1" vm="3641">
        <v>44671</v>
      </c>
      <c r="B808" vm="3402">
        <v>80.290000000000006</v>
      </c>
    </row>
    <row r="809" spans="1:2" x14ac:dyDescent="0.25">
      <c r="A809" s="1" vm="3645">
        <v>44672</v>
      </c>
      <c r="B809" vm="3647">
        <v>79.48</v>
      </c>
    </row>
    <row r="810" spans="1:2" x14ac:dyDescent="0.25">
      <c r="A810" s="1" vm="3649">
        <v>44673</v>
      </c>
      <c r="B810" vm="3651">
        <v>76.209999999999994</v>
      </c>
    </row>
    <row r="811" spans="1:2" x14ac:dyDescent="0.25">
      <c r="A811" s="1" vm="3653">
        <v>44676</v>
      </c>
      <c r="B811" vm="3657">
        <v>76.98</v>
      </c>
    </row>
    <row r="812" spans="1:2" x14ac:dyDescent="0.25">
      <c r="A812" s="1" vm="3659">
        <v>44677</v>
      </c>
      <c r="B812" vm="3661">
        <v>74.510000000000005</v>
      </c>
    </row>
    <row r="813" spans="1:2" x14ac:dyDescent="0.25">
      <c r="A813" s="1" vm="3663">
        <v>44678</v>
      </c>
      <c r="B813" vm="3667">
        <v>74.760000000000005</v>
      </c>
    </row>
    <row r="814" spans="1:2" x14ac:dyDescent="0.25">
      <c r="A814" s="1" vm="3669">
        <v>44679</v>
      </c>
      <c r="B814" vm="3673">
        <v>76.14</v>
      </c>
    </row>
    <row r="815" spans="1:2" x14ac:dyDescent="0.25">
      <c r="A815" s="1" vm="3675">
        <v>44680</v>
      </c>
      <c r="B815" vm="3678">
        <v>73.400000000000006</v>
      </c>
    </row>
    <row r="816" spans="1:2" x14ac:dyDescent="0.25">
      <c r="A816" s="1" vm="3680">
        <v>44683</v>
      </c>
      <c r="B816" vm="3518">
        <v>74</v>
      </c>
    </row>
    <row r="817" spans="1:2" x14ac:dyDescent="0.25">
      <c r="A817" s="1" vm="3684">
        <v>44684</v>
      </c>
      <c r="B817" vm="3687">
        <v>73.290000000000006</v>
      </c>
    </row>
    <row r="818" spans="1:2" x14ac:dyDescent="0.25">
      <c r="A818" s="1" vm="3689">
        <v>44685</v>
      </c>
      <c r="B818" vm="3692">
        <v>75.209999999999994</v>
      </c>
    </row>
    <row r="819" spans="1:2" x14ac:dyDescent="0.25">
      <c r="A819" s="1" vm="3694">
        <v>44686</v>
      </c>
      <c r="B819" vm="3697">
        <v>72.8</v>
      </c>
    </row>
    <row r="820" spans="1:2" x14ac:dyDescent="0.25">
      <c r="A820" s="1" vm="3699">
        <v>44687</v>
      </c>
      <c r="B820" vm="3703">
        <v>72.489999999999995</v>
      </c>
    </row>
    <row r="821" spans="1:2" x14ac:dyDescent="0.25">
      <c r="A821" s="1" vm="3705">
        <v>44690</v>
      </c>
      <c r="B821" vm="3709">
        <v>71.540000000000006</v>
      </c>
    </row>
    <row r="822" spans="1:2" x14ac:dyDescent="0.25">
      <c r="A822" s="1" vm="3711">
        <v>44691</v>
      </c>
      <c r="B822" vm="3714">
        <v>72.53</v>
      </c>
    </row>
    <row r="823" spans="1:2" x14ac:dyDescent="0.25">
      <c r="A823" s="1" vm="3716">
        <v>44692</v>
      </c>
      <c r="B823" vm="3720">
        <v>71.03</v>
      </c>
    </row>
    <row r="824" spans="1:2" x14ac:dyDescent="0.25">
      <c r="A824" s="1" vm="3722">
        <v>44693</v>
      </c>
      <c r="B824" vm="3726">
        <v>70.73</v>
      </c>
    </row>
    <row r="825" spans="1:2" x14ac:dyDescent="0.25">
      <c r="A825" s="1" vm="3728">
        <v>44694</v>
      </c>
      <c r="B825" vm="3708">
        <v>71.17</v>
      </c>
    </row>
    <row r="826" spans="1:2" x14ac:dyDescent="0.25">
      <c r="A826" s="1" vm="3733">
        <v>44697</v>
      </c>
      <c r="B826" vm="3737">
        <v>69.709999999999994</v>
      </c>
    </row>
    <row r="827" spans="1:2" x14ac:dyDescent="0.25">
      <c r="A827" s="1" vm="3739">
        <v>44698</v>
      </c>
      <c r="B827" vm="3742">
        <v>71.88</v>
      </c>
    </row>
    <row r="828" spans="1:2" x14ac:dyDescent="0.25">
      <c r="A828" s="1" vm="3744">
        <v>44699</v>
      </c>
      <c r="B828" vm="3747">
        <v>68.3</v>
      </c>
    </row>
    <row r="829" spans="1:2" x14ac:dyDescent="0.25">
      <c r="A829" s="1" vm="3749">
        <v>44700</v>
      </c>
      <c r="B829" vm="3753">
        <v>67.040000000000006</v>
      </c>
    </row>
    <row r="830" spans="1:2" x14ac:dyDescent="0.25">
      <c r="A830" s="1" vm="3755">
        <v>44701</v>
      </c>
      <c r="B830" vm="2217">
        <v>68.63</v>
      </c>
    </row>
    <row r="831" spans="1:2" x14ac:dyDescent="0.25">
      <c r="A831" s="1" vm="3759">
        <v>44704</v>
      </c>
      <c r="B831" vm="3762">
        <v>70.040000000000006</v>
      </c>
    </row>
    <row r="832" spans="1:2" x14ac:dyDescent="0.25">
      <c r="A832" s="1" vm="3764">
        <v>44705</v>
      </c>
      <c r="B832" vm="3767">
        <v>69.03</v>
      </c>
    </row>
    <row r="833" spans="1:2" x14ac:dyDescent="0.25">
      <c r="A833" s="1" vm="3769">
        <v>44706</v>
      </c>
      <c r="B833" vm="3773">
        <v>69.83</v>
      </c>
    </row>
    <row r="834" spans="1:2" x14ac:dyDescent="0.25">
      <c r="A834" s="1" vm="3775">
        <v>44707</v>
      </c>
      <c r="B834" vm="3777">
        <v>71.66</v>
      </c>
    </row>
    <row r="835" spans="1:2" x14ac:dyDescent="0.25">
      <c r="A835" s="1" vm="3779">
        <v>44708</v>
      </c>
      <c r="B835" vm="3783">
        <v>72.78</v>
      </c>
    </row>
    <row r="836" spans="1:2" x14ac:dyDescent="0.25">
      <c r="A836" s="1" vm="3785">
        <v>44712</v>
      </c>
      <c r="B836" vm="3789">
        <v>71.92</v>
      </c>
    </row>
    <row r="837" spans="1:2" x14ac:dyDescent="0.25">
      <c r="A837" s="1" vm="3791">
        <v>44713</v>
      </c>
      <c r="B837" vm="3795">
        <v>71.599999999999994</v>
      </c>
    </row>
    <row r="838" spans="1:2" x14ac:dyDescent="0.25">
      <c r="A838" s="1" vm="3797">
        <v>44714</v>
      </c>
      <c r="B838" vm="3801">
        <v>73.14</v>
      </c>
    </row>
    <row r="839" spans="1:2" x14ac:dyDescent="0.25">
      <c r="A839" s="1" vm="3803">
        <v>44715</v>
      </c>
      <c r="B839" vm="3807">
        <v>71.790000000000006</v>
      </c>
    </row>
    <row r="840" spans="1:2" x14ac:dyDescent="0.25">
      <c r="A840" s="1" vm="3809">
        <v>44718</v>
      </c>
      <c r="B840" vm="3812">
        <v>72.97</v>
      </c>
    </row>
    <row r="841" spans="1:2" x14ac:dyDescent="0.25">
      <c r="A841" s="1" vm="3814">
        <v>44719</v>
      </c>
      <c r="B841" vm="3817">
        <v>72.69</v>
      </c>
    </row>
    <row r="842" spans="1:2" x14ac:dyDescent="0.25">
      <c r="A842" s="1" vm="3819">
        <v>44720</v>
      </c>
      <c r="B842" vm="3822">
        <v>71.38</v>
      </c>
    </row>
    <row r="843" spans="1:2" x14ac:dyDescent="0.25">
      <c r="A843" s="1" vm="3824">
        <v>44721</v>
      </c>
      <c r="B843" vm="3828">
        <v>69.22</v>
      </c>
    </row>
    <row r="844" spans="1:2" x14ac:dyDescent="0.25">
      <c r="A844" s="1" vm="3830">
        <v>44722</v>
      </c>
      <c r="B844" vm="3833">
        <v>67.14</v>
      </c>
    </row>
    <row r="845" spans="1:2" x14ac:dyDescent="0.25">
      <c r="A845" s="1" vm="3835">
        <v>44725</v>
      </c>
      <c r="B845" vm="1865">
        <v>64.05</v>
      </c>
    </row>
    <row r="846" spans="1:2" x14ac:dyDescent="0.25">
      <c r="A846" s="1" vm="3840">
        <v>44726</v>
      </c>
      <c r="B846" vm="3843">
        <v>70.72</v>
      </c>
    </row>
    <row r="847" spans="1:2" x14ac:dyDescent="0.25">
      <c r="A847" s="1" vm="3845">
        <v>44727</v>
      </c>
      <c r="B847" vm="3848">
        <v>69.7</v>
      </c>
    </row>
    <row r="848" spans="1:2" x14ac:dyDescent="0.25">
      <c r="A848" s="1" vm="3850">
        <v>44728</v>
      </c>
      <c r="B848" vm="3854">
        <v>68.709999999999994</v>
      </c>
    </row>
    <row r="849" spans="1:2" x14ac:dyDescent="0.25">
      <c r="A849" s="1" vm="3856">
        <v>44729</v>
      </c>
      <c r="B849" vm="3860">
        <v>67.72</v>
      </c>
    </row>
    <row r="850" spans="1:2" x14ac:dyDescent="0.25">
      <c r="A850" s="1" vm="3862">
        <v>44733</v>
      </c>
      <c r="B850" vm="3866">
        <v>67.680000000000007</v>
      </c>
    </row>
    <row r="851" spans="1:2" x14ac:dyDescent="0.25">
      <c r="A851" s="1" vm="3868">
        <v>44734</v>
      </c>
      <c r="B851" vm="3872">
        <v>66.53</v>
      </c>
    </row>
    <row r="852" spans="1:2" x14ac:dyDescent="0.25">
      <c r="A852" s="1" vm="3874">
        <v>44735</v>
      </c>
      <c r="B852" vm="3876">
        <v>67.63</v>
      </c>
    </row>
    <row r="853" spans="1:2" x14ac:dyDescent="0.25">
      <c r="A853" s="1" vm="3878">
        <v>44736</v>
      </c>
      <c r="B853" vm="2238">
        <v>70.7</v>
      </c>
    </row>
    <row r="854" spans="1:2" x14ac:dyDescent="0.25">
      <c r="A854" s="1" vm="3883">
        <v>44739</v>
      </c>
      <c r="B854" vm="3886">
        <v>70.41</v>
      </c>
    </row>
    <row r="855" spans="1:2" x14ac:dyDescent="0.25">
      <c r="A855" s="1" vm="3888">
        <v>44740</v>
      </c>
      <c r="B855" vm="3892">
        <v>68.58</v>
      </c>
    </row>
    <row r="856" spans="1:2" x14ac:dyDescent="0.25">
      <c r="A856" s="1" vm="3894">
        <v>44741</v>
      </c>
      <c r="B856" vm="3897">
        <v>69.209999999999994</v>
      </c>
    </row>
    <row r="857" spans="1:2" x14ac:dyDescent="0.25">
      <c r="A857" s="1" vm="3899">
        <v>44742</v>
      </c>
      <c r="B857" vm="3901">
        <v>69.87</v>
      </c>
    </row>
    <row r="858" spans="1:2" x14ac:dyDescent="0.25">
      <c r="A858" s="1" vm="3903">
        <v>44743</v>
      </c>
      <c r="B858" vm="3719">
        <v>70.87</v>
      </c>
    </row>
    <row r="859" spans="1:2" x14ac:dyDescent="0.25">
      <c r="A859" s="1" vm="3908">
        <v>44747</v>
      </c>
      <c r="B859" vm="3696">
        <v>71.989999999999995</v>
      </c>
    </row>
    <row r="860" spans="1:2" x14ac:dyDescent="0.25">
      <c r="A860" s="1" vm="3912">
        <v>44748</v>
      </c>
      <c r="B860" vm="3777">
        <v>71.66</v>
      </c>
    </row>
    <row r="861" spans="1:2" x14ac:dyDescent="0.25">
      <c r="A861" s="1" vm="3917">
        <v>44749</v>
      </c>
      <c r="B861" vm="2244">
        <v>71.83</v>
      </c>
    </row>
    <row r="862" spans="1:2" x14ac:dyDescent="0.25">
      <c r="A862" s="1" vm="3920">
        <v>44750</v>
      </c>
      <c r="B862" vm="3924">
        <v>71.87</v>
      </c>
    </row>
    <row r="863" spans="1:2" x14ac:dyDescent="0.25">
      <c r="A863" s="1" vm="3926">
        <v>44753</v>
      </c>
      <c r="B863" vm="3930">
        <v>71.569999999999993</v>
      </c>
    </row>
    <row r="864" spans="1:2" x14ac:dyDescent="0.25">
      <c r="A864" s="1" vm="3932">
        <v>44754</v>
      </c>
      <c r="B864" vm="3886">
        <v>70.41</v>
      </c>
    </row>
    <row r="865" spans="1:2" x14ac:dyDescent="0.25">
      <c r="A865" s="1" vm="3936">
        <v>44755</v>
      </c>
      <c r="B865" vm="3939">
        <v>70.03</v>
      </c>
    </row>
    <row r="866" spans="1:2" x14ac:dyDescent="0.25">
      <c r="A866" s="1" vm="3941">
        <v>44756</v>
      </c>
      <c r="B866" vm="3945">
        <v>69.45</v>
      </c>
    </row>
    <row r="867" spans="1:2" x14ac:dyDescent="0.25">
      <c r="A867" s="1" vm="3947">
        <v>44757</v>
      </c>
      <c r="B867" vm="3950">
        <v>70.739999999999995</v>
      </c>
    </row>
    <row r="868" spans="1:2" x14ac:dyDescent="0.25">
      <c r="A868" s="1" vm="3952">
        <v>44760</v>
      </c>
      <c r="B868" vm="2226">
        <v>70.209999999999994</v>
      </c>
    </row>
    <row r="869" spans="1:2" x14ac:dyDescent="0.25">
      <c r="A869" s="1" vm="3957">
        <v>44761</v>
      </c>
      <c r="B869" vm="3922">
        <v>72.239999999999995</v>
      </c>
    </row>
    <row r="870" spans="1:2" x14ac:dyDescent="0.25">
      <c r="A870" s="1" vm="3961">
        <v>44762</v>
      </c>
      <c r="B870" vm="3707">
        <v>72.59</v>
      </c>
    </row>
    <row r="871" spans="1:2" x14ac:dyDescent="0.25">
      <c r="A871" s="1" vm="3965">
        <v>44763</v>
      </c>
      <c r="B871" vm="3968">
        <v>74.540000000000006</v>
      </c>
    </row>
    <row r="872" spans="1:2" x14ac:dyDescent="0.25">
      <c r="A872" s="1" vm="3970">
        <v>44764</v>
      </c>
      <c r="B872" vm="2274">
        <v>74.900000000000006</v>
      </c>
    </row>
    <row r="873" spans="1:2" x14ac:dyDescent="0.25">
      <c r="A873" s="1" vm="3975">
        <v>44767</v>
      </c>
      <c r="B873" vm="3978">
        <v>74.86</v>
      </c>
    </row>
    <row r="874" spans="1:2" x14ac:dyDescent="0.25">
      <c r="A874" s="1" vm="3980">
        <v>44768</v>
      </c>
      <c r="B874" vm="3984">
        <v>74.03</v>
      </c>
    </row>
    <row r="875" spans="1:2" x14ac:dyDescent="0.25">
      <c r="A875" s="1" vm="3986">
        <v>44769</v>
      </c>
      <c r="B875" vm="2356">
        <v>75.87</v>
      </c>
    </row>
    <row r="876" spans="1:2" x14ac:dyDescent="0.25">
      <c r="A876" s="1" vm="3988">
        <v>44770</v>
      </c>
      <c r="B876" vm="2290">
        <v>77.040000000000006</v>
      </c>
    </row>
    <row r="877" spans="1:2" x14ac:dyDescent="0.25">
      <c r="A877" s="1" vm="3993">
        <v>44771</v>
      </c>
      <c r="B877" vm="2591">
        <v>77.84</v>
      </c>
    </row>
    <row r="878" spans="1:2" x14ac:dyDescent="0.25">
      <c r="A878" s="1" vm="3996">
        <v>44774</v>
      </c>
      <c r="B878" vm="3999">
        <v>77.44</v>
      </c>
    </row>
    <row r="879" spans="1:2" x14ac:dyDescent="0.25">
      <c r="A879" s="1" vm="4001">
        <v>44775</v>
      </c>
      <c r="B879" vm="3463">
        <v>76.349999999999994</v>
      </c>
    </row>
    <row r="880" spans="1:2" x14ac:dyDescent="0.25">
      <c r="A880" s="1" vm="4005">
        <v>44776</v>
      </c>
      <c r="B880" vm="4009">
        <v>77.37</v>
      </c>
    </row>
    <row r="881" spans="1:2" x14ac:dyDescent="0.25">
      <c r="A881" s="1" vm="4011">
        <v>44777</v>
      </c>
      <c r="B881" vm="4015">
        <v>77.400000000000006</v>
      </c>
    </row>
    <row r="882" spans="1:2" x14ac:dyDescent="0.25">
      <c r="A882" s="1" vm="4017">
        <v>44778</v>
      </c>
      <c r="B882" vm="4020">
        <v>77.349999999999994</v>
      </c>
    </row>
    <row r="883" spans="1:2" x14ac:dyDescent="0.25">
      <c r="A883" s="1" vm="4022">
        <v>44781</v>
      </c>
      <c r="B883" vm="4025">
        <v>76.47</v>
      </c>
    </row>
    <row r="884" spans="1:2" x14ac:dyDescent="0.25">
      <c r="A884" s="1" vm="4027">
        <v>44782</v>
      </c>
      <c r="B884" vm="4029">
        <v>76.77</v>
      </c>
    </row>
    <row r="885" spans="1:2" x14ac:dyDescent="0.25">
      <c r="A885" s="1" vm="4031">
        <v>44783</v>
      </c>
      <c r="B885" vm="4033">
        <v>77.540000000000006</v>
      </c>
    </row>
    <row r="886" spans="1:2" x14ac:dyDescent="0.25">
      <c r="A886" s="1" vm="4035">
        <v>44784</v>
      </c>
      <c r="B886" vm="4038">
        <v>77.16</v>
      </c>
    </row>
    <row r="887" spans="1:2" x14ac:dyDescent="0.25">
      <c r="A887" s="1" vm="4040">
        <v>44785</v>
      </c>
      <c r="B887" vm="3634">
        <v>79.150000000000006</v>
      </c>
    </row>
    <row r="888" spans="1:2" x14ac:dyDescent="0.25">
      <c r="A888" s="1" vm="4042">
        <v>44788</v>
      </c>
      <c r="B888" vm="4044">
        <v>79.11</v>
      </c>
    </row>
    <row r="889" spans="1:2" x14ac:dyDescent="0.25">
      <c r="A889" s="1" vm="4046">
        <v>44789</v>
      </c>
      <c r="B889" vm="4049">
        <v>79.52</v>
      </c>
    </row>
    <row r="890" spans="1:2" x14ac:dyDescent="0.25">
      <c r="A890" s="1" vm="4051">
        <v>44790</v>
      </c>
      <c r="B890" vm="4053">
        <v>79.25</v>
      </c>
    </row>
    <row r="891" spans="1:2" x14ac:dyDescent="0.25">
      <c r="A891" s="1" vm="4055">
        <v>44791</v>
      </c>
      <c r="B891" vm="2439">
        <v>79.319999999999993</v>
      </c>
    </row>
    <row r="892" spans="1:2" x14ac:dyDescent="0.25">
      <c r="A892" s="1" vm="4060">
        <v>44792</v>
      </c>
      <c r="B892" vm="4063">
        <v>78.66</v>
      </c>
    </row>
    <row r="893" spans="1:2" x14ac:dyDescent="0.25">
      <c r="A893" s="1" vm="4065">
        <v>44795</v>
      </c>
      <c r="B893" vm="4068">
        <v>76.459999999999994</v>
      </c>
    </row>
    <row r="894" spans="1:2" x14ac:dyDescent="0.25">
      <c r="A894" s="1" vm="4070">
        <v>44796</v>
      </c>
      <c r="B894" vm="4071">
        <v>76.41</v>
      </c>
    </row>
    <row r="895" spans="1:2" x14ac:dyDescent="0.25">
      <c r="A895" s="1" vm="4073">
        <v>44797</v>
      </c>
      <c r="B895" vm="4067">
        <v>76.17</v>
      </c>
    </row>
    <row r="896" spans="1:2" x14ac:dyDescent="0.25">
      <c r="A896" s="1" vm="4076">
        <v>44798</v>
      </c>
      <c r="B896" vm="4078">
        <v>76.89</v>
      </c>
    </row>
    <row r="897" spans="1:2" x14ac:dyDescent="0.25">
      <c r="A897" s="1" vm="4080">
        <v>44799</v>
      </c>
      <c r="B897" vm="2255">
        <v>74.650000000000006</v>
      </c>
    </row>
    <row r="898" spans="1:2" x14ac:dyDescent="0.25">
      <c r="A898" s="1" vm="4082">
        <v>44802</v>
      </c>
      <c r="B898" vm="4084">
        <v>74.19</v>
      </c>
    </row>
    <row r="899" spans="1:2" x14ac:dyDescent="0.25">
      <c r="A899" s="1" vm="4086">
        <v>44803</v>
      </c>
      <c r="B899" vm="4088">
        <v>74.14</v>
      </c>
    </row>
    <row r="900" spans="1:2" x14ac:dyDescent="0.25">
      <c r="A900" s="1" vm="4090">
        <v>44804</v>
      </c>
      <c r="B900" vm="2268">
        <v>74.150000000000006</v>
      </c>
    </row>
    <row r="901" spans="1:2" x14ac:dyDescent="0.25">
      <c r="A901" s="1" vm="4095">
        <v>44805</v>
      </c>
      <c r="B901" vm="3982">
        <v>75.3</v>
      </c>
    </row>
    <row r="902" spans="1:2" x14ac:dyDescent="0.25">
      <c r="A902" s="1" vm="4099">
        <v>44806</v>
      </c>
      <c r="B902" vm="4101">
        <v>74.680000000000007</v>
      </c>
    </row>
    <row r="903" spans="1:2" x14ac:dyDescent="0.25">
      <c r="A903" s="1" vm="4103">
        <v>44810</v>
      </c>
      <c r="B903" vm="4106">
        <v>73.83</v>
      </c>
    </row>
    <row r="904" spans="1:2" x14ac:dyDescent="0.25">
      <c r="A904" s="1" vm="4108">
        <v>44811</v>
      </c>
      <c r="B904" vm="4111">
        <v>74.489999999999995</v>
      </c>
    </row>
    <row r="905" spans="1:2" x14ac:dyDescent="0.25">
      <c r="A905" s="1" vm="4113">
        <v>44812</v>
      </c>
      <c r="B905" vm="2255">
        <v>74.650000000000006</v>
      </c>
    </row>
    <row r="906" spans="1:2" x14ac:dyDescent="0.25">
      <c r="A906" s="1" vm="4116">
        <v>44813</v>
      </c>
      <c r="B906" vm="4118">
        <v>75.91</v>
      </c>
    </row>
    <row r="907" spans="1:2" x14ac:dyDescent="0.25">
      <c r="A907" s="1" vm="4120">
        <v>44816</v>
      </c>
      <c r="B907" vm="2540">
        <v>77.08</v>
      </c>
    </row>
    <row r="908" spans="1:2" x14ac:dyDescent="0.25">
      <c r="A908" s="1" vm="4123">
        <v>44817</v>
      </c>
      <c r="B908" vm="4126">
        <v>76.040000000000006</v>
      </c>
    </row>
    <row r="909" spans="1:2" x14ac:dyDescent="0.25">
      <c r="A909" s="1" vm="4128">
        <v>44818</v>
      </c>
      <c r="B909" vm="2156">
        <v>72.12</v>
      </c>
    </row>
    <row r="910" spans="1:2" x14ac:dyDescent="0.25">
      <c r="A910" s="1" vm="4131">
        <v>44819</v>
      </c>
      <c r="B910" vm="4134">
        <v>70.239999999999995</v>
      </c>
    </row>
    <row r="911" spans="1:2" x14ac:dyDescent="0.25">
      <c r="A911" s="1" vm="4136">
        <v>44820</v>
      </c>
      <c r="B911" vm="4140">
        <v>68.83</v>
      </c>
    </row>
    <row r="912" spans="1:2" x14ac:dyDescent="0.25">
      <c r="A912" s="1" vm="4142">
        <v>44823</v>
      </c>
      <c r="B912" vm="4146">
        <v>69.069999999999993</v>
      </c>
    </row>
    <row r="913" spans="1:2" x14ac:dyDescent="0.25">
      <c r="A913" s="1" vm="4148">
        <v>44824</v>
      </c>
      <c r="B913" vm="4152">
        <v>68.11</v>
      </c>
    </row>
    <row r="914" spans="1:2" x14ac:dyDescent="0.25">
      <c r="A914" s="1" vm="4154">
        <v>44825</v>
      </c>
      <c r="B914" vm="4155">
        <v>66.75</v>
      </c>
    </row>
    <row r="915" spans="1:2" x14ac:dyDescent="0.25">
      <c r="A915" s="1" vm="4157">
        <v>44826</v>
      </c>
      <c r="B915" vm="4160">
        <v>66.03</v>
      </c>
    </row>
    <row r="916" spans="1:2" x14ac:dyDescent="0.25">
      <c r="A916" s="1" vm="4162">
        <v>44827</v>
      </c>
      <c r="B916" vm="4165">
        <v>64.55</v>
      </c>
    </row>
    <row r="917" spans="1:2" x14ac:dyDescent="0.25">
      <c r="A917" s="1" vm="4167">
        <v>44830</v>
      </c>
      <c r="B917" vm="4170">
        <v>63.45</v>
      </c>
    </row>
    <row r="918" spans="1:2" x14ac:dyDescent="0.25">
      <c r="A918" s="1" vm="4172">
        <v>44831</v>
      </c>
      <c r="B918" vm="1960">
        <v>62.42</v>
      </c>
    </row>
    <row r="919" spans="1:2" x14ac:dyDescent="0.25">
      <c r="A919" s="1" vm="4176">
        <v>44832</v>
      </c>
      <c r="B919" vm="1942">
        <v>63.07</v>
      </c>
    </row>
    <row r="920" spans="1:2" x14ac:dyDescent="0.25">
      <c r="A920" s="1" vm="4180">
        <v>44833</v>
      </c>
      <c r="B920" vm="2008">
        <v>61.4</v>
      </c>
    </row>
    <row r="921" spans="1:2" x14ac:dyDescent="0.25">
      <c r="A921" s="1" vm="4184">
        <v>44834</v>
      </c>
      <c r="B921" vm="1682">
        <v>61.07</v>
      </c>
    </row>
    <row r="922" spans="1:2" x14ac:dyDescent="0.25">
      <c r="A922" s="1" vm="4187">
        <v>44837</v>
      </c>
      <c r="B922" vm="2050">
        <v>63.08</v>
      </c>
    </row>
    <row r="923" spans="1:2" x14ac:dyDescent="0.25">
      <c r="A923" s="1" vm="4192">
        <v>44838</v>
      </c>
      <c r="B923" vm="1900">
        <v>65.69</v>
      </c>
    </row>
    <row r="924" spans="1:2" x14ac:dyDescent="0.25">
      <c r="A924" s="1" vm="4196">
        <v>44839</v>
      </c>
      <c r="B924" vm="4200">
        <v>66.64</v>
      </c>
    </row>
    <row r="925" spans="1:2" x14ac:dyDescent="0.25">
      <c r="A925" s="1" vm="4202">
        <v>44840</v>
      </c>
      <c r="B925" vm="1890">
        <v>65.3</v>
      </c>
    </row>
    <row r="926" spans="1:2" x14ac:dyDescent="0.25">
      <c r="A926" s="1" vm="4206">
        <v>44841</v>
      </c>
      <c r="B926" vm="4209">
        <v>63.29</v>
      </c>
    </row>
    <row r="927" spans="1:2" x14ac:dyDescent="0.25">
      <c r="A927" s="1" vm="4211">
        <v>44844</v>
      </c>
      <c r="B927" vm="1937">
        <v>62.57</v>
      </c>
    </row>
    <row r="928" spans="1:2" x14ac:dyDescent="0.25">
      <c r="A928" s="1" vm="4214">
        <v>44845</v>
      </c>
      <c r="B928" vm="4216">
        <v>62.41</v>
      </c>
    </row>
    <row r="929" spans="1:2" x14ac:dyDescent="0.25">
      <c r="A929" s="1" vm="4218">
        <v>44846</v>
      </c>
      <c r="B929" vm="4220">
        <v>63.78</v>
      </c>
    </row>
    <row r="930" spans="1:2" x14ac:dyDescent="0.25">
      <c r="A930" s="1" vm="4222">
        <v>44847</v>
      </c>
      <c r="B930" vm="4224">
        <v>65.2</v>
      </c>
    </row>
    <row r="931" spans="1:2" x14ac:dyDescent="0.25">
      <c r="A931" s="1" vm="4226">
        <v>44848</v>
      </c>
      <c r="B931" vm="4230">
        <v>64.31</v>
      </c>
    </row>
    <row r="932" spans="1:2" x14ac:dyDescent="0.25">
      <c r="A932" s="1" vm="4232">
        <v>44851</v>
      </c>
      <c r="B932" vm="4236">
        <v>67.02</v>
      </c>
    </row>
    <row r="933" spans="1:2" x14ac:dyDescent="0.25">
      <c r="A933" s="1" vm="4238">
        <v>44852</v>
      </c>
      <c r="B933" vm="4239">
        <v>67.03</v>
      </c>
    </row>
    <row r="934" spans="1:2" x14ac:dyDescent="0.25">
      <c r="A934" s="1" vm="4241">
        <v>44853</v>
      </c>
      <c r="B934" vm="4244">
        <v>66.3</v>
      </c>
    </row>
    <row r="935" spans="1:2" x14ac:dyDescent="0.25">
      <c r="A935" s="1" vm="4246">
        <v>44854</v>
      </c>
      <c r="B935" vm="4249">
        <v>69.25</v>
      </c>
    </row>
    <row r="936" spans="1:2" x14ac:dyDescent="0.25">
      <c r="A936" s="1" vm="4251">
        <v>44855</v>
      </c>
      <c r="B936" vm="4253">
        <v>72.7</v>
      </c>
    </row>
    <row r="937" spans="1:2" x14ac:dyDescent="0.25">
      <c r="A937" s="1" vm="4255">
        <v>44858</v>
      </c>
      <c r="B937" vm="4259">
        <v>72.92</v>
      </c>
    </row>
    <row r="938" spans="1:2" x14ac:dyDescent="0.25">
      <c r="A938" s="1" vm="4261">
        <v>44859</v>
      </c>
      <c r="B938" vm="3801">
        <v>73.14</v>
      </c>
    </row>
    <row r="939" spans="1:2" x14ac:dyDescent="0.25">
      <c r="A939" s="1" vm="4264">
        <v>44860</v>
      </c>
      <c r="B939" vm="3971">
        <v>74.819999999999993</v>
      </c>
    </row>
    <row r="940" spans="1:2" x14ac:dyDescent="0.25">
      <c r="A940" s="1" vm="4267">
        <v>44861</v>
      </c>
      <c r="B940" vm="4092">
        <v>75.150000000000006</v>
      </c>
    </row>
    <row r="941" spans="1:2" x14ac:dyDescent="0.25">
      <c r="A941" s="1" vm="4272">
        <v>44862</v>
      </c>
      <c r="B941" vm="4274">
        <v>77.36</v>
      </c>
    </row>
    <row r="942" spans="1:2" x14ac:dyDescent="0.25">
      <c r="A942" s="1" vm="4276">
        <v>44865</v>
      </c>
      <c r="B942" vm="4279">
        <v>78.069999999999993</v>
      </c>
    </row>
    <row r="943" spans="1:2" x14ac:dyDescent="0.25">
      <c r="A943" s="1" vm="4281">
        <v>44866</v>
      </c>
      <c r="B943" vm="4014">
        <v>77.11</v>
      </c>
    </row>
    <row r="944" spans="1:2" x14ac:dyDescent="0.25">
      <c r="A944" s="1" vm="4284">
        <v>44867</v>
      </c>
      <c r="B944" vm="4286">
        <v>75.12</v>
      </c>
    </row>
    <row r="945" spans="1:2" x14ac:dyDescent="0.25">
      <c r="A945" s="1" vm="4288">
        <v>44868</v>
      </c>
      <c r="B945" vm="3513">
        <v>75.03</v>
      </c>
    </row>
    <row r="946" spans="1:2" x14ac:dyDescent="0.25">
      <c r="A946" s="1" vm="4291">
        <v>44869</v>
      </c>
      <c r="B946" vm="4019">
        <v>76</v>
      </c>
    </row>
    <row r="947" spans="1:2" x14ac:dyDescent="0.25">
      <c r="A947" s="1" vm="4295">
        <v>44872</v>
      </c>
      <c r="B947" vm="4298">
        <v>76.739999999999995</v>
      </c>
    </row>
    <row r="948" spans="1:2" x14ac:dyDescent="0.25">
      <c r="A948" s="1" vm="4300">
        <v>44873</v>
      </c>
      <c r="B948" vm="3989">
        <v>75.64</v>
      </c>
    </row>
    <row r="949" spans="1:2" x14ac:dyDescent="0.25">
      <c r="A949" s="1" vm="4303">
        <v>44874</v>
      </c>
      <c r="B949" vm="4305">
        <v>75.66</v>
      </c>
    </row>
    <row r="950" spans="1:2" x14ac:dyDescent="0.25">
      <c r="A950" s="1" vm="4307">
        <v>44875</v>
      </c>
      <c r="B950" vm="4311">
        <v>77.17</v>
      </c>
    </row>
    <row r="951" spans="1:2" x14ac:dyDescent="0.25">
      <c r="A951" s="1" vm="4313">
        <v>44876</v>
      </c>
      <c r="B951" vm="2544">
        <v>77.739999999999995</v>
      </c>
    </row>
    <row r="952" spans="1:2" x14ac:dyDescent="0.25">
      <c r="A952" s="1" vm="4318">
        <v>44879</v>
      </c>
      <c r="B952" vm="2373">
        <v>78.53</v>
      </c>
    </row>
    <row r="953" spans="1:2" x14ac:dyDescent="0.25">
      <c r="A953" s="1" vm="4322">
        <v>44880</v>
      </c>
      <c r="B953" vm="2382">
        <v>79.180000000000007</v>
      </c>
    </row>
    <row r="954" spans="1:2" x14ac:dyDescent="0.25">
      <c r="A954" s="1" vm="4327">
        <v>44881</v>
      </c>
      <c r="B954" vm="4331">
        <v>79.89</v>
      </c>
    </row>
    <row r="955" spans="1:2" x14ac:dyDescent="0.25">
      <c r="A955" s="1" vm="4333">
        <v>44882</v>
      </c>
      <c r="B955" vm="3361">
        <v>79.2</v>
      </c>
    </row>
    <row r="956" spans="1:2" x14ac:dyDescent="0.25">
      <c r="A956" s="1" vm="4337">
        <v>44883</v>
      </c>
      <c r="B956" vm="3424">
        <v>79.73</v>
      </c>
    </row>
    <row r="957" spans="1:2" x14ac:dyDescent="0.25">
      <c r="A957" s="1" vm="4341">
        <v>44886</v>
      </c>
      <c r="B957" vm="4343">
        <v>79.819999999999993</v>
      </c>
    </row>
    <row r="958" spans="1:2" x14ac:dyDescent="0.25">
      <c r="A958" s="1" vm="4345">
        <v>44887</v>
      </c>
      <c r="B958" vm="3606">
        <v>82.12</v>
      </c>
    </row>
    <row r="959" spans="1:2" x14ac:dyDescent="0.25">
      <c r="A959" s="1" vm="4348">
        <v>44888</v>
      </c>
      <c r="B959" vm="4351">
        <v>82.56</v>
      </c>
    </row>
    <row r="960" spans="1:2" x14ac:dyDescent="0.25">
      <c r="A960" s="1" vm="4353">
        <v>44890</v>
      </c>
      <c r="B960" vm="3335">
        <v>82.72</v>
      </c>
    </row>
    <row r="961" spans="1:2" x14ac:dyDescent="0.25">
      <c r="A961" s="1" vm="4357">
        <v>44893</v>
      </c>
      <c r="B961" vm="4358">
        <v>81.39</v>
      </c>
    </row>
    <row r="962" spans="1:2" x14ac:dyDescent="0.25">
      <c r="A962" s="1" vm="4360">
        <v>44894</v>
      </c>
      <c r="B962" vm="4363">
        <v>80.849999999999994</v>
      </c>
    </row>
    <row r="963" spans="1:2" x14ac:dyDescent="0.25">
      <c r="A963" s="1" vm="4365">
        <v>44895</v>
      </c>
      <c r="B963" vm="4368">
        <v>83.03</v>
      </c>
    </row>
    <row r="964" spans="1:2" x14ac:dyDescent="0.25">
      <c r="A964" s="1" vm="4370">
        <v>44896</v>
      </c>
      <c r="B964" vm="4374">
        <v>84.11</v>
      </c>
    </row>
    <row r="965" spans="1:2" x14ac:dyDescent="0.25">
      <c r="A965" s="1" vm="4376">
        <v>44897</v>
      </c>
      <c r="B965" vm="4380">
        <v>83.35</v>
      </c>
    </row>
    <row r="966" spans="1:2" x14ac:dyDescent="0.25">
      <c r="A966" s="1" vm="4382">
        <v>44900</v>
      </c>
      <c r="B966" vm="4385">
        <v>79.430000000000007</v>
      </c>
    </row>
    <row r="967" spans="1:2" x14ac:dyDescent="0.25">
      <c r="A967" s="1" vm="4387">
        <v>44901</v>
      </c>
      <c r="B967" vm="4388">
        <v>78.91</v>
      </c>
    </row>
    <row r="968" spans="1:2" x14ac:dyDescent="0.25">
      <c r="A968" s="1" vm="4390">
        <v>44902</v>
      </c>
      <c r="B968" vm="4392">
        <v>78.78</v>
      </c>
    </row>
    <row r="969" spans="1:2" x14ac:dyDescent="0.25">
      <c r="A969" s="1" vm="4394">
        <v>44903</v>
      </c>
      <c r="B969" vm="4395">
        <v>80.069999999999993</v>
      </c>
    </row>
    <row r="970" spans="1:2" x14ac:dyDescent="0.25">
      <c r="A970" s="1" vm="4397">
        <v>44904</v>
      </c>
      <c r="B970" vm="4398">
        <v>79.86</v>
      </c>
    </row>
    <row r="971" spans="1:2" x14ac:dyDescent="0.25">
      <c r="A971" s="1" vm="4400">
        <v>44907</v>
      </c>
      <c r="B971" vm="3544">
        <v>81.28</v>
      </c>
    </row>
    <row r="972" spans="1:2" x14ac:dyDescent="0.25">
      <c r="A972" s="1" vm="4404">
        <v>44908</v>
      </c>
      <c r="B972" vm="4407">
        <v>80.56</v>
      </c>
    </row>
    <row r="973" spans="1:2" x14ac:dyDescent="0.25">
      <c r="A973" s="1" vm="4409">
        <v>44909</v>
      </c>
      <c r="B973" vm="2603">
        <v>81.819999999999993</v>
      </c>
    </row>
    <row r="974" spans="1:2" x14ac:dyDescent="0.25">
      <c r="A974" s="1" vm="4413">
        <v>44910</v>
      </c>
      <c r="B974" vm="4395">
        <v>80.069999999999993</v>
      </c>
    </row>
    <row r="975" spans="1:2" x14ac:dyDescent="0.25">
      <c r="A975" s="1" vm="4417">
        <v>44911</v>
      </c>
      <c r="B975" vm="2475">
        <v>79.58</v>
      </c>
    </row>
    <row r="976" spans="1:2" x14ac:dyDescent="0.25">
      <c r="A976" s="1" vm="4419">
        <v>44914</v>
      </c>
      <c r="B976" vm="3366">
        <v>80.5</v>
      </c>
    </row>
    <row r="977" spans="1:2" x14ac:dyDescent="0.25">
      <c r="A977" s="1" vm="4423">
        <v>44915</v>
      </c>
      <c r="B977" vm="3614">
        <v>80.94</v>
      </c>
    </row>
    <row r="978" spans="1:2" x14ac:dyDescent="0.25">
      <c r="A978" s="1" vm="4426">
        <v>44916</v>
      </c>
      <c r="B978" vm="4361">
        <v>81.5</v>
      </c>
    </row>
    <row r="979" spans="1:2" x14ac:dyDescent="0.25">
      <c r="A979" s="1" vm="4428">
        <v>44917</v>
      </c>
      <c r="B979" vm="3371">
        <v>80.489999999999995</v>
      </c>
    </row>
    <row r="980" spans="1:2" x14ac:dyDescent="0.25">
      <c r="A980" s="1" vm="4431">
        <v>44918</v>
      </c>
      <c r="B980" vm="4363">
        <v>80.849999999999994</v>
      </c>
    </row>
    <row r="981" spans="1:2" x14ac:dyDescent="0.25">
      <c r="A981" s="1" vm="4435">
        <v>44922</v>
      </c>
      <c r="B981" vm="4438">
        <v>80.98</v>
      </c>
    </row>
    <row r="982" spans="1:2" x14ac:dyDescent="0.25">
      <c r="A982" s="1" vm="4440">
        <v>44923</v>
      </c>
      <c r="B982" vm="4443">
        <v>80.33</v>
      </c>
    </row>
    <row r="983" spans="1:2" x14ac:dyDescent="0.25">
      <c r="A983" s="1" vm="4445">
        <v>44924</v>
      </c>
      <c r="B983" vm="3376">
        <v>81.400000000000006</v>
      </c>
    </row>
    <row r="984" spans="1:2" x14ac:dyDescent="0.25">
      <c r="A984" s="1" vm="4449">
        <v>44925</v>
      </c>
      <c r="B984" vm="3569">
        <v>81.739999999999995</v>
      </c>
    </row>
    <row r="985" spans="1:2" x14ac:dyDescent="0.25">
      <c r="A985" s="1" vm="4453">
        <v>44929</v>
      </c>
      <c r="B985" vm="4455">
        <v>83.72</v>
      </c>
    </row>
    <row r="986" spans="1:2" x14ac:dyDescent="0.25">
      <c r="A986" s="1" vm="4457">
        <v>44930</v>
      </c>
      <c r="B986" vm="4461">
        <v>84.48</v>
      </c>
    </row>
    <row r="987" spans="1:2" x14ac:dyDescent="0.25">
      <c r="A987" s="1" vm="4463">
        <v>44931</v>
      </c>
      <c r="B987" vm="4466">
        <v>84.31</v>
      </c>
    </row>
    <row r="988" spans="1:2" x14ac:dyDescent="0.25">
      <c r="A988" s="1" vm="4468">
        <v>44932</v>
      </c>
      <c r="B988" vm="4471">
        <v>85.66</v>
      </c>
    </row>
    <row r="989" spans="1:2" x14ac:dyDescent="0.25">
      <c r="A989" s="1" vm="4473">
        <v>44935</v>
      </c>
      <c r="B989" vm="4477">
        <v>86.42</v>
      </c>
    </row>
    <row r="990" spans="1:2" x14ac:dyDescent="0.25">
      <c r="A990" s="1" vm="4479">
        <v>44936</v>
      </c>
      <c r="B990" vm="4483">
        <v>86.5</v>
      </c>
    </row>
    <row r="991" spans="1:2" x14ac:dyDescent="0.25">
      <c r="A991" s="1" vm="4485">
        <v>44937</v>
      </c>
      <c r="B991" vm="2694">
        <v>88.6</v>
      </c>
    </row>
    <row r="992" spans="1:2" x14ac:dyDescent="0.25">
      <c r="A992" s="1" vm="4488">
        <v>44938</v>
      </c>
      <c r="B992" vm="4492">
        <v>88.78</v>
      </c>
    </row>
    <row r="993" spans="1:2" x14ac:dyDescent="0.25">
      <c r="A993" s="1" vm="4494">
        <v>44939</v>
      </c>
      <c r="B993" vm="4497">
        <v>89.2</v>
      </c>
    </row>
    <row r="994" spans="1:2" x14ac:dyDescent="0.25">
      <c r="A994" s="1" vm="4499">
        <v>44943</v>
      </c>
      <c r="B994" vm="2694">
        <v>88.6</v>
      </c>
    </row>
    <row r="995" spans="1:2" x14ac:dyDescent="0.25">
      <c r="A995" s="1" vm="4503">
        <v>44944</v>
      </c>
      <c r="B995" vm="4506">
        <v>86.71</v>
      </c>
    </row>
    <row r="996" spans="1:2" x14ac:dyDescent="0.25">
      <c r="A996" s="1" vm="4508">
        <v>44945</v>
      </c>
      <c r="B996" vm="4512">
        <v>85.94</v>
      </c>
    </row>
    <row r="997" spans="1:2" x14ac:dyDescent="0.25">
      <c r="A997" s="1" vm="4514">
        <v>44946</v>
      </c>
      <c r="B997" vm="2886">
        <v>87.25</v>
      </c>
    </row>
    <row r="998" spans="1:2" x14ac:dyDescent="0.25">
      <c r="A998" s="1" vm="4518">
        <v>44949</v>
      </c>
      <c r="B998" vm="4520">
        <v>88.97</v>
      </c>
    </row>
    <row r="999" spans="1:2" x14ac:dyDescent="0.25">
      <c r="A999" s="1" vm="4522">
        <v>44950</v>
      </c>
      <c r="B999" vm="3253">
        <v>89.7</v>
      </c>
    </row>
    <row r="1000" spans="1:2" x14ac:dyDescent="0.25">
      <c r="A1000" s="1" vm="4525">
        <v>44951</v>
      </c>
      <c r="B1000" vm="2753">
        <v>89.64</v>
      </c>
    </row>
    <row r="1001" spans="1:2" x14ac:dyDescent="0.25">
      <c r="A1001" s="1" vm="4528">
        <v>44952</v>
      </c>
      <c r="B1001" vm="4531">
        <v>89.83</v>
      </c>
    </row>
    <row r="1002" spans="1:2" x14ac:dyDescent="0.25">
      <c r="A1002" s="1" vm="4533">
        <v>44953</v>
      </c>
      <c r="B1002" vm="4534">
        <v>88.99</v>
      </c>
    </row>
    <row r="1003" spans="1:2" x14ac:dyDescent="0.25">
      <c r="A1003" s="1" vm="4536">
        <v>44956</v>
      </c>
      <c r="B1003" vm="4537">
        <v>87.35</v>
      </c>
    </row>
    <row r="1004" spans="1:2" x14ac:dyDescent="0.25">
      <c r="A1004" s="1" vm="4539">
        <v>44957</v>
      </c>
      <c r="B1004" vm="2818">
        <v>88.46</v>
      </c>
    </row>
    <row r="1005" spans="1:2" x14ac:dyDescent="0.25">
      <c r="A1005" s="1" vm="4541">
        <v>44958</v>
      </c>
      <c r="B1005" vm="2730">
        <v>90.05</v>
      </c>
    </row>
    <row r="1006" spans="1:2" x14ac:dyDescent="0.25">
      <c r="A1006" s="1" vm="4545">
        <v>44959</v>
      </c>
      <c r="B1006" vm="3302">
        <v>89.38</v>
      </c>
    </row>
    <row r="1007" spans="1:2" x14ac:dyDescent="0.25">
      <c r="A1007" s="1" vm="4550">
        <v>44960</v>
      </c>
      <c r="B1007" vm="4553">
        <v>89.62</v>
      </c>
    </row>
    <row r="1008" spans="1:2" x14ac:dyDescent="0.25">
      <c r="A1008" s="1" vm="4555">
        <v>44963</v>
      </c>
      <c r="B1008" vm="4557">
        <v>88.53</v>
      </c>
    </row>
    <row r="1009" spans="1:2" x14ac:dyDescent="0.25">
      <c r="A1009" s="1" vm="4559">
        <v>44964</v>
      </c>
      <c r="B1009" vm="4526">
        <v>87.74</v>
      </c>
    </row>
    <row r="1010" spans="1:2" x14ac:dyDescent="0.25">
      <c r="A1010" s="1" vm="4563">
        <v>44965</v>
      </c>
      <c r="B1010" vm="3327">
        <v>86.69</v>
      </c>
    </row>
    <row r="1011" spans="1:2" x14ac:dyDescent="0.25">
      <c r="A1011" s="1" vm="4568">
        <v>44966</v>
      </c>
      <c r="B1011" vm="4570">
        <v>86.65</v>
      </c>
    </row>
    <row r="1012" spans="1:2" x14ac:dyDescent="0.25">
      <c r="A1012" s="1" vm="4572">
        <v>44967</v>
      </c>
      <c r="B1012" vm="2713">
        <v>87.14</v>
      </c>
    </row>
    <row r="1013" spans="1:2" x14ac:dyDescent="0.25">
      <c r="A1013" s="1" vm="4575">
        <v>44970</v>
      </c>
      <c r="B1013" vm="2910">
        <v>89.42</v>
      </c>
    </row>
    <row r="1014" spans="1:2" x14ac:dyDescent="0.25">
      <c r="A1014" s="1" vm="4579">
        <v>44971</v>
      </c>
      <c r="B1014" vm="4530">
        <v>89.09</v>
      </c>
    </row>
    <row r="1015" spans="1:2" x14ac:dyDescent="0.25">
      <c r="A1015" s="1" vm="4582">
        <v>44972</v>
      </c>
      <c r="B1015" vm="3183">
        <v>88.34</v>
      </c>
    </row>
    <row r="1016" spans="1:2" x14ac:dyDescent="0.25">
      <c r="A1016" s="1" vm="4585">
        <v>44973</v>
      </c>
      <c r="B1016" vm="4588">
        <v>87.72</v>
      </c>
    </row>
    <row r="1017" spans="1:2" x14ac:dyDescent="0.25">
      <c r="A1017" s="1" vm="4590">
        <v>44974</v>
      </c>
      <c r="B1017" vm="4576">
        <v>87.28</v>
      </c>
    </row>
    <row r="1018" spans="1:2" x14ac:dyDescent="0.25">
      <c r="A1018" s="1" vm="4593">
        <v>44978</v>
      </c>
      <c r="B1018" vm="4597">
        <v>86.2</v>
      </c>
    </row>
    <row r="1019" spans="1:2" x14ac:dyDescent="0.25">
      <c r="A1019" s="1" vm="4599">
        <v>44979</v>
      </c>
      <c r="B1019" vm="4602">
        <v>86.32</v>
      </c>
    </row>
    <row r="1020" spans="1:2" x14ac:dyDescent="0.25">
      <c r="A1020" s="1" vm="4604">
        <v>44980</v>
      </c>
      <c r="B1020" vm="4607">
        <v>88.58</v>
      </c>
    </row>
    <row r="1021" spans="1:2" x14ac:dyDescent="0.25">
      <c r="A1021" s="1" vm="4609">
        <v>44981</v>
      </c>
      <c r="B1021" vm="2668">
        <v>88.66</v>
      </c>
    </row>
    <row r="1022" spans="1:2" x14ac:dyDescent="0.25">
      <c r="A1022" s="1" vm="4612">
        <v>44984</v>
      </c>
      <c r="B1022" vm="4614">
        <v>87.96</v>
      </c>
    </row>
    <row r="1023" spans="1:2" x14ac:dyDescent="0.25">
      <c r="A1023" s="1" vm="4616">
        <v>44985</v>
      </c>
      <c r="B1023" vm="4618">
        <v>87.4</v>
      </c>
    </row>
    <row r="1024" spans="1:2" x14ac:dyDescent="0.25">
      <c r="A1024" s="1" vm="4620">
        <v>44986</v>
      </c>
      <c r="B1024" vm="3292">
        <v>86.34</v>
      </c>
    </row>
    <row r="1025" spans="1:2" x14ac:dyDescent="0.25">
      <c r="A1025" s="1" vm="4624">
        <v>44987</v>
      </c>
      <c r="B1025" vm="2632">
        <v>86.97</v>
      </c>
    </row>
    <row r="1026" spans="1:2" x14ac:dyDescent="0.25">
      <c r="A1026" s="1" vm="4628">
        <v>44988</v>
      </c>
      <c r="B1026" vm="4631">
        <v>89.25</v>
      </c>
    </row>
    <row r="1027" spans="1:2" x14ac:dyDescent="0.25">
      <c r="A1027" s="1" vm="4633">
        <v>44991</v>
      </c>
      <c r="B1027" vm="2724">
        <v>89.74</v>
      </c>
    </row>
    <row r="1028" spans="1:2" x14ac:dyDescent="0.25">
      <c r="A1028" s="1" vm="4636">
        <v>44992</v>
      </c>
      <c r="B1028" vm="2881">
        <v>88.36</v>
      </c>
    </row>
    <row r="1029" spans="1:2" x14ac:dyDescent="0.25">
      <c r="A1029" s="1" vm="4640">
        <v>44993</v>
      </c>
      <c r="B1029" vm="2833">
        <v>88.49</v>
      </c>
    </row>
    <row r="1030" spans="1:2" x14ac:dyDescent="0.25">
      <c r="A1030" s="1" vm="4643">
        <v>44994</v>
      </c>
      <c r="B1030" vm="2712">
        <v>86.87</v>
      </c>
    </row>
    <row r="1031" spans="1:2" x14ac:dyDescent="0.25">
      <c r="A1031" s="1" vm="4646">
        <v>44995</v>
      </c>
      <c r="B1031" vm="3596">
        <v>84.07</v>
      </c>
    </row>
    <row r="1032" spans="1:2" x14ac:dyDescent="0.25">
      <c r="A1032" s="1" vm="4650">
        <v>44998</v>
      </c>
      <c r="B1032" vm="2894">
        <v>84.93</v>
      </c>
    </row>
    <row r="1033" spans="1:2" x14ac:dyDescent="0.25">
      <c r="A1033" s="1" vm="4654">
        <v>44999</v>
      </c>
      <c r="B1033" vm="4657">
        <v>84.56</v>
      </c>
    </row>
    <row r="1034" spans="1:2" x14ac:dyDescent="0.25">
      <c r="A1034" s="1" vm="4659">
        <v>45000</v>
      </c>
      <c r="B1034" vm="4661">
        <v>82.98</v>
      </c>
    </row>
    <row r="1035" spans="1:2" x14ac:dyDescent="0.25">
      <c r="A1035" s="1" vm="4663">
        <v>45001</v>
      </c>
      <c r="B1035" vm="4666">
        <v>84.82</v>
      </c>
    </row>
    <row r="1036" spans="1:2" x14ac:dyDescent="0.25">
      <c r="A1036" s="1" vm="4668">
        <v>45002</v>
      </c>
      <c r="B1036" vm="4669">
        <v>85.26</v>
      </c>
    </row>
    <row r="1037" spans="1:2" x14ac:dyDescent="0.25">
      <c r="A1037" s="1" vm="4671">
        <v>45005</v>
      </c>
      <c r="B1037" vm="4673">
        <v>86.96</v>
      </c>
    </row>
    <row r="1038" spans="1:2" x14ac:dyDescent="0.25">
      <c r="A1038" s="1" vm="4675">
        <v>45006</v>
      </c>
      <c r="B1038" vm="4677">
        <v>87.58</v>
      </c>
    </row>
    <row r="1039" spans="1:2" x14ac:dyDescent="0.25">
      <c r="A1039" s="1" vm="4679">
        <v>45007</v>
      </c>
      <c r="B1039" vm="2699">
        <v>87.9</v>
      </c>
    </row>
    <row r="1040" spans="1:2" x14ac:dyDescent="0.25">
      <c r="A1040" s="1" vm="4683">
        <v>45008</v>
      </c>
      <c r="B1040" vm="4685">
        <v>87.78</v>
      </c>
    </row>
    <row r="1041" spans="1:2" x14ac:dyDescent="0.25">
      <c r="A1041" s="1" vm="4687">
        <v>45009</v>
      </c>
      <c r="B1041" vm="3270">
        <v>88.01</v>
      </c>
    </row>
    <row r="1042" spans="1:2" x14ac:dyDescent="0.25">
      <c r="A1042" s="1" vm="4690">
        <v>45012</v>
      </c>
      <c r="B1042" vm="4692">
        <v>90.14</v>
      </c>
    </row>
    <row r="1043" spans="1:2" x14ac:dyDescent="0.25">
      <c r="A1043" s="1" vm="4694">
        <v>45013</v>
      </c>
      <c r="B1043" vm="4697">
        <v>89.85</v>
      </c>
    </row>
    <row r="1044" spans="1:2" x14ac:dyDescent="0.25">
      <c r="A1044" s="1" vm="4699">
        <v>45014</v>
      </c>
      <c r="B1044" vm="2766">
        <v>90.62</v>
      </c>
    </row>
    <row r="1045" spans="1:2" x14ac:dyDescent="0.25">
      <c r="A1045" s="1" vm="4702">
        <v>45015</v>
      </c>
      <c r="B1045" vm="2870">
        <v>90.51</v>
      </c>
    </row>
    <row r="1046" spans="1:2" x14ac:dyDescent="0.25">
      <c r="A1046" s="1" vm="4706">
        <v>45016</v>
      </c>
      <c r="B1046" vm="3111">
        <v>92.92</v>
      </c>
    </row>
    <row r="1047" spans="1:2" x14ac:dyDescent="0.25">
      <c r="A1047" s="1" vm="4711">
        <v>45019</v>
      </c>
      <c r="B1047" vm="4714">
        <v>93.92</v>
      </c>
    </row>
    <row r="1048" spans="1:2" x14ac:dyDescent="0.25">
      <c r="A1048" s="1" vm="4716">
        <v>45020</v>
      </c>
      <c r="B1048" vm="4712">
        <v>94</v>
      </c>
    </row>
    <row r="1049" spans="1:2" x14ac:dyDescent="0.25">
      <c r="A1049" s="1" vm="4720">
        <v>45021</v>
      </c>
      <c r="B1049" vm="4724">
        <v>94.89</v>
      </c>
    </row>
    <row r="1050" spans="1:2" x14ac:dyDescent="0.25">
      <c r="A1050" s="1" vm="4726">
        <v>45022</v>
      </c>
      <c r="B1050" vm="4730">
        <v>95.92</v>
      </c>
    </row>
    <row r="1051" spans="1:2" x14ac:dyDescent="0.25">
      <c r="A1051" s="1" vm="4732">
        <v>45026</v>
      </c>
      <c r="B1051" vm="4735">
        <v>93.76</v>
      </c>
    </row>
    <row r="1052" spans="1:2" x14ac:dyDescent="0.25">
      <c r="A1052" s="1" vm="4737">
        <v>45027</v>
      </c>
      <c r="B1052" vm="3131">
        <v>93.97</v>
      </c>
    </row>
    <row r="1053" spans="1:2" x14ac:dyDescent="0.25">
      <c r="A1053" s="1" vm="4741">
        <v>45028</v>
      </c>
      <c r="B1053" vm="4743">
        <v>93.9</v>
      </c>
    </row>
    <row r="1054" spans="1:2" x14ac:dyDescent="0.25">
      <c r="A1054" s="1" vm="4745">
        <v>45029</v>
      </c>
      <c r="B1054" vm="4748">
        <v>95.55</v>
      </c>
    </row>
    <row r="1055" spans="1:2" x14ac:dyDescent="0.25">
      <c r="A1055" s="1" vm="4750">
        <v>45030</v>
      </c>
      <c r="B1055" vm="3016">
        <v>95.71</v>
      </c>
    </row>
    <row r="1056" spans="1:2" x14ac:dyDescent="0.25">
      <c r="A1056" s="1" vm="4753">
        <v>45033</v>
      </c>
      <c r="B1056" vm="4756">
        <v>95.59</v>
      </c>
    </row>
    <row r="1057" spans="1:2" x14ac:dyDescent="0.25">
      <c r="A1057" s="1" vm="4758">
        <v>45034</v>
      </c>
      <c r="B1057" vm="4761">
        <v>96.47</v>
      </c>
    </row>
    <row r="1058" spans="1:2" x14ac:dyDescent="0.25">
      <c r="A1058" s="1" vm="4763">
        <v>45035</v>
      </c>
      <c r="B1058" vm="3228">
        <v>95.81</v>
      </c>
    </row>
    <row r="1059" spans="1:2" x14ac:dyDescent="0.25">
      <c r="A1059" s="1" vm="4765">
        <v>45036</v>
      </c>
      <c r="B1059" vm="4767">
        <v>94.83</v>
      </c>
    </row>
    <row r="1060" spans="1:2" x14ac:dyDescent="0.25">
      <c r="A1060" s="1" vm="4769">
        <v>45037</v>
      </c>
      <c r="B1060" vm="3124">
        <v>95.15</v>
      </c>
    </row>
    <row r="1061" spans="1:2" x14ac:dyDescent="0.25">
      <c r="A1061" s="1" vm="4773">
        <v>45040</v>
      </c>
      <c r="B1061" vm="4777">
        <v>95.44</v>
      </c>
    </row>
    <row r="1062" spans="1:2" x14ac:dyDescent="0.25">
      <c r="A1062" s="1" vm="4779">
        <v>45041</v>
      </c>
      <c r="B1062" vm="4781">
        <v>94.06</v>
      </c>
    </row>
    <row r="1063" spans="1:2" x14ac:dyDescent="0.25">
      <c r="A1063" s="1" vm="4783">
        <v>45042</v>
      </c>
      <c r="B1063" vm="4786">
        <v>93.71</v>
      </c>
    </row>
    <row r="1064" spans="1:2" x14ac:dyDescent="0.25">
      <c r="A1064" s="1" vm="4788">
        <v>45043</v>
      </c>
      <c r="B1064" vm="4790">
        <v>95.04</v>
      </c>
    </row>
    <row r="1065" spans="1:2" x14ac:dyDescent="0.25">
      <c r="A1065" s="1" vm="4792">
        <v>45044</v>
      </c>
      <c r="B1065" vm="4796">
        <v>94.72</v>
      </c>
    </row>
    <row r="1066" spans="1:2" x14ac:dyDescent="0.25">
      <c r="A1066" s="1" vm="4798">
        <v>45047</v>
      </c>
      <c r="B1066" vm="4802">
        <v>94.87</v>
      </c>
    </row>
    <row r="1067" spans="1:2" x14ac:dyDescent="0.25">
      <c r="A1067" s="1" vm="4804">
        <v>45048</v>
      </c>
      <c r="B1067" vm="4799">
        <v>94.8</v>
      </c>
    </row>
    <row r="1068" spans="1:2" x14ac:dyDescent="0.25">
      <c r="A1068" s="1" vm="4808">
        <v>45049</v>
      </c>
      <c r="B1068" vm="4812">
        <v>94.78</v>
      </c>
    </row>
    <row r="1069" spans="1:2" x14ac:dyDescent="0.25">
      <c r="A1069" s="1" vm="4814">
        <v>45050</v>
      </c>
      <c r="B1069" vm="4776">
        <v>94.97</v>
      </c>
    </row>
    <row r="1070" spans="1:2" x14ac:dyDescent="0.25">
      <c r="A1070" s="1" vm="4819">
        <v>45051</v>
      </c>
      <c r="B1070" vm="3050">
        <v>96.97</v>
      </c>
    </row>
    <row r="1071" spans="1:2" x14ac:dyDescent="0.25">
      <c r="A1071" s="1" vm="4823">
        <v>45054</v>
      </c>
      <c r="B1071" vm="4827">
        <v>96.79</v>
      </c>
    </row>
    <row r="1072" spans="1:2" x14ac:dyDescent="0.25">
      <c r="A1072" s="1" vm="4829">
        <v>45055</v>
      </c>
      <c r="B1072" vm="4831">
        <v>96.14</v>
      </c>
    </row>
    <row r="1073" spans="1:2" x14ac:dyDescent="0.25">
      <c r="A1073" s="1" vm="4833">
        <v>45056</v>
      </c>
      <c r="B1073" vm="4836">
        <v>97.52</v>
      </c>
    </row>
    <row r="1074" spans="1:2" x14ac:dyDescent="0.25">
      <c r="A1074" s="1" vm="4838">
        <v>45057</v>
      </c>
      <c r="B1074" vm="4842">
        <v>97.44</v>
      </c>
    </row>
    <row r="1075" spans="1:2" x14ac:dyDescent="0.25">
      <c r="A1075" s="1" vm="4844">
        <v>45058</v>
      </c>
      <c r="B1075" vm="4848">
        <v>97.85</v>
      </c>
    </row>
    <row r="1076" spans="1:2" x14ac:dyDescent="0.25">
      <c r="A1076" s="1" vm="4850">
        <v>45061</v>
      </c>
      <c r="B1076" vm="4854">
        <v>97.26</v>
      </c>
    </row>
    <row r="1077" spans="1:2" x14ac:dyDescent="0.25">
      <c r="A1077" s="1" vm="4856">
        <v>45062</v>
      </c>
      <c r="B1077" vm="3023">
        <v>98.25</v>
      </c>
    </row>
    <row r="1078" spans="1:2" x14ac:dyDescent="0.25">
      <c r="A1078" s="1" vm="4861">
        <v>45063</v>
      </c>
      <c r="B1078" vm="4865">
        <v>99.77</v>
      </c>
    </row>
    <row r="1079" spans="1:2" x14ac:dyDescent="0.25">
      <c r="A1079" s="1" vm="4867">
        <v>45064</v>
      </c>
      <c r="B1079" vm="4870">
        <v>102.34</v>
      </c>
    </row>
    <row r="1080" spans="1:2" x14ac:dyDescent="0.25">
      <c r="A1080" s="1" vm="4872">
        <v>45065</v>
      </c>
      <c r="B1080" vm="4876">
        <v>102.84</v>
      </c>
    </row>
    <row r="1081" spans="1:2" x14ac:dyDescent="0.25">
      <c r="A1081" s="1" vm="4878">
        <v>45068</v>
      </c>
      <c r="B1081" vm="4882">
        <v>101.77</v>
      </c>
    </row>
    <row r="1082" spans="1:2" x14ac:dyDescent="0.25">
      <c r="A1082" s="1" vm="4884">
        <v>45069</v>
      </c>
      <c r="B1082" vm="4888">
        <v>98.54</v>
      </c>
    </row>
    <row r="1083" spans="1:2" x14ac:dyDescent="0.25">
      <c r="A1083" s="1" vm="4890">
        <v>45070</v>
      </c>
      <c r="B1083" vm="4894">
        <v>98.32</v>
      </c>
    </row>
    <row r="1084" spans="1:2" x14ac:dyDescent="0.25">
      <c r="A1084" s="1" vm="4896">
        <v>45071</v>
      </c>
      <c r="B1084" vm="3196">
        <v>104.29</v>
      </c>
    </row>
    <row r="1085" spans="1:2" x14ac:dyDescent="0.25">
      <c r="A1085" s="1" vm="4901">
        <v>45072</v>
      </c>
      <c r="B1085" vm="4905">
        <v>104.08</v>
      </c>
    </row>
    <row r="1086" spans="1:2" x14ac:dyDescent="0.25">
      <c r="A1086" s="1" vm="4907">
        <v>45076</v>
      </c>
      <c r="B1086" vm="4911">
        <v>105.15</v>
      </c>
    </row>
    <row r="1087" spans="1:2" x14ac:dyDescent="0.25">
      <c r="A1087" s="1" vm="4913">
        <v>45077</v>
      </c>
      <c r="B1087" vm="4917">
        <v>105.94</v>
      </c>
    </row>
    <row r="1088" spans="1:2" x14ac:dyDescent="0.25">
      <c r="A1088" s="1" vm="4919">
        <v>45078</v>
      </c>
      <c r="B1088" vm="4923">
        <v>105.99</v>
      </c>
    </row>
    <row r="1089" spans="1:2" x14ac:dyDescent="0.25">
      <c r="A1089" s="1" vm="4925">
        <v>45079</v>
      </c>
      <c r="B1089" vm="4929">
        <v>105.89</v>
      </c>
    </row>
    <row r="1090" spans="1:2" x14ac:dyDescent="0.25">
      <c r="A1090" s="1" vm="4931">
        <v>45082</v>
      </c>
      <c r="B1090" vm="4934">
        <v>106.93</v>
      </c>
    </row>
    <row r="1091" spans="1:2" x14ac:dyDescent="0.25">
      <c r="A1091" s="1" vm="4936">
        <v>45083</v>
      </c>
      <c r="B1091" vm="4940">
        <v>107.1</v>
      </c>
    </row>
    <row r="1092" spans="1:2" x14ac:dyDescent="0.25">
      <c r="A1092" s="1" vm="4942">
        <v>45084</v>
      </c>
      <c r="B1092" vm="4946">
        <v>105.25</v>
      </c>
    </row>
    <row r="1093" spans="1:2" x14ac:dyDescent="0.25">
      <c r="A1093" s="1" vm="4948">
        <v>45085</v>
      </c>
      <c r="B1093" vm="4952">
        <v>107.48</v>
      </c>
    </row>
    <row r="1094" spans="1:2" x14ac:dyDescent="0.25">
      <c r="A1094" s="1" vm="4954">
        <v>45086</v>
      </c>
      <c r="B1094" vm="4958">
        <v>109.85</v>
      </c>
    </row>
    <row r="1095" spans="1:2" x14ac:dyDescent="0.25">
      <c r="A1095" s="1" vm="4960">
        <v>45089</v>
      </c>
      <c r="B1095" vm="4963">
        <v>116.43</v>
      </c>
    </row>
    <row r="1096" spans="1:2" x14ac:dyDescent="0.25">
      <c r="A1096" s="1" vm="4965">
        <v>45090</v>
      </c>
      <c r="B1096" vm="4969">
        <v>116.68</v>
      </c>
    </row>
    <row r="1097" spans="1:2" x14ac:dyDescent="0.25">
      <c r="A1097" s="1" vm="4971">
        <v>45091</v>
      </c>
      <c r="B1097" vm="4975">
        <v>122.27</v>
      </c>
    </row>
    <row r="1098" spans="1:2" x14ac:dyDescent="0.25">
      <c r="A1098" s="1" vm="4977">
        <v>45092</v>
      </c>
      <c r="B1098" vm="4981">
        <v>126.55</v>
      </c>
    </row>
    <row r="1099" spans="1:2" x14ac:dyDescent="0.25">
      <c r="A1099" s="1" vm="4983">
        <v>45093</v>
      </c>
      <c r="B1099" vm="4987">
        <v>125.46</v>
      </c>
    </row>
    <row r="1100" spans="1:2" x14ac:dyDescent="0.25">
      <c r="A1100" s="1" vm="4989">
        <v>45097</v>
      </c>
      <c r="B1100" vm="4993">
        <v>122.04</v>
      </c>
    </row>
    <row r="1101" spans="1:2" x14ac:dyDescent="0.25">
      <c r="A1101" s="1" vm="4995">
        <v>45098</v>
      </c>
      <c r="B1101" vm="4998">
        <v>122.1</v>
      </c>
    </row>
    <row r="1102" spans="1:2" x14ac:dyDescent="0.25">
      <c r="A1102" s="1" vm="5000">
        <v>45099</v>
      </c>
      <c r="B1102" vm="5004">
        <v>120.58</v>
      </c>
    </row>
    <row r="1103" spans="1:2" x14ac:dyDescent="0.25">
      <c r="A1103" s="1" vm="5006">
        <v>45100</v>
      </c>
      <c r="B1103" vm="5010">
        <v>118.64</v>
      </c>
    </row>
    <row r="1104" spans="1:2" x14ac:dyDescent="0.25">
      <c r="A1104" s="1" vm="5012">
        <v>45103</v>
      </c>
      <c r="B1104" vm="5016">
        <v>116.78</v>
      </c>
    </row>
    <row r="1105" spans="1:2" x14ac:dyDescent="0.25">
      <c r="A1105" s="1" vm="5018">
        <v>45104</v>
      </c>
      <c r="B1105" vm="5022">
        <v>117.84</v>
      </c>
    </row>
    <row r="1106" spans="1:2" x14ac:dyDescent="0.25">
      <c r="A1106" s="1" vm="5024">
        <v>45105</v>
      </c>
      <c r="B1106" vm="5027">
        <v>116.53</v>
      </c>
    </row>
    <row r="1107" spans="1:2" x14ac:dyDescent="0.25">
      <c r="A1107" s="1" vm="5029">
        <v>45106</v>
      </c>
      <c r="B1107" vm="5033">
        <v>117.78</v>
      </c>
    </row>
    <row r="1108" spans="1:2" x14ac:dyDescent="0.25">
      <c r="A1108" s="1" vm="5035">
        <v>45107</v>
      </c>
      <c r="B1108" vm="5039">
        <v>119.09</v>
      </c>
    </row>
    <row r="1109" spans="1:2" x14ac:dyDescent="0.25">
      <c r="A1109" s="1" vm="5041">
        <v>45110</v>
      </c>
      <c r="B1109" vm="5045">
        <v>117.15</v>
      </c>
    </row>
    <row r="1110" spans="1:2" x14ac:dyDescent="0.25">
      <c r="A1110" s="1" vm="5047">
        <v>45112</v>
      </c>
      <c r="B1110" vm="5051">
        <v>115.96</v>
      </c>
    </row>
    <row r="1111" spans="1:2" x14ac:dyDescent="0.25">
      <c r="A1111" s="1" vm="5053">
        <v>45113</v>
      </c>
      <c r="B1111" vm="5057">
        <v>115.45</v>
      </c>
    </row>
    <row r="1112" spans="1:2" x14ac:dyDescent="0.25">
      <c r="A1112" s="1" vm="5059">
        <v>45114</v>
      </c>
      <c r="B1112" vm="5063">
        <v>114.61</v>
      </c>
    </row>
    <row r="1113" spans="1:2" x14ac:dyDescent="0.25">
      <c r="A1113" s="1" vm="5065">
        <v>45117</v>
      </c>
      <c r="B1113" vm="5069">
        <v>114.38</v>
      </c>
    </row>
    <row r="1114" spans="1:2" x14ac:dyDescent="0.25">
      <c r="A1114" s="1" vm="5071">
        <v>45118</v>
      </c>
      <c r="B1114" vm="5075">
        <v>114.88</v>
      </c>
    </row>
    <row r="1115" spans="1:2" x14ac:dyDescent="0.25">
      <c r="A1115" s="1" vm="5077">
        <v>45119</v>
      </c>
      <c r="B1115" vm="4968">
        <v>116.02</v>
      </c>
    </row>
    <row r="1116" spans="1:2" x14ac:dyDescent="0.25">
      <c r="A1116" s="1" vm="5082">
        <v>45120</v>
      </c>
      <c r="B1116" vm="5086">
        <v>117.45</v>
      </c>
    </row>
    <row r="1117" spans="1:2" x14ac:dyDescent="0.25">
      <c r="A1117" s="1" vm="5088">
        <v>45121</v>
      </c>
      <c r="B1117" vm="5092">
        <v>119.27</v>
      </c>
    </row>
    <row r="1118" spans="1:2" x14ac:dyDescent="0.25">
      <c r="A1118" s="1" vm="5094">
        <v>45124</v>
      </c>
      <c r="B1118" vm="5097">
        <v>118.89</v>
      </c>
    </row>
    <row r="1119" spans="1:2" x14ac:dyDescent="0.25">
      <c r="A1119" s="1" vm="5099">
        <v>45125</v>
      </c>
      <c r="B1119" vm="5103">
        <v>120.77</v>
      </c>
    </row>
    <row r="1120" spans="1:2" x14ac:dyDescent="0.25">
      <c r="A1120" s="1" vm="5105">
        <v>45126</v>
      </c>
      <c r="B1120" vm="5109">
        <v>118.69</v>
      </c>
    </row>
    <row r="1121" spans="1:2" x14ac:dyDescent="0.25">
      <c r="A1121" s="1" vm="5111">
        <v>45127</v>
      </c>
      <c r="B1121" vm="5115">
        <v>115.88</v>
      </c>
    </row>
    <row r="1122" spans="1:2" x14ac:dyDescent="0.25">
      <c r="A1122" s="1" vm="5117">
        <v>45128</v>
      </c>
      <c r="B1122" vm="5120">
        <v>117.65</v>
      </c>
    </row>
    <row r="1123" spans="1:2" x14ac:dyDescent="0.25">
      <c r="A1123" s="1" vm="5122">
        <v>45131</v>
      </c>
      <c r="B1123" vm="5126">
        <v>118.07</v>
      </c>
    </row>
    <row r="1124" spans="1:2" x14ac:dyDescent="0.25">
      <c r="A1124" s="1" vm="5128">
        <v>45132</v>
      </c>
      <c r="B1124" vm="5132">
        <v>117.95</v>
      </c>
    </row>
    <row r="1125" spans="1:2" x14ac:dyDescent="0.25">
      <c r="A1125" s="1" vm="5134">
        <v>45133</v>
      </c>
      <c r="B1125" vm="5137">
        <v>115.5</v>
      </c>
    </row>
    <row r="1126" spans="1:2" x14ac:dyDescent="0.25">
      <c r="A1126" s="1" vm="5139">
        <v>45134</v>
      </c>
      <c r="B1126" vm="5142">
        <v>116.4</v>
      </c>
    </row>
    <row r="1127" spans="1:2" x14ac:dyDescent="0.25">
      <c r="A1127" s="1" vm="5144">
        <v>45135</v>
      </c>
      <c r="B1127" vm="5146">
        <v>115.99</v>
      </c>
    </row>
    <row r="1128" spans="1:2" x14ac:dyDescent="0.25">
      <c r="A1128" s="1" vm="5148">
        <v>45138</v>
      </c>
      <c r="B1128" vm="5151">
        <v>117.23</v>
      </c>
    </row>
    <row r="1129" spans="1:2" x14ac:dyDescent="0.25">
      <c r="A1129" s="1" vm="5153">
        <v>45139</v>
      </c>
      <c r="B1129" vm="5157">
        <v>117.91</v>
      </c>
    </row>
    <row r="1130" spans="1:2" x14ac:dyDescent="0.25">
      <c r="A1130" s="1" vm="5159">
        <v>45140</v>
      </c>
      <c r="B1130" vm="5162">
        <v>115.71</v>
      </c>
    </row>
    <row r="1131" spans="1:2" x14ac:dyDescent="0.25">
      <c r="A1131" s="1" vm="5164">
        <v>45141</v>
      </c>
      <c r="B1131" vm="5168">
        <v>114.55</v>
      </c>
    </row>
    <row r="1132" spans="1:2" x14ac:dyDescent="0.25">
      <c r="A1132" s="1" vm="5170">
        <v>45142</v>
      </c>
      <c r="B1132" vm="5173">
        <v>114.44</v>
      </c>
    </row>
    <row r="1133" spans="1:2" x14ac:dyDescent="0.25">
      <c r="A1133" s="1" vm="5175">
        <v>45145</v>
      </c>
      <c r="B1133" vm="5179">
        <v>116.1</v>
      </c>
    </row>
    <row r="1134" spans="1:2" x14ac:dyDescent="0.25">
      <c r="A1134" s="1" vm="5181">
        <v>45146</v>
      </c>
      <c r="B1134" vm="5114">
        <v>115.23</v>
      </c>
    </row>
    <row r="1135" spans="1:2" x14ac:dyDescent="0.25">
      <c r="A1135" s="1" vm="5186">
        <v>45147</v>
      </c>
      <c r="B1135" vm="5188">
        <v>113.1</v>
      </c>
    </row>
    <row r="1136" spans="1:2" x14ac:dyDescent="0.25">
      <c r="A1136" s="1" vm="5190">
        <v>45148</v>
      </c>
      <c r="B1136" vm="5194">
        <v>112.99</v>
      </c>
    </row>
    <row r="1137" spans="1:2" x14ac:dyDescent="0.25">
      <c r="A1137" s="1" vm="5196">
        <v>45149</v>
      </c>
      <c r="B1137" vm="5200">
        <v>113.06</v>
      </c>
    </row>
    <row r="1138" spans="1:2" x14ac:dyDescent="0.25">
      <c r="A1138" s="1" vm="5202">
        <v>45152</v>
      </c>
      <c r="B1138" vm="5206">
        <v>115.57</v>
      </c>
    </row>
    <row r="1139" spans="1:2" x14ac:dyDescent="0.25">
      <c r="A1139" s="1" vm="5208">
        <v>45153</v>
      </c>
      <c r="B1139" vm="5210">
        <v>117.29</v>
      </c>
    </row>
    <row r="1140" spans="1:2" x14ac:dyDescent="0.25">
      <c r="A1140" s="1" vm="5212">
        <v>45154</v>
      </c>
      <c r="B1140" vm="5171">
        <v>115.34</v>
      </c>
    </row>
    <row r="1141" spans="1:2" x14ac:dyDescent="0.25">
      <c r="A1141" s="1" vm="5216">
        <v>45155</v>
      </c>
      <c r="B1141" vm="5075">
        <v>114.88</v>
      </c>
    </row>
    <row r="1142" spans="1:2" x14ac:dyDescent="0.25">
      <c r="A1142" s="1" vm="5219">
        <v>45156</v>
      </c>
      <c r="B1142" vm="5223">
        <v>116.46</v>
      </c>
    </row>
    <row r="1143" spans="1:2" x14ac:dyDescent="0.25">
      <c r="A1143" s="1" vm="5225">
        <v>45159</v>
      </c>
      <c r="B1143" vm="5229">
        <v>116.59</v>
      </c>
    </row>
    <row r="1144" spans="1:2" x14ac:dyDescent="0.25">
      <c r="A1144" s="1" vm="5231">
        <v>45160</v>
      </c>
      <c r="B1144" vm="5233">
        <v>116.54</v>
      </c>
    </row>
    <row r="1145" spans="1:2" x14ac:dyDescent="0.25">
      <c r="A1145" s="1" vm="5235">
        <v>45161</v>
      </c>
      <c r="B1145" vm="5022">
        <v>117.84</v>
      </c>
    </row>
    <row r="1146" spans="1:2" x14ac:dyDescent="0.25">
      <c r="A1146" s="1" vm="5240">
        <v>45162</v>
      </c>
      <c r="B1146" vm="5244">
        <v>112.91</v>
      </c>
    </row>
    <row r="1147" spans="1:2" x14ac:dyDescent="0.25">
      <c r="A1147" s="1" vm="5246">
        <v>45163</v>
      </c>
      <c r="B1147" vm="5249">
        <v>116.06</v>
      </c>
    </row>
    <row r="1148" spans="1:2" x14ac:dyDescent="0.25">
      <c r="A1148" s="1" vm="5251">
        <v>45166</v>
      </c>
      <c r="B1148" vm="5255">
        <v>116.84</v>
      </c>
    </row>
    <row r="1149" spans="1:2" x14ac:dyDescent="0.25">
      <c r="A1149" s="1" vm="5257">
        <v>45167</v>
      </c>
      <c r="B1149" vm="5261">
        <v>120.65</v>
      </c>
    </row>
    <row r="1150" spans="1:2" x14ac:dyDescent="0.25">
      <c r="A1150" s="1" vm="5263">
        <v>45168</v>
      </c>
      <c r="B1150" vm="5267">
        <v>121.12</v>
      </c>
    </row>
    <row r="1151" spans="1:2" x14ac:dyDescent="0.25">
      <c r="A1151" s="1" vm="5269">
        <v>45169</v>
      </c>
      <c r="B1151" vm="5273">
        <v>120.39</v>
      </c>
    </row>
    <row r="1152" spans="1:2" x14ac:dyDescent="0.25">
      <c r="A1152" s="1" vm="5275">
        <v>45170</v>
      </c>
      <c r="B1152" vm="5279">
        <v>120.93</v>
      </c>
    </row>
    <row r="1153" spans="1:2" x14ac:dyDescent="0.25">
      <c r="A1153" s="1" vm="5281">
        <v>45174</v>
      </c>
      <c r="B1153" vm="5285">
        <v>123.98</v>
      </c>
    </row>
    <row r="1154" spans="1:2" x14ac:dyDescent="0.25">
      <c r="A1154" s="1" vm="5287">
        <v>45175</v>
      </c>
      <c r="B1154" vm="5291">
        <v>124.33</v>
      </c>
    </row>
    <row r="1155" spans="1:2" x14ac:dyDescent="0.25">
      <c r="A1155" s="1" vm="5293">
        <v>45176</v>
      </c>
      <c r="B1155" vm="5297">
        <v>125.09</v>
      </c>
    </row>
    <row r="1156" spans="1:2" x14ac:dyDescent="0.25">
      <c r="A1156" s="1" vm="5299">
        <v>45177</v>
      </c>
      <c r="B1156" vm="5303">
        <v>126.32</v>
      </c>
    </row>
    <row r="1157" spans="1:2" x14ac:dyDescent="0.25">
      <c r="A1157" s="1" vm="5305">
        <v>45180</v>
      </c>
      <c r="B1157" vm="5309">
        <v>126.71</v>
      </c>
    </row>
    <row r="1158" spans="1:2" x14ac:dyDescent="0.25">
      <c r="A1158" s="1" vm="5311">
        <v>45181</v>
      </c>
      <c r="B1158" vm="5315">
        <v>109.61</v>
      </c>
    </row>
    <row r="1159" spans="1:2" x14ac:dyDescent="0.25">
      <c r="A1159" s="1" vm="5317">
        <v>45182</v>
      </c>
      <c r="B1159" vm="5321">
        <v>111.84</v>
      </c>
    </row>
    <row r="1160" spans="1:2" x14ac:dyDescent="0.25">
      <c r="A1160" s="1" vm="5323">
        <v>45183</v>
      </c>
      <c r="B1160" vm="5068">
        <v>113.66</v>
      </c>
    </row>
    <row r="1161" spans="1:2" x14ac:dyDescent="0.25">
      <c r="A1161" s="1" vm="5328">
        <v>45184</v>
      </c>
      <c r="B1161" vm="5332">
        <v>113.91</v>
      </c>
    </row>
    <row r="1162" spans="1:2" x14ac:dyDescent="0.25">
      <c r="A1162" s="1" vm="5334">
        <v>45187</v>
      </c>
      <c r="B1162" vm="5338">
        <v>112.21</v>
      </c>
    </row>
    <row r="1163" spans="1:2" x14ac:dyDescent="0.25">
      <c r="A1163" s="1" vm="5340">
        <v>45188</v>
      </c>
      <c r="B1163" vm="5344">
        <v>112.77</v>
      </c>
    </row>
    <row r="1164" spans="1:2" x14ac:dyDescent="0.25">
      <c r="A1164" s="1" vm="5346">
        <v>45189</v>
      </c>
      <c r="B1164" vm="5350">
        <v>112.87</v>
      </c>
    </row>
    <row r="1165" spans="1:2" x14ac:dyDescent="0.25">
      <c r="A1165" s="1" vm="5352">
        <v>45190</v>
      </c>
      <c r="B1165" vm="5355">
        <v>109.43</v>
      </c>
    </row>
    <row r="1166" spans="1:2" x14ac:dyDescent="0.25">
      <c r="A1166" s="1" vm="5357">
        <v>45191</v>
      </c>
      <c r="B1166" vm="5361">
        <v>109.03</v>
      </c>
    </row>
    <row r="1167" spans="1:2" x14ac:dyDescent="0.25">
      <c r="A1167" s="1" vm="5363">
        <v>45194</v>
      </c>
      <c r="B1167" vm="5367">
        <v>108.3</v>
      </c>
    </row>
    <row r="1168" spans="1:2" x14ac:dyDescent="0.25">
      <c r="A1168" s="1" vm="5369">
        <v>45195</v>
      </c>
      <c r="B1168" vm="4920">
        <v>104.88</v>
      </c>
    </row>
    <row r="1169" spans="1:2" x14ac:dyDescent="0.25">
      <c r="A1169" s="1" vm="5373">
        <v>45196</v>
      </c>
      <c r="B1169" vm="5377">
        <v>104.62</v>
      </c>
    </row>
    <row r="1170" spans="1:2" x14ac:dyDescent="0.25">
      <c r="A1170" s="1" vm="5379">
        <v>45197</v>
      </c>
      <c r="B1170" vm="4939">
        <v>106.15</v>
      </c>
    </row>
    <row r="1171" spans="1:2" x14ac:dyDescent="0.25">
      <c r="A1171" s="1" vm="5383">
        <v>45198</v>
      </c>
      <c r="B1171" vm="5387">
        <v>105.92</v>
      </c>
    </row>
    <row r="1172" spans="1:2" x14ac:dyDescent="0.25">
      <c r="A1172" s="1" vm="5389">
        <v>45201</v>
      </c>
      <c r="B1172" vm="5393">
        <v>106.71</v>
      </c>
    </row>
    <row r="1173" spans="1:2" x14ac:dyDescent="0.25">
      <c r="A1173" s="1" vm="5395">
        <v>45202</v>
      </c>
      <c r="B1173" vm="5399">
        <v>104.52</v>
      </c>
    </row>
    <row r="1174" spans="1:2" x14ac:dyDescent="0.25">
      <c r="A1174" s="1" vm="5401">
        <v>45203</v>
      </c>
      <c r="B1174" vm="5404">
        <v>107.08</v>
      </c>
    </row>
    <row r="1175" spans="1:2" x14ac:dyDescent="0.25">
      <c r="A1175" s="1" vm="5406">
        <v>45204</v>
      </c>
      <c r="B1175" vm="5410">
        <v>108.35</v>
      </c>
    </row>
    <row r="1176" spans="1:2" x14ac:dyDescent="0.25">
      <c r="A1176" s="1" vm="5412">
        <v>45205</v>
      </c>
      <c r="B1176" vm="5416">
        <v>109.96</v>
      </c>
    </row>
    <row r="1177" spans="1:2" x14ac:dyDescent="0.25">
      <c r="A1177" s="1" vm="5418">
        <v>45208</v>
      </c>
      <c r="B1177" vm="5422">
        <v>110.32</v>
      </c>
    </row>
    <row r="1178" spans="1:2" x14ac:dyDescent="0.25">
      <c r="A1178" s="1" vm="5424">
        <v>45209</v>
      </c>
      <c r="B1178" vm="5428">
        <v>109.71</v>
      </c>
    </row>
    <row r="1179" spans="1:2" x14ac:dyDescent="0.25">
      <c r="A1179" s="1" vm="5430">
        <v>45210</v>
      </c>
      <c r="B1179" vm="5434">
        <v>109.64</v>
      </c>
    </row>
    <row r="1180" spans="1:2" x14ac:dyDescent="0.25">
      <c r="A1180" s="1" vm="5436">
        <v>45211</v>
      </c>
      <c r="B1180" vm="5440">
        <v>109.11</v>
      </c>
    </row>
    <row r="1181" spans="1:2" x14ac:dyDescent="0.25">
      <c r="A1181" s="1" vm="5442">
        <v>45212</v>
      </c>
      <c r="B1181" vm="5445">
        <v>108.25</v>
      </c>
    </row>
    <row r="1182" spans="1:2" x14ac:dyDescent="0.25">
      <c r="A1182" s="1" vm="5447">
        <v>45215</v>
      </c>
      <c r="B1182" vm="5451">
        <v>108.71</v>
      </c>
    </row>
    <row r="1183" spans="1:2" x14ac:dyDescent="0.25">
      <c r="A1183" s="1" vm="5453">
        <v>45216</v>
      </c>
      <c r="B1183" vm="5456">
        <v>109.04</v>
      </c>
    </row>
    <row r="1184" spans="1:2" x14ac:dyDescent="0.25">
      <c r="A1184" s="1" vm="5458">
        <v>45217</v>
      </c>
      <c r="B1184" vm="5445">
        <v>108.25</v>
      </c>
    </row>
    <row r="1185" spans="1:2" x14ac:dyDescent="0.25">
      <c r="A1185" s="1" vm="5463">
        <v>45218</v>
      </c>
      <c r="B1185" vm="5467">
        <v>108.34</v>
      </c>
    </row>
    <row r="1186" spans="1:2" x14ac:dyDescent="0.25">
      <c r="A1186" s="1" vm="5469">
        <v>45219</v>
      </c>
      <c r="B1186" vm="5473">
        <v>101.85</v>
      </c>
    </row>
    <row r="1187" spans="1:2" x14ac:dyDescent="0.25">
      <c r="A1187" s="1" vm="5475">
        <v>45222</v>
      </c>
      <c r="B1187" vm="5479">
        <v>103.66</v>
      </c>
    </row>
    <row r="1188" spans="1:2" x14ac:dyDescent="0.25">
      <c r="A1188" s="1" vm="5481">
        <v>45223</v>
      </c>
      <c r="B1188" vm="5484">
        <v>103.2</v>
      </c>
    </row>
    <row r="1189" spans="1:2" x14ac:dyDescent="0.25">
      <c r="A1189" s="1" vm="5486">
        <v>45224</v>
      </c>
      <c r="B1189" vm="4886">
        <v>101.43</v>
      </c>
    </row>
    <row r="1190" spans="1:2" x14ac:dyDescent="0.25">
      <c r="A1190" s="1" vm="5491">
        <v>45225</v>
      </c>
      <c r="B1190" vm="4863">
        <v>100.4</v>
      </c>
    </row>
    <row r="1191" spans="1:2" x14ac:dyDescent="0.25">
      <c r="A1191" s="1" vm="5495">
        <v>45226</v>
      </c>
      <c r="B1191" vm="5499">
        <v>100.99</v>
      </c>
    </row>
    <row r="1192" spans="1:2" x14ac:dyDescent="0.25">
      <c r="A1192" s="1" vm="5501">
        <v>45229</v>
      </c>
      <c r="B1192" vm="5505">
        <v>101.65</v>
      </c>
    </row>
    <row r="1193" spans="1:2" x14ac:dyDescent="0.25">
      <c r="A1193" s="1" vm="5507">
        <v>45230</v>
      </c>
      <c r="B1193" vm="5511">
        <v>103.4</v>
      </c>
    </row>
    <row r="1194" spans="1:2" x14ac:dyDescent="0.25">
      <c r="A1194" s="1" vm="5513">
        <v>45231</v>
      </c>
      <c r="B1194" vm="4928">
        <v>105.75</v>
      </c>
    </row>
    <row r="1195" spans="1:2" x14ac:dyDescent="0.25">
      <c r="A1195" s="1" vm="5517">
        <v>45232</v>
      </c>
      <c r="B1195" vm="5521">
        <v>106.87</v>
      </c>
    </row>
    <row r="1196" spans="1:2" x14ac:dyDescent="0.25">
      <c r="A1196" s="1" vm="5523">
        <v>45233</v>
      </c>
      <c r="B1196" vm="5527">
        <v>108.05</v>
      </c>
    </row>
    <row r="1197" spans="1:2" x14ac:dyDescent="0.25">
      <c r="A1197" s="1" vm="5529">
        <v>45236</v>
      </c>
      <c r="B1197" vm="5440">
        <v>109.11</v>
      </c>
    </row>
    <row r="1198" spans="1:2" x14ac:dyDescent="0.25">
      <c r="A1198" s="1" vm="5534">
        <v>45237</v>
      </c>
      <c r="B1198" vm="5537">
        <v>108.99</v>
      </c>
    </row>
    <row r="1199" spans="1:2" x14ac:dyDescent="0.25">
      <c r="A1199" s="1" vm="5539">
        <v>45238</v>
      </c>
      <c r="B1199" vm="5187">
        <v>112.33</v>
      </c>
    </row>
    <row r="1200" spans="1:2" x14ac:dyDescent="0.25">
      <c r="A1200" s="1" vm="5543">
        <v>45239</v>
      </c>
      <c r="B1200" vm="5547">
        <v>112.18</v>
      </c>
    </row>
    <row r="1201" spans="1:2" x14ac:dyDescent="0.25">
      <c r="A1201" s="1" vm="5549">
        <v>45240</v>
      </c>
      <c r="B1201" vm="5552">
        <v>113.07</v>
      </c>
    </row>
    <row r="1202" spans="1:2" x14ac:dyDescent="0.25">
      <c r="A1202" s="1" vm="5554">
        <v>45243</v>
      </c>
      <c r="B1202" vm="5556">
        <v>114.15</v>
      </c>
    </row>
    <row r="1203" spans="1:2" x14ac:dyDescent="0.25">
      <c r="A1203" s="1" vm="5558">
        <v>45244</v>
      </c>
      <c r="B1203" vm="5179">
        <v>116.1</v>
      </c>
    </row>
    <row r="1204" spans="1:2" x14ac:dyDescent="0.25">
      <c r="A1204" s="1" vm="5562">
        <v>45245</v>
      </c>
      <c r="B1204" vm="5566">
        <v>114.06</v>
      </c>
    </row>
    <row r="1205" spans="1:2" x14ac:dyDescent="0.25">
      <c r="A1205" s="1" vm="5568">
        <v>45246</v>
      </c>
      <c r="B1205" vm="5572">
        <v>114.67</v>
      </c>
    </row>
    <row r="1206" spans="1:2" x14ac:dyDescent="0.25">
      <c r="A1206" s="1" vm="5574">
        <v>45247</v>
      </c>
      <c r="B1206" vm="5576">
        <v>115.36</v>
      </c>
    </row>
    <row r="1207" spans="1:2" x14ac:dyDescent="0.25">
      <c r="A1207" s="1" vm="5578">
        <v>45250</v>
      </c>
      <c r="B1207" vm="5154">
        <v>116.92</v>
      </c>
    </row>
    <row r="1208" spans="1:2" x14ac:dyDescent="0.25">
      <c r="A1208" s="1" vm="5582">
        <v>45251</v>
      </c>
      <c r="B1208" vm="5586">
        <v>116.08</v>
      </c>
    </row>
    <row r="1209" spans="1:2" x14ac:dyDescent="0.25">
      <c r="A1209" s="1" vm="5588">
        <v>45252</v>
      </c>
      <c r="B1209" vm="5589">
        <v>116.24</v>
      </c>
    </row>
    <row r="1210" spans="1:2" x14ac:dyDescent="0.25">
      <c r="A1210" s="1" vm="5591">
        <v>45254</v>
      </c>
      <c r="B1210" vm="5592">
        <v>116.25</v>
      </c>
    </row>
    <row r="1211" spans="1:2" x14ac:dyDescent="0.25">
      <c r="A1211" s="1" vm="5594">
        <v>45257</v>
      </c>
      <c r="B1211" vm="5597">
        <v>116.47</v>
      </c>
    </row>
    <row r="1212" spans="1:2" x14ac:dyDescent="0.25">
      <c r="A1212" s="1" vm="5599">
        <v>45258</v>
      </c>
      <c r="B1212" vm="5589">
        <v>116.24</v>
      </c>
    </row>
    <row r="1213" spans="1:2" x14ac:dyDescent="0.25">
      <c r="A1213" s="1" vm="5603">
        <v>45259</v>
      </c>
      <c r="B1213" vm="5119">
        <v>116.21</v>
      </c>
    </row>
    <row r="1214" spans="1:2" x14ac:dyDescent="0.25">
      <c r="A1214" s="1" vm="5607">
        <v>45260</v>
      </c>
      <c r="B1214" vm="5119">
        <v>116.21</v>
      </c>
    </row>
    <row r="1215" spans="1:2" x14ac:dyDescent="0.25">
      <c r="A1215" s="1" vm="5611">
        <v>45261</v>
      </c>
      <c r="B1215" vm="5213">
        <v>117.16</v>
      </c>
    </row>
    <row r="1216" spans="1:2" x14ac:dyDescent="0.25">
      <c r="A1216" s="1" vm="5615">
        <v>45264</v>
      </c>
      <c r="B1216" vm="5617">
        <v>115.78</v>
      </c>
    </row>
    <row r="1217" spans="1:2" x14ac:dyDescent="0.25">
      <c r="A1217" s="1" vm="5619">
        <v>45265</v>
      </c>
      <c r="B1217" vm="5622">
        <v>114.53</v>
      </c>
    </row>
    <row r="1218" spans="1:2" x14ac:dyDescent="0.25">
      <c r="A1218" s="1" vm="5624">
        <v>45266</v>
      </c>
      <c r="B1218" vm="5628">
        <v>112.03</v>
      </c>
    </row>
    <row r="1219" spans="1:2" x14ac:dyDescent="0.25">
      <c r="A1219" s="1" vm="5630">
        <v>45267</v>
      </c>
      <c r="B1219" vm="5350">
        <v>112.87</v>
      </c>
    </row>
    <row r="1220" spans="1:2" x14ac:dyDescent="0.25">
      <c r="A1220" s="1" vm="5634">
        <v>45268</v>
      </c>
      <c r="B1220" vm="5638">
        <v>113.61</v>
      </c>
    </row>
    <row r="1221" spans="1:2" x14ac:dyDescent="0.25">
      <c r="A1221" s="1" vm="5640">
        <v>45271</v>
      </c>
      <c r="B1221" vm="5643">
        <v>115.13</v>
      </c>
    </row>
    <row r="1222" spans="1:2" x14ac:dyDescent="0.25">
      <c r="A1222" s="1" vm="5645">
        <v>45272</v>
      </c>
      <c r="B1222" vm="5648">
        <v>100.81</v>
      </c>
    </row>
    <row r="1223" spans="1:2" x14ac:dyDescent="0.25">
      <c r="A1223" s="1" vm="5650">
        <v>45273</v>
      </c>
      <c r="B1223" vm="5653">
        <v>102.99</v>
      </c>
    </row>
    <row r="1224" spans="1:2" x14ac:dyDescent="0.25">
      <c r="A1224" s="1" vm="5655">
        <v>45274</v>
      </c>
      <c r="B1224" vm="5658">
        <v>100.31</v>
      </c>
    </row>
    <row r="1225" spans="1:2" x14ac:dyDescent="0.25">
      <c r="A1225" s="1" vm="5660">
        <v>45275</v>
      </c>
      <c r="B1225" vm="5664">
        <v>103.32</v>
      </c>
    </row>
    <row r="1226" spans="1:2" x14ac:dyDescent="0.25">
      <c r="A1226" s="1" vm="5666">
        <v>45278</v>
      </c>
      <c r="B1226" vm="5374">
        <v>105</v>
      </c>
    </row>
    <row r="1227" spans="1:2" x14ac:dyDescent="0.25">
      <c r="A1227" s="1" vm="5671">
        <v>45279</v>
      </c>
      <c r="B1227" vm="5674">
        <v>106.25</v>
      </c>
    </row>
    <row r="1228" spans="1:2" x14ac:dyDescent="0.25">
      <c r="A1228" s="1" vm="5676">
        <v>45280</v>
      </c>
      <c r="B1228" vm="4916">
        <v>104.15</v>
      </c>
    </row>
    <row r="1229" spans="1:2" x14ac:dyDescent="0.25">
      <c r="A1229" s="1" vm="5681">
        <v>45281</v>
      </c>
      <c r="B1229" vm="5684">
        <v>105.86</v>
      </c>
    </row>
    <row r="1230" spans="1:2" x14ac:dyDescent="0.25">
      <c r="A1230" s="1" vm="5686">
        <v>45282</v>
      </c>
      <c r="B1230" vm="5515">
        <v>106.2</v>
      </c>
    </row>
    <row r="1231" spans="1:2" x14ac:dyDescent="0.25">
      <c r="A1231" s="1" vm="5690">
        <v>45286</v>
      </c>
      <c r="B1231" vm="5693">
        <v>106.19</v>
      </c>
    </row>
    <row r="1232" spans="1:2" x14ac:dyDescent="0.25">
      <c r="A1232" s="1" vm="5695">
        <v>45287</v>
      </c>
      <c r="B1232" vm="4917">
        <v>105.94</v>
      </c>
    </row>
    <row r="1233" spans="1:2" x14ac:dyDescent="0.25">
      <c r="A1233" s="1" vm="5700">
        <v>45288</v>
      </c>
      <c r="B1233" vm="5674">
        <v>106.25</v>
      </c>
    </row>
    <row r="1234" spans="1:2" x14ac:dyDescent="0.25">
      <c r="A1234" s="1" vm="5705">
        <v>45289</v>
      </c>
      <c r="B1234" vm="5707">
        <v>105.43</v>
      </c>
    </row>
    <row r="1235" spans="1:2" x14ac:dyDescent="0.25">
      <c r="A1235" s="1" vm="5709">
        <v>45293</v>
      </c>
      <c r="B1235" vm="5711">
        <v>104.06</v>
      </c>
    </row>
    <row r="1236" spans="1:2" x14ac:dyDescent="0.25">
      <c r="A1236" s="1" vm="5713">
        <v>45294</v>
      </c>
      <c r="B1236" vm="4868">
        <v>102.46</v>
      </c>
    </row>
    <row r="1237" spans="1:2" x14ac:dyDescent="0.25">
      <c r="A1237" s="1" vm="5718">
        <v>45295</v>
      </c>
      <c r="B1237" vm="5722">
        <v>102.59</v>
      </c>
    </row>
    <row r="1238" spans="1:2" x14ac:dyDescent="0.25">
      <c r="A1238" s="1" vm="5724">
        <v>45296</v>
      </c>
      <c r="B1238" vm="5728">
        <v>102.73</v>
      </c>
    </row>
    <row r="1239" spans="1:2" x14ac:dyDescent="0.25">
      <c r="A1239" s="1" vm="5730">
        <v>45299</v>
      </c>
      <c r="B1239" vm="4898">
        <v>104.66</v>
      </c>
    </row>
    <row r="1240" spans="1:2" x14ac:dyDescent="0.25">
      <c r="A1240" s="1" vm="5735">
        <v>45300</v>
      </c>
      <c r="B1240" vm="5739">
        <v>103.63</v>
      </c>
    </row>
    <row r="1241" spans="1:2" x14ac:dyDescent="0.25">
      <c r="A1241" s="1" vm="5741">
        <v>45301</v>
      </c>
      <c r="B1241" vm="5745">
        <v>103.92</v>
      </c>
    </row>
    <row r="1242" spans="1:2" x14ac:dyDescent="0.25">
      <c r="A1242" s="1" vm="5747">
        <v>45302</v>
      </c>
      <c r="B1242" vm="5732">
        <v>104.77</v>
      </c>
    </row>
    <row r="1243" spans="1:2" x14ac:dyDescent="0.25">
      <c r="A1243" s="1" vm="5750">
        <v>45303</v>
      </c>
      <c r="B1243" vm="5380">
        <v>106.6</v>
      </c>
    </row>
    <row r="1244" spans="1:2" x14ac:dyDescent="0.25">
      <c r="A1244" s="1" vm="5755">
        <v>45307</v>
      </c>
      <c r="B1244" vm="5759">
        <v>106.57</v>
      </c>
    </row>
    <row r="1245" spans="1:2" x14ac:dyDescent="0.25">
      <c r="A1245" s="1" vm="5761">
        <v>45308</v>
      </c>
      <c r="B1245" vm="5764">
        <v>106.43</v>
      </c>
    </row>
    <row r="1246" spans="1:2" x14ac:dyDescent="0.25">
      <c r="A1246" s="1" vm="5766">
        <v>45309</v>
      </c>
      <c r="B1246" vm="5767">
        <v>108.7</v>
      </c>
    </row>
    <row r="1247" spans="1:2" x14ac:dyDescent="0.25">
      <c r="A1247" s="1" vm="5769">
        <v>45310</v>
      </c>
      <c r="B1247" vm="5772">
        <v>109.67</v>
      </c>
    </row>
    <row r="1248" spans="1:2" x14ac:dyDescent="0.25">
      <c r="A1248" s="1" vm="5774">
        <v>45313</v>
      </c>
      <c r="B1248" vm="5778">
        <v>110.1</v>
      </c>
    </row>
    <row r="1249" spans="1:2" x14ac:dyDescent="0.25">
      <c r="A1249" s="1" vm="5780">
        <v>45314</v>
      </c>
      <c r="B1249" vm="5784">
        <v>111.83</v>
      </c>
    </row>
    <row r="1250" spans="1:2" x14ac:dyDescent="0.25">
      <c r="A1250" s="1" vm="5786">
        <v>45315</v>
      </c>
      <c r="B1250" vm="5789">
        <v>114.31</v>
      </c>
    </row>
    <row r="1251" spans="1:2" x14ac:dyDescent="0.25">
      <c r="A1251" s="1" vm="5791">
        <v>45316</v>
      </c>
      <c r="B1251" vm="5073">
        <v>115</v>
      </c>
    </row>
    <row r="1252" spans="1:2" x14ac:dyDescent="0.25">
      <c r="A1252" s="1" vm="5796">
        <v>45317</v>
      </c>
      <c r="B1252" vm="5056">
        <v>114.64</v>
      </c>
    </row>
    <row r="1253" spans="1:2" x14ac:dyDescent="0.25">
      <c r="A1253" s="1" vm="5800">
        <v>45320</v>
      </c>
      <c r="B1253" vm="5803">
        <v>113.75</v>
      </c>
    </row>
    <row r="1254" spans="1:2" x14ac:dyDescent="0.25">
      <c r="A1254" s="1" vm="5805">
        <v>45321</v>
      </c>
      <c r="B1254" vm="5575">
        <v>114.16</v>
      </c>
    </row>
    <row r="1255" spans="1:2" x14ac:dyDescent="0.25">
      <c r="A1255" s="1" vm="5810">
        <v>45322</v>
      </c>
      <c r="B1255" vm="5813">
        <v>111.7</v>
      </c>
    </row>
    <row r="1256" spans="1:2" x14ac:dyDescent="0.25">
      <c r="A1256" s="1" vm="5815">
        <v>45323</v>
      </c>
      <c r="B1256" vm="5817">
        <v>115.53</v>
      </c>
    </row>
    <row r="1257" spans="1:2" x14ac:dyDescent="0.25">
      <c r="A1257" s="1" vm="5819">
        <v>45324</v>
      </c>
      <c r="B1257" vm="5822">
        <v>115.79</v>
      </c>
    </row>
    <row r="1258" spans="1:2" x14ac:dyDescent="0.25">
      <c r="A1258" s="1" vm="5824">
        <v>45327</v>
      </c>
      <c r="B1258" vm="5026">
        <v>116.39</v>
      </c>
    </row>
    <row r="1259" spans="1:2" x14ac:dyDescent="0.25">
      <c r="A1259" s="1" vm="5828">
        <v>45328</v>
      </c>
      <c r="B1259" vm="5832">
        <v>115.3</v>
      </c>
    </row>
    <row r="1260" spans="1:2" x14ac:dyDescent="0.25">
      <c r="A1260" s="1" vm="5834">
        <v>45329</v>
      </c>
      <c r="B1260" vm="5837">
        <v>117.27</v>
      </c>
    </row>
    <row r="1261" spans="1:2" x14ac:dyDescent="0.25">
      <c r="A1261" s="1" vm="5839">
        <v>45330</v>
      </c>
      <c r="B1261" vm="4969">
        <v>116.68</v>
      </c>
    </row>
    <row r="1262" spans="1:2" x14ac:dyDescent="0.25">
      <c r="A1262" s="1" vm="5843">
        <v>45331</v>
      </c>
      <c r="B1262" vm="5845">
        <v>116.64</v>
      </c>
    </row>
    <row r="1263" spans="1:2" x14ac:dyDescent="0.25">
      <c r="A1263" s="1" vm="5847">
        <v>45334</v>
      </c>
      <c r="B1263" vm="5849">
        <v>115.84</v>
      </c>
    </row>
    <row r="1264" spans="1:2" x14ac:dyDescent="0.25">
      <c r="A1264" s="1" vm="5851">
        <v>45335</v>
      </c>
      <c r="B1264" vm="5855">
        <v>113.68</v>
      </c>
    </row>
    <row r="1265" spans="1:4" x14ac:dyDescent="0.25">
      <c r="A1265" s="1" vm="5857">
        <v>45336</v>
      </c>
      <c r="B1265" vm="5167">
        <v>114.26</v>
      </c>
    </row>
    <row r="1266" spans="1:4" x14ac:dyDescent="0.25">
      <c r="A1266" s="1" vm="5861">
        <v>45337</v>
      </c>
      <c r="B1266" vm="5555">
        <v>112.78</v>
      </c>
    </row>
    <row r="1267" spans="1:4" x14ac:dyDescent="0.25">
      <c r="A1267" s="1" vm="5865">
        <v>45338</v>
      </c>
      <c r="B1267" vm="5869">
        <v>111.31</v>
      </c>
    </row>
    <row r="1268" spans="1:4" x14ac:dyDescent="0.25">
      <c r="A1268" s="1" vm="5871">
        <v>45342</v>
      </c>
      <c r="B1268" vm="5364">
        <v>108.45</v>
      </c>
    </row>
    <row r="1269" spans="1:4" x14ac:dyDescent="0.25">
      <c r="A1269" s="1" vm="5876">
        <v>45343</v>
      </c>
      <c r="B1269" vm="5880">
        <v>108.16</v>
      </c>
      <c r="D1269" s="2"/>
    </row>
    <row r="1270" spans="1:4" x14ac:dyDescent="0.25">
      <c r="A1270" s="1" vm="5882">
        <v>45344</v>
      </c>
      <c r="B1270" vm="5886">
        <v>111.01</v>
      </c>
      <c r="D1270" s="2"/>
    </row>
    <row r="1271" spans="1:4" x14ac:dyDescent="0.25">
      <c r="A1271" s="1" vm="5888">
        <v>45345</v>
      </c>
      <c r="B1271" vm="5326">
        <v>111.95</v>
      </c>
      <c r="D1271" s="2"/>
    </row>
    <row r="1272" spans="1:4" x14ac:dyDescent="0.25">
      <c r="A1272" s="1" vm="5892">
        <v>45348</v>
      </c>
      <c r="B1272" vm="5420">
        <v>110.97</v>
      </c>
      <c r="D1272" s="2"/>
    </row>
    <row r="1273" spans="1:4" x14ac:dyDescent="0.25">
      <c r="A1273" s="1" vm="5896">
        <v>45349</v>
      </c>
      <c r="B1273" vm="5898">
        <v>111.38</v>
      </c>
      <c r="D1273" s="2"/>
    </row>
    <row r="1274" spans="1:4" x14ac:dyDescent="0.25">
      <c r="A1274" s="1" vm="5900">
        <v>45350</v>
      </c>
      <c r="B1274" vm="5904">
        <v>111.68</v>
      </c>
      <c r="D1274" s="2"/>
    </row>
    <row r="1275" spans="1:4" x14ac:dyDescent="0.25">
      <c r="A1275" s="1" vm="5906">
        <v>45351</v>
      </c>
      <c r="B1275" vm="5904">
        <v>111.68</v>
      </c>
      <c r="D1275" s="2"/>
    </row>
    <row r="1276" spans="1:4" x14ac:dyDescent="0.25">
      <c r="A1276" s="1" vm="5910">
        <v>45352</v>
      </c>
      <c r="B1276" vm="5191">
        <v>113.78</v>
      </c>
      <c r="D1276" s="2"/>
    </row>
    <row r="1277" spans="1:4" x14ac:dyDescent="0.25">
      <c r="A1277" s="1" vm="5914">
        <v>45355</v>
      </c>
      <c r="B1277" vm="5566">
        <v>114.06</v>
      </c>
      <c r="D1277" s="2"/>
    </row>
    <row r="1278" spans="1:4" x14ac:dyDescent="0.25">
      <c r="A1278" s="1" vm="5919">
        <v>45356</v>
      </c>
      <c r="B1278" vm="5923">
        <v>110.94</v>
      </c>
      <c r="D1278" s="2"/>
    </row>
    <row r="1279" spans="1:4" x14ac:dyDescent="0.25">
      <c r="A1279" s="1" vm="5925">
        <v>45357</v>
      </c>
      <c r="B1279" vm="5929">
        <v>112.27</v>
      </c>
      <c r="D1279" s="2"/>
    </row>
    <row r="1280" spans="1:4" x14ac:dyDescent="0.25">
      <c r="A1280" s="1" vm="5931">
        <v>45358</v>
      </c>
      <c r="B1280" vm="5934">
        <v>114.54</v>
      </c>
      <c r="D1280" s="2"/>
    </row>
    <row r="1281" spans="1:9" x14ac:dyDescent="0.25">
      <c r="A1281" s="1" vm="5936">
        <v>45359</v>
      </c>
      <c r="B1281" vm="5940">
        <v>112.42</v>
      </c>
      <c r="D1281" s="2"/>
    </row>
    <row r="1282" spans="1:9" x14ac:dyDescent="0.25">
      <c r="A1282" s="1" vm="5942">
        <v>45362</v>
      </c>
      <c r="B1282" vm="5945">
        <v>114.13</v>
      </c>
      <c r="D1282" s="2"/>
    </row>
    <row r="1283" spans="1:9" x14ac:dyDescent="0.25">
      <c r="A1283" s="1" vm="5947">
        <v>45363</v>
      </c>
      <c r="B1283" vm="4979">
        <v>127.54</v>
      </c>
      <c r="D1283" s="2"/>
    </row>
    <row r="1284" spans="1:9" x14ac:dyDescent="0.25">
      <c r="A1284" s="1" vm="5952">
        <v>45364</v>
      </c>
      <c r="B1284" vm="5956">
        <v>125.52</v>
      </c>
      <c r="D1284" s="2"/>
    </row>
    <row r="1285" spans="1:9" x14ac:dyDescent="0.25">
      <c r="A1285" s="1" vm="5958">
        <v>45365</v>
      </c>
      <c r="B1285" vm="5962">
        <v>125.53</v>
      </c>
      <c r="D1285" s="2"/>
    </row>
    <row r="1286" spans="1:9" x14ac:dyDescent="0.25">
      <c r="A1286" s="1" vm="5964">
        <v>45366</v>
      </c>
      <c r="B1286" vm="5968">
        <v>125.54</v>
      </c>
      <c r="D1286" s="2"/>
    </row>
    <row r="1287" spans="1:9" x14ac:dyDescent="0.25">
      <c r="A1287" s="1" vm="5970">
        <v>45369</v>
      </c>
      <c r="B1287" vm="5960">
        <v>127.8</v>
      </c>
      <c r="D1287" s="2"/>
    </row>
    <row r="1288" spans="1:9" x14ac:dyDescent="0.25">
      <c r="A1288" s="1" vm="5975">
        <v>45370</v>
      </c>
      <c r="B1288" vm="5979">
        <v>129.19</v>
      </c>
      <c r="D1288" s="2"/>
    </row>
    <row r="1289" spans="1:9" x14ac:dyDescent="0.25">
      <c r="A1289" s="1" vm="5981">
        <v>45371</v>
      </c>
      <c r="B1289" vm="5985">
        <v>129.24</v>
      </c>
      <c r="D1289" s="2"/>
    </row>
    <row r="1290" spans="1:9" x14ac:dyDescent="0.25">
      <c r="A1290" s="1" vm="5987">
        <v>45372</v>
      </c>
      <c r="B1290" vm="5990">
        <v>129.01</v>
      </c>
      <c r="C1290">
        <v>0</v>
      </c>
      <c r="D1290" s="8">
        <v>0</v>
      </c>
      <c r="E1290">
        <v>0</v>
      </c>
      <c r="G1290">
        <v>0</v>
      </c>
    </row>
    <row r="1291" spans="1:9" x14ac:dyDescent="0.25">
      <c r="A1291" s="1" vm="5992">
        <v>45373</v>
      </c>
      <c r="B1291" vm="5995">
        <v>127.79</v>
      </c>
      <c r="C1291" s="2">
        <f t="shared" ref="C1291:C1322" si="0">100*(B1291-B1290)/B1290</f>
        <v>-0.94566312688937659</v>
      </c>
      <c r="D1291" s="2">
        <f>100*(B1291-B1290)/$B$1290</f>
        <v>-0.94566312688937659</v>
      </c>
      <c r="E1291" s="2">
        <f>D1291+E1290</f>
        <v>-0.94566312688937659</v>
      </c>
      <c r="F1291" s="2"/>
      <c r="G1291" s="2">
        <f>100*(B1291-$B$1290)/$B$1290</f>
        <v>-0.94566312688937659</v>
      </c>
    </row>
    <row r="1292" spans="1:9" x14ac:dyDescent="0.25">
      <c r="A1292" s="1" vm="5997">
        <v>45376</v>
      </c>
      <c r="B1292" vm="6000">
        <v>126.08</v>
      </c>
      <c r="C1292" s="2">
        <f t="shared" si="0"/>
        <v>-1.3381328742468173</v>
      </c>
      <c r="D1292" s="2">
        <f t="shared" ref="D1292:D1355" si="1">100*(B1292-B1291)/$B$1290</f>
        <v>-1.3254786450662801</v>
      </c>
      <c r="E1292" s="2">
        <f t="shared" ref="E1292:E1355" si="2">D1292+E1291</f>
        <v>-2.2711417719556568</v>
      </c>
      <c r="F1292" s="2"/>
      <c r="G1292" s="2">
        <f t="shared" ref="G1292:G1355" si="3">100*(B1292-$B$1290)/$B$1290</f>
        <v>-2.2711417719556568</v>
      </c>
      <c r="H1292" s="2"/>
      <c r="I1292" s="2"/>
    </row>
    <row r="1293" spans="1:9" x14ac:dyDescent="0.25">
      <c r="A1293" s="1" vm="6002">
        <v>45377</v>
      </c>
      <c r="B1293" vm="6006">
        <v>126.47</v>
      </c>
      <c r="C1293" s="2">
        <f t="shared" si="0"/>
        <v>0.30932741116751317</v>
      </c>
      <c r="D1293" s="2">
        <f t="shared" si="1"/>
        <v>0.30230214712037873</v>
      </c>
      <c r="E1293" s="2">
        <f t="shared" si="2"/>
        <v>-1.9688396248352782</v>
      </c>
      <c r="F1293" s="2"/>
      <c r="G1293" s="2">
        <f t="shared" si="3"/>
        <v>-1.968839624835278</v>
      </c>
      <c r="H1293" s="2"/>
      <c r="I1293" s="2"/>
    </row>
    <row r="1294" spans="1:9" x14ac:dyDescent="0.25">
      <c r="A1294" s="1" vm="6008">
        <v>45378</v>
      </c>
      <c r="B1294" vm="6012">
        <v>125.27</v>
      </c>
      <c r="C1294" s="2">
        <f t="shared" si="0"/>
        <v>-0.94884162251917681</v>
      </c>
      <c r="D1294" s="2">
        <f t="shared" si="1"/>
        <v>-0.93016045267808922</v>
      </c>
      <c r="E1294" s="2">
        <f t="shared" si="2"/>
        <v>-2.8990000775133673</v>
      </c>
      <c r="F1294" s="2"/>
      <c r="G1294" s="2">
        <f t="shared" si="3"/>
        <v>-2.8990000775133673</v>
      </c>
      <c r="H1294" s="2"/>
      <c r="I1294" s="2"/>
    </row>
    <row r="1295" spans="1:9" x14ac:dyDescent="0.25">
      <c r="A1295" s="1" vm="6014">
        <v>45379</v>
      </c>
      <c r="B1295" vm="6018">
        <v>125.61</v>
      </c>
      <c r="C1295" s="2">
        <f t="shared" si="0"/>
        <v>0.27141374630797749</v>
      </c>
      <c r="D1295" s="2">
        <f t="shared" si="1"/>
        <v>0.26354546159212733</v>
      </c>
      <c r="E1295" s="2">
        <f t="shared" si="2"/>
        <v>-2.63545461592124</v>
      </c>
      <c r="F1295" s="2"/>
      <c r="G1295" s="2">
        <f t="shared" si="3"/>
        <v>-2.63545461592124</v>
      </c>
      <c r="H1295" s="2"/>
      <c r="I1295" s="2"/>
    </row>
    <row r="1296" spans="1:9" x14ac:dyDescent="0.25">
      <c r="A1296" s="1" vm="6020">
        <v>45383</v>
      </c>
      <c r="B1296" vm="6023">
        <v>125.48</v>
      </c>
      <c r="C1296" s="2">
        <f t="shared" si="0"/>
        <v>-0.10349494467000674</v>
      </c>
      <c r="D1296" s="2">
        <f t="shared" si="1"/>
        <v>-0.10076738237345591</v>
      </c>
      <c r="E1296" s="2">
        <f t="shared" si="2"/>
        <v>-2.7362219982946958</v>
      </c>
      <c r="F1296" s="2"/>
      <c r="G1296" s="2">
        <f t="shared" si="3"/>
        <v>-2.7362219982946958</v>
      </c>
      <c r="H1296" s="2"/>
      <c r="I1296" s="2"/>
    </row>
    <row r="1297" spans="1:9" x14ac:dyDescent="0.25">
      <c r="A1297" s="1" vm="6025">
        <v>45384</v>
      </c>
      <c r="B1297" vm="6029">
        <v>124.34</v>
      </c>
      <c r="C1297" s="2">
        <f t="shared" si="0"/>
        <v>-0.9085113165444697</v>
      </c>
      <c r="D1297" s="2">
        <f t="shared" si="1"/>
        <v>-0.88365243004418315</v>
      </c>
      <c r="E1297" s="2">
        <f t="shared" si="2"/>
        <v>-3.6198744283388788</v>
      </c>
      <c r="F1297" s="2"/>
      <c r="G1297" s="2">
        <f t="shared" si="3"/>
        <v>-3.6198744283388788</v>
      </c>
      <c r="H1297" s="2"/>
      <c r="I1297" s="2"/>
    </row>
    <row r="1298" spans="1:9" x14ac:dyDescent="0.25">
      <c r="A1298" s="1" vm="6031">
        <v>45385</v>
      </c>
      <c r="B1298" vm="6035">
        <v>126.24</v>
      </c>
      <c r="C1298" s="2">
        <f t="shared" si="0"/>
        <v>1.5280682000965027</v>
      </c>
      <c r="D1298" s="2">
        <f t="shared" si="1"/>
        <v>1.4727540500736311</v>
      </c>
      <c r="E1298" s="2">
        <f t="shared" si="2"/>
        <v>-2.1471203782652477</v>
      </c>
      <c r="F1298" s="2"/>
      <c r="G1298" s="2">
        <f t="shared" si="3"/>
        <v>-2.1471203782652477</v>
      </c>
      <c r="H1298" s="2"/>
      <c r="I1298" s="2"/>
    </row>
    <row r="1299" spans="1:9" x14ac:dyDescent="0.25">
      <c r="A1299" s="1" vm="6037">
        <v>45386</v>
      </c>
      <c r="B1299" vm="6041">
        <v>124.19</v>
      </c>
      <c r="C1299" s="2">
        <f t="shared" si="0"/>
        <v>-1.623891001267425</v>
      </c>
      <c r="D1299" s="2">
        <f t="shared" si="1"/>
        <v>-1.5890241066583966</v>
      </c>
      <c r="E1299" s="2">
        <f t="shared" si="2"/>
        <v>-3.7361444849236443</v>
      </c>
      <c r="F1299" s="2"/>
      <c r="G1299" s="2">
        <f t="shared" si="3"/>
        <v>-3.7361444849236443</v>
      </c>
      <c r="H1299" s="2"/>
      <c r="I1299" s="2"/>
    </row>
    <row r="1300" spans="1:9" x14ac:dyDescent="0.25">
      <c r="A1300" s="1" vm="6043">
        <v>45387</v>
      </c>
      <c r="B1300" vm="6047">
        <v>124.9</v>
      </c>
      <c r="C1300" s="2">
        <f t="shared" si="0"/>
        <v>0.57170464610677829</v>
      </c>
      <c r="D1300" s="2">
        <f t="shared" si="1"/>
        <v>0.55034493450120769</v>
      </c>
      <c r="E1300" s="2">
        <f t="shared" si="2"/>
        <v>-3.1857995504224368</v>
      </c>
      <c r="F1300" s="2"/>
      <c r="G1300" s="2">
        <f t="shared" si="3"/>
        <v>-3.1857995504224368</v>
      </c>
      <c r="H1300" s="2"/>
      <c r="I1300" s="2"/>
    </row>
    <row r="1301" spans="1:9" x14ac:dyDescent="0.25">
      <c r="A1301" s="1" vm="6049">
        <v>45390</v>
      </c>
      <c r="B1301" vm="6053">
        <v>124.35</v>
      </c>
      <c r="C1301" s="2">
        <f t="shared" si="0"/>
        <v>-0.44035228182546943</v>
      </c>
      <c r="D1301" s="2">
        <f t="shared" si="1"/>
        <v>-0.42632354081079871</v>
      </c>
      <c r="E1301" s="2">
        <f t="shared" si="2"/>
        <v>-3.6121230912332356</v>
      </c>
      <c r="F1301" s="2"/>
      <c r="G1301" s="2">
        <f t="shared" si="3"/>
        <v>-3.6121230912332352</v>
      </c>
      <c r="H1301" s="2"/>
      <c r="I1301" s="2"/>
    </row>
    <row r="1302" spans="1:9" x14ac:dyDescent="0.25">
      <c r="A1302" s="1" vm="6055">
        <v>45391</v>
      </c>
      <c r="B1302" vm="6058">
        <v>123.23</v>
      </c>
      <c r="C1302" s="2">
        <f t="shared" si="0"/>
        <v>-0.9006835544833055</v>
      </c>
      <c r="D1302" s="2">
        <f t="shared" si="1"/>
        <v>-0.86814975583287379</v>
      </c>
      <c r="E1302" s="2">
        <f t="shared" si="2"/>
        <v>-4.4802728470661091</v>
      </c>
      <c r="F1302" s="2"/>
      <c r="G1302" s="2">
        <f t="shared" si="3"/>
        <v>-4.4802728470661091</v>
      </c>
      <c r="H1302" s="2"/>
      <c r="I1302" s="2"/>
    </row>
    <row r="1303" spans="1:9" x14ac:dyDescent="0.25">
      <c r="A1303" s="1" vm="6060">
        <v>45392</v>
      </c>
      <c r="B1303" vm="6064">
        <v>121.75</v>
      </c>
      <c r="C1303" s="2">
        <f t="shared" si="0"/>
        <v>-1.201006248478458</v>
      </c>
      <c r="D1303" s="2">
        <f t="shared" si="1"/>
        <v>-1.1471978916363104</v>
      </c>
      <c r="E1303" s="2">
        <f t="shared" si="2"/>
        <v>-5.627470738702419</v>
      </c>
      <c r="F1303" s="2"/>
      <c r="G1303" s="2">
        <f t="shared" si="3"/>
        <v>-5.6274707387024199</v>
      </c>
      <c r="H1303" s="2"/>
      <c r="I1303" s="2"/>
    </row>
    <row r="1304" spans="1:9" x14ac:dyDescent="0.25">
      <c r="A1304" s="1" vm="6066">
        <v>45393</v>
      </c>
      <c r="B1304" vm="6070">
        <v>123.24</v>
      </c>
      <c r="C1304" s="2">
        <f t="shared" si="0"/>
        <v>1.223819301848045</v>
      </c>
      <c r="D1304" s="2">
        <f t="shared" si="1"/>
        <v>1.154949228741954</v>
      </c>
      <c r="E1304" s="2">
        <f t="shared" si="2"/>
        <v>-4.4725215099604654</v>
      </c>
      <c r="F1304" s="2"/>
      <c r="G1304" s="2">
        <f t="shared" si="3"/>
        <v>-4.4725215099604654</v>
      </c>
      <c r="H1304" s="2"/>
      <c r="I1304" s="2"/>
    </row>
    <row r="1305" spans="1:9" x14ac:dyDescent="0.25">
      <c r="A1305" s="1" vm="6072">
        <v>45394</v>
      </c>
      <c r="B1305" vm="6076">
        <v>121.11</v>
      </c>
      <c r="C1305" s="2">
        <f t="shared" si="0"/>
        <v>-1.7283349561830539</v>
      </c>
      <c r="D1305" s="2">
        <f t="shared" si="1"/>
        <v>-1.6510348035036009</v>
      </c>
      <c r="E1305" s="2">
        <f t="shared" si="2"/>
        <v>-6.123556313464066</v>
      </c>
      <c r="F1305" s="2"/>
      <c r="G1305" s="2">
        <f t="shared" si="3"/>
        <v>-6.123556313464066</v>
      </c>
      <c r="H1305" s="2"/>
      <c r="I1305" s="2"/>
    </row>
    <row r="1306" spans="1:9" x14ac:dyDescent="0.25">
      <c r="A1306" s="1" vm="6078">
        <v>45397</v>
      </c>
      <c r="B1306" vm="6082">
        <v>119.88</v>
      </c>
      <c r="C1306" s="2">
        <f t="shared" si="0"/>
        <v>-1.0156056477582396</v>
      </c>
      <c r="D1306" s="2">
        <f t="shared" si="1"/>
        <v>-0.95341446399504226</v>
      </c>
      <c r="E1306" s="2">
        <f t="shared" si="2"/>
        <v>-7.076970777459108</v>
      </c>
      <c r="F1306" s="2"/>
      <c r="G1306" s="2">
        <f t="shared" si="3"/>
        <v>-7.0769707774591089</v>
      </c>
      <c r="H1306" s="2"/>
      <c r="I1306" s="2"/>
    </row>
    <row r="1307" spans="1:9" x14ac:dyDescent="0.25">
      <c r="A1307" s="1" vm="6084">
        <v>45398</v>
      </c>
      <c r="B1307" vm="6087">
        <v>120.62</v>
      </c>
      <c r="C1307" s="2">
        <f t="shared" si="0"/>
        <v>0.61728395061729158</v>
      </c>
      <c r="D1307" s="2">
        <f t="shared" si="1"/>
        <v>0.57359894581816073</v>
      </c>
      <c r="E1307" s="2">
        <f t="shared" si="2"/>
        <v>-6.5033718316409477</v>
      </c>
      <c r="F1307" s="2"/>
      <c r="G1307" s="2">
        <f t="shared" si="3"/>
        <v>-6.5033718316409477</v>
      </c>
    </row>
    <row r="1308" spans="1:9" x14ac:dyDescent="0.25">
      <c r="A1308" s="1" vm="6089">
        <v>45399</v>
      </c>
      <c r="B1308" vm="6093">
        <v>118.67</v>
      </c>
      <c r="C1308" s="2">
        <f t="shared" si="0"/>
        <v>-1.6166473221687969</v>
      </c>
      <c r="D1308" s="2">
        <f t="shared" si="1"/>
        <v>-1.5115107356018935</v>
      </c>
      <c r="E1308" s="2">
        <f t="shared" si="2"/>
        <v>-8.0148825672428412</v>
      </c>
      <c r="F1308" s="2"/>
      <c r="G1308" s="2">
        <f t="shared" si="3"/>
        <v>-8.0148825672428412</v>
      </c>
    </row>
    <row r="1309" spans="1:9" x14ac:dyDescent="0.25">
      <c r="A1309" s="1" vm="6095">
        <v>45400</v>
      </c>
      <c r="B1309" vm="5600">
        <v>116</v>
      </c>
      <c r="C1309" s="2">
        <f t="shared" si="0"/>
        <v>-2.2499367995281045</v>
      </c>
      <c r="D1309" s="2">
        <f t="shared" si="1"/>
        <v>-2.0696070072087451</v>
      </c>
      <c r="E1309" s="2">
        <f t="shared" si="2"/>
        <v>-10.084489574451586</v>
      </c>
      <c r="F1309" s="2"/>
      <c r="G1309" s="2">
        <f t="shared" si="3"/>
        <v>-10.084489574451586</v>
      </c>
    </row>
    <row r="1310" spans="1:9" x14ac:dyDescent="0.25">
      <c r="A1310" s="1" vm="6098">
        <v>45401</v>
      </c>
      <c r="B1310" vm="5075">
        <v>114.88</v>
      </c>
      <c r="C1310" s="2">
        <f t="shared" si="0"/>
        <v>-0.96551724137931427</v>
      </c>
      <c r="D1310" s="2">
        <f t="shared" si="1"/>
        <v>-0.86814975583288478</v>
      </c>
      <c r="E1310" s="2">
        <f t="shared" si="2"/>
        <v>-10.952639330284471</v>
      </c>
      <c r="F1310" s="2"/>
      <c r="G1310" s="2">
        <f t="shared" si="3"/>
        <v>-10.952639330284471</v>
      </c>
    </row>
    <row r="1311" spans="1:9" x14ac:dyDescent="0.25">
      <c r="A1311" s="1" vm="6102">
        <v>45404</v>
      </c>
      <c r="B1311" vm="5622">
        <v>114.53</v>
      </c>
      <c r="C1311" s="2">
        <f t="shared" si="0"/>
        <v>-0.30466573816155496</v>
      </c>
      <c r="D1311" s="2">
        <f t="shared" si="1"/>
        <v>-0.27129679869777096</v>
      </c>
      <c r="E1311" s="2">
        <f t="shared" si="2"/>
        <v>-11.223936128982242</v>
      </c>
      <c r="F1311" s="2"/>
      <c r="G1311" s="2">
        <f t="shared" si="3"/>
        <v>-11.223936128982244</v>
      </c>
    </row>
    <row r="1312" spans="1:9" x14ac:dyDescent="0.25">
      <c r="A1312" s="1" vm="6106">
        <v>45405</v>
      </c>
      <c r="B1312" vm="6109">
        <v>115.09</v>
      </c>
      <c r="C1312" s="2">
        <f t="shared" si="0"/>
        <v>0.48895485898891317</v>
      </c>
      <c r="D1312" s="2">
        <f t="shared" si="1"/>
        <v>0.43407487791644239</v>
      </c>
      <c r="E1312" s="2">
        <f t="shared" si="2"/>
        <v>-10.789861251065799</v>
      </c>
      <c r="F1312" s="2"/>
      <c r="G1312" s="2">
        <f t="shared" si="3"/>
        <v>-10.789861251065799</v>
      </c>
    </row>
    <row r="1313" spans="1:7" x14ac:dyDescent="0.25">
      <c r="A1313" s="1" vm="6111">
        <v>45406</v>
      </c>
      <c r="B1313" vm="5171">
        <v>115.34</v>
      </c>
      <c r="C1313" s="2">
        <f t="shared" si="0"/>
        <v>0.21722130506560083</v>
      </c>
      <c r="D1313" s="2">
        <f t="shared" si="1"/>
        <v>0.19378342764126813</v>
      </c>
      <c r="E1313" s="2">
        <f t="shared" si="2"/>
        <v>-10.596077823424531</v>
      </c>
      <c r="F1313" s="2"/>
      <c r="G1313" s="2">
        <f t="shared" si="3"/>
        <v>-10.596077823424531</v>
      </c>
    </row>
    <row r="1314" spans="1:7" x14ac:dyDescent="0.25">
      <c r="A1314" s="1" vm="6114">
        <v>45407</v>
      </c>
      <c r="B1314" vm="5792">
        <v>114.89</v>
      </c>
      <c r="C1314" s="2">
        <f t="shared" si="0"/>
        <v>-0.39015085833189078</v>
      </c>
      <c r="D1314" s="2">
        <f t="shared" si="1"/>
        <v>-0.34881016975428486</v>
      </c>
      <c r="E1314" s="2">
        <f t="shared" si="2"/>
        <v>-10.944887993178817</v>
      </c>
      <c r="F1314" s="2"/>
      <c r="G1314" s="2">
        <f t="shared" si="3"/>
        <v>-10.944887993178817</v>
      </c>
    </row>
    <row r="1315" spans="1:7" x14ac:dyDescent="0.25">
      <c r="A1315" s="1" vm="6117">
        <v>45408</v>
      </c>
      <c r="B1315" vm="5583">
        <v>117.21</v>
      </c>
      <c r="C1315" s="2">
        <f t="shared" si="0"/>
        <v>2.019322830533548</v>
      </c>
      <c r="D1315" s="2">
        <f t="shared" si="1"/>
        <v>1.798310208510963</v>
      </c>
      <c r="E1315" s="2">
        <f t="shared" si="2"/>
        <v>-9.1465777846678549</v>
      </c>
      <c r="F1315" s="2"/>
      <c r="G1315" s="2">
        <f t="shared" si="3"/>
        <v>-9.1465777846678549</v>
      </c>
    </row>
    <row r="1316" spans="1:7" x14ac:dyDescent="0.25">
      <c r="A1316" s="1" vm="6121">
        <v>45411</v>
      </c>
      <c r="B1316" vm="5118">
        <v>116.49</v>
      </c>
      <c r="C1316" s="2">
        <f t="shared" si="0"/>
        <v>-0.61428205784489287</v>
      </c>
      <c r="D1316" s="2">
        <f t="shared" si="1"/>
        <v>-0.55809627160685138</v>
      </c>
      <c r="E1316" s="2">
        <f t="shared" si="2"/>
        <v>-9.7046740562747065</v>
      </c>
      <c r="F1316" s="2"/>
      <c r="G1316" s="2">
        <f t="shared" si="3"/>
        <v>-9.7046740562747047</v>
      </c>
    </row>
    <row r="1317" spans="1:7" x14ac:dyDescent="0.25">
      <c r="A1317" s="1" vm="6125">
        <v>45412</v>
      </c>
      <c r="B1317" vm="5803">
        <v>113.75</v>
      </c>
      <c r="C1317" s="2">
        <f t="shared" si="0"/>
        <v>-2.3521332303201947</v>
      </c>
      <c r="D1317" s="2">
        <f t="shared" si="1"/>
        <v>-2.1238663669482949</v>
      </c>
      <c r="E1317" s="2">
        <f t="shared" si="2"/>
        <v>-11.828540423223002</v>
      </c>
      <c r="F1317" s="2"/>
      <c r="G1317" s="2">
        <f t="shared" si="3"/>
        <v>-11.828540423223</v>
      </c>
    </row>
    <row r="1318" spans="1:7" x14ac:dyDescent="0.25">
      <c r="A1318" s="1" vm="6129">
        <v>45413</v>
      </c>
      <c r="B1318" vm="5032">
        <v>114.63</v>
      </c>
      <c r="C1318" s="2">
        <f t="shared" si="0"/>
        <v>0.77362637362636966</v>
      </c>
      <c r="D1318" s="2">
        <f t="shared" si="1"/>
        <v>0.68211766529726026</v>
      </c>
      <c r="E1318" s="2">
        <f t="shared" si="2"/>
        <v>-11.146422757925741</v>
      </c>
      <c r="F1318" s="2"/>
      <c r="G1318" s="2">
        <f t="shared" si="3"/>
        <v>-11.146422757925739</v>
      </c>
    </row>
    <row r="1319" spans="1:7" x14ac:dyDescent="0.25">
      <c r="A1319" s="1" vm="6132">
        <v>45414</v>
      </c>
      <c r="B1319" vm="6133">
        <v>114.96</v>
      </c>
      <c r="C1319" s="2">
        <f t="shared" si="0"/>
        <v>0.28788275320596557</v>
      </c>
      <c r="D1319" s="2">
        <f t="shared" si="1"/>
        <v>0.2557941244864726</v>
      </c>
      <c r="E1319" s="2">
        <f t="shared" si="2"/>
        <v>-10.890628633439269</v>
      </c>
      <c r="F1319" s="2"/>
      <c r="G1319" s="2">
        <f t="shared" si="3"/>
        <v>-10.890628633439267</v>
      </c>
    </row>
    <row r="1320" spans="1:7" x14ac:dyDescent="0.25">
      <c r="A1320" s="1" vm="6135">
        <v>45415</v>
      </c>
      <c r="B1320" vm="5835">
        <v>115.8</v>
      </c>
      <c r="C1320" s="2">
        <f t="shared" si="0"/>
        <v>0.7306889352818402</v>
      </c>
      <c r="D1320" s="2">
        <f t="shared" si="1"/>
        <v>0.65111231687466353</v>
      </c>
      <c r="E1320" s="2">
        <f t="shared" si="2"/>
        <v>-10.239516316564606</v>
      </c>
      <c r="F1320" s="2"/>
      <c r="G1320" s="2">
        <f t="shared" si="3"/>
        <v>-10.239516316564602</v>
      </c>
    </row>
    <row r="1321" spans="1:7" x14ac:dyDescent="0.25">
      <c r="A1321" s="1" vm="6137">
        <v>45418</v>
      </c>
      <c r="B1321" vm="6140">
        <v>118.34</v>
      </c>
      <c r="C1321" s="2">
        <f t="shared" si="0"/>
        <v>2.1934369602763439</v>
      </c>
      <c r="D1321" s="2">
        <f t="shared" si="1"/>
        <v>1.9688396248352891</v>
      </c>
      <c r="E1321" s="2">
        <f t="shared" si="2"/>
        <v>-8.2706766917293173</v>
      </c>
      <c r="F1321" s="2"/>
      <c r="G1321" s="2">
        <f t="shared" si="3"/>
        <v>-8.2706766917293137</v>
      </c>
    </row>
    <row r="1322" spans="1:7" x14ac:dyDescent="0.25">
      <c r="A1322" s="1" vm="6142">
        <v>45419</v>
      </c>
      <c r="B1322" vm="6145">
        <v>117.93</v>
      </c>
      <c r="C1322" s="2">
        <f t="shared" si="0"/>
        <v>-0.34645935440256598</v>
      </c>
      <c r="D1322" s="2">
        <f t="shared" si="1"/>
        <v>-0.31780482133167709</v>
      </c>
      <c r="E1322" s="2">
        <f t="shared" si="2"/>
        <v>-8.5884815130609944</v>
      </c>
      <c r="F1322" s="2"/>
      <c r="G1322" s="2">
        <f t="shared" si="3"/>
        <v>-8.5884815130609908</v>
      </c>
    </row>
    <row r="1323" spans="1:7" x14ac:dyDescent="0.25">
      <c r="A1323" s="1" vm="6147">
        <v>45420</v>
      </c>
      <c r="B1323" vm="6149">
        <v>117.39</v>
      </c>
      <c r="C1323" s="2">
        <f t="shared" ref="C1323:C1354" si="4">100*(B1323-B1322)/B1322</f>
        <v>-0.45789875349784298</v>
      </c>
      <c r="D1323" s="2">
        <f t="shared" si="1"/>
        <v>-0.41857220370514403</v>
      </c>
      <c r="E1323" s="2">
        <f t="shared" si="2"/>
        <v>-9.0070537167661389</v>
      </c>
      <c r="F1323" s="2"/>
      <c r="G1323" s="2">
        <f t="shared" si="3"/>
        <v>-9.0070537167661353</v>
      </c>
    </row>
    <row r="1324" spans="1:7" x14ac:dyDescent="0.25">
      <c r="A1324" s="1" vm="6151">
        <v>45421</v>
      </c>
      <c r="B1324" vm="5845">
        <v>116.64</v>
      </c>
      <c r="C1324" s="2">
        <f t="shared" si="4"/>
        <v>-0.638895987733197</v>
      </c>
      <c r="D1324" s="2">
        <f t="shared" si="1"/>
        <v>-0.58135028292380442</v>
      </c>
      <c r="E1324" s="2">
        <f t="shared" si="2"/>
        <v>-9.5884039996899428</v>
      </c>
      <c r="F1324" s="2"/>
      <c r="G1324" s="2">
        <f t="shared" si="3"/>
        <v>-9.5884039996899393</v>
      </c>
    </row>
    <row r="1325" spans="1:7" x14ac:dyDescent="0.25">
      <c r="A1325" s="1" vm="6154">
        <v>45422</v>
      </c>
      <c r="B1325" vm="6157">
        <v>116.67</v>
      </c>
      <c r="C1325" s="2">
        <f t="shared" si="4"/>
        <v>2.5720164609054474E-2</v>
      </c>
      <c r="D1325" s="2">
        <f t="shared" si="1"/>
        <v>2.3254011316953056E-2</v>
      </c>
      <c r="E1325" s="2">
        <f t="shared" si="2"/>
        <v>-9.5651499883729905</v>
      </c>
      <c r="F1325" s="2"/>
      <c r="G1325" s="2">
        <f t="shared" si="3"/>
        <v>-9.5651499883729869</v>
      </c>
    </row>
    <row r="1326" spans="1:7" x14ac:dyDescent="0.25">
      <c r="A1326" s="1" vm="6159">
        <v>45425</v>
      </c>
      <c r="B1326" vm="5252">
        <v>116.37</v>
      </c>
      <c r="C1326" s="2">
        <f t="shared" si="4"/>
        <v>-0.25713551041398575</v>
      </c>
      <c r="D1326" s="2">
        <f t="shared" si="1"/>
        <v>-0.23254011316951956</v>
      </c>
      <c r="E1326" s="2">
        <f t="shared" si="2"/>
        <v>-9.7976901015425106</v>
      </c>
      <c r="F1326" s="2"/>
      <c r="G1326" s="2">
        <f t="shared" si="3"/>
        <v>-9.7976901015425071</v>
      </c>
    </row>
    <row r="1327" spans="1:7" x14ac:dyDescent="0.25">
      <c r="A1327" s="1" vm="6164">
        <v>45426</v>
      </c>
      <c r="B1327" vm="6167">
        <v>120.87</v>
      </c>
      <c r="C1327" s="2">
        <f t="shared" si="4"/>
        <v>3.8669760247486464</v>
      </c>
      <c r="D1327" s="2">
        <f t="shared" si="1"/>
        <v>3.4881016975428265</v>
      </c>
      <c r="E1327" s="2">
        <f t="shared" si="2"/>
        <v>-6.3095884039996841</v>
      </c>
      <c r="F1327" s="2"/>
      <c r="G1327" s="2">
        <f t="shared" si="3"/>
        <v>-6.3095884039996797</v>
      </c>
    </row>
    <row r="1328" spans="1:7" x14ac:dyDescent="0.25">
      <c r="A1328" s="1" vm="6169">
        <v>45427</v>
      </c>
      <c r="B1328" vm="6173">
        <v>121.63</v>
      </c>
      <c r="C1328" s="2">
        <f t="shared" si="4"/>
        <v>0.62877471663770235</v>
      </c>
      <c r="D1328" s="2">
        <f t="shared" si="1"/>
        <v>0.5891016200294481</v>
      </c>
      <c r="E1328" s="2">
        <f t="shared" si="2"/>
        <v>-5.7204867839702356</v>
      </c>
      <c r="F1328" s="2"/>
      <c r="G1328" s="2">
        <f t="shared" si="3"/>
        <v>-5.720486783970232</v>
      </c>
    </row>
    <row r="1329" spans="1:7" x14ac:dyDescent="0.25">
      <c r="A1329" s="1" vm="6175">
        <v>45428</v>
      </c>
      <c r="B1329" vm="6179">
        <v>122.16</v>
      </c>
      <c r="C1329" s="2">
        <f t="shared" si="4"/>
        <v>0.43574775959878415</v>
      </c>
      <c r="D1329" s="2">
        <f t="shared" si="1"/>
        <v>0.4108208665994893</v>
      </c>
      <c r="E1329" s="2">
        <f t="shared" si="2"/>
        <v>-5.3096659173707463</v>
      </c>
      <c r="F1329" s="2"/>
      <c r="G1329" s="2">
        <f t="shared" si="3"/>
        <v>-5.3096659173707428</v>
      </c>
    </row>
    <row r="1330" spans="1:7" x14ac:dyDescent="0.25">
      <c r="A1330" s="1" vm="6181">
        <v>45429</v>
      </c>
      <c r="B1330" vm="6185">
        <v>123.5</v>
      </c>
      <c r="C1330" s="2">
        <f t="shared" si="4"/>
        <v>1.0969220694171606</v>
      </c>
      <c r="D1330" s="2">
        <f t="shared" si="1"/>
        <v>1.0386791721571997</v>
      </c>
      <c r="E1330" s="2">
        <f t="shared" si="2"/>
        <v>-4.2709867452135466</v>
      </c>
      <c r="F1330" s="2"/>
      <c r="G1330" s="2">
        <f t="shared" si="3"/>
        <v>-4.2709867452135422</v>
      </c>
    </row>
    <row r="1331" spans="1:7" x14ac:dyDescent="0.25">
      <c r="A1331" s="1" vm="6187">
        <v>45432</v>
      </c>
      <c r="B1331" vm="6190">
        <v>124.52</v>
      </c>
      <c r="C1331" s="2">
        <f t="shared" si="4"/>
        <v>0.82591093117408587</v>
      </c>
      <c r="D1331" s="2">
        <f t="shared" si="1"/>
        <v>0.79063638477637088</v>
      </c>
      <c r="E1331" s="2">
        <f t="shared" si="2"/>
        <v>-3.4803503604371757</v>
      </c>
      <c r="F1331" s="2"/>
      <c r="G1331" s="2">
        <f t="shared" si="3"/>
        <v>-3.4803503604371717</v>
      </c>
    </row>
    <row r="1332" spans="1:7" x14ac:dyDescent="0.25">
      <c r="A1332" s="1" vm="6192">
        <v>45433</v>
      </c>
      <c r="B1332" vm="6196">
        <v>124.63</v>
      </c>
      <c r="C1332" s="2">
        <f t="shared" si="4"/>
        <v>8.8339222614840535E-2</v>
      </c>
      <c r="D1332" s="2">
        <f t="shared" si="1"/>
        <v>8.5264708162157532E-2</v>
      </c>
      <c r="E1332" s="2">
        <f t="shared" si="2"/>
        <v>-3.3950856522750184</v>
      </c>
      <c r="F1332" s="2"/>
      <c r="G1332" s="2">
        <f t="shared" si="3"/>
        <v>-3.3950856522750144</v>
      </c>
    </row>
    <row r="1333" spans="1:7" x14ac:dyDescent="0.25">
      <c r="A1333" s="1" vm="6198">
        <v>45434</v>
      </c>
      <c r="B1333" vm="5950">
        <v>124.6</v>
      </c>
      <c r="C1333" s="2">
        <f t="shared" si="4"/>
        <v>-2.4071250902672821E-2</v>
      </c>
      <c r="D1333" s="2">
        <f t="shared" si="1"/>
        <v>-2.3254011316953056E-2</v>
      </c>
      <c r="E1333" s="2">
        <f t="shared" si="2"/>
        <v>-3.4183396635919716</v>
      </c>
      <c r="F1333" s="2"/>
      <c r="G1333" s="2">
        <f t="shared" si="3"/>
        <v>-3.4183396635919672</v>
      </c>
    </row>
    <row r="1334" spans="1:7" x14ac:dyDescent="0.25">
      <c r="A1334" s="1" vm="6202">
        <v>45435</v>
      </c>
      <c r="B1334" vm="6205">
        <v>124.09</v>
      </c>
      <c r="C1334" s="2">
        <f t="shared" si="4"/>
        <v>-0.40930979133225598</v>
      </c>
      <c r="D1334" s="2">
        <f t="shared" si="1"/>
        <v>-0.39531819238817995</v>
      </c>
      <c r="E1334" s="2">
        <f t="shared" si="2"/>
        <v>-3.8136578559801517</v>
      </c>
      <c r="F1334" s="2"/>
      <c r="G1334" s="2">
        <f t="shared" si="3"/>
        <v>-3.8136578559801473</v>
      </c>
    </row>
    <row r="1335" spans="1:7" x14ac:dyDescent="0.25">
      <c r="A1335" s="1" vm="6207">
        <v>45436</v>
      </c>
      <c r="B1335" vm="6211">
        <v>122.91</v>
      </c>
      <c r="C1335" s="2">
        <f t="shared" si="4"/>
        <v>-0.95092271738255041</v>
      </c>
      <c r="D1335" s="2">
        <f t="shared" si="1"/>
        <v>-0.91465777846679086</v>
      </c>
      <c r="E1335" s="2">
        <f t="shared" si="2"/>
        <v>-4.7283156344469424</v>
      </c>
      <c r="F1335" s="2"/>
      <c r="G1335" s="2">
        <f t="shared" si="3"/>
        <v>-4.7283156344469379</v>
      </c>
    </row>
    <row r="1336" spans="1:7" x14ac:dyDescent="0.25">
      <c r="A1336" s="1" vm="6213">
        <v>45440</v>
      </c>
      <c r="B1336" vm="6216">
        <v>124.49</v>
      </c>
      <c r="C1336" s="2">
        <f t="shared" si="4"/>
        <v>1.2854934504922286</v>
      </c>
      <c r="D1336" s="2">
        <f t="shared" si="1"/>
        <v>1.2247112626928134</v>
      </c>
      <c r="E1336" s="2">
        <f t="shared" si="2"/>
        <v>-3.503604371754129</v>
      </c>
      <c r="F1336" s="2"/>
      <c r="G1336" s="2">
        <f t="shared" si="3"/>
        <v>-3.5036043717541245</v>
      </c>
    </row>
    <row r="1337" spans="1:7" x14ac:dyDescent="0.25">
      <c r="A1337" s="1" vm="6218">
        <v>45441</v>
      </c>
      <c r="B1337" vm="6221">
        <v>123.74</v>
      </c>
      <c r="C1337" s="2">
        <f t="shared" si="4"/>
        <v>-0.6024580287573299</v>
      </c>
      <c r="D1337" s="2">
        <f t="shared" si="1"/>
        <v>-0.58135028292380442</v>
      </c>
      <c r="E1337" s="2">
        <f t="shared" si="2"/>
        <v>-4.084954654677933</v>
      </c>
      <c r="F1337" s="2"/>
      <c r="G1337" s="2">
        <f t="shared" si="3"/>
        <v>-4.0849546546779285</v>
      </c>
    </row>
    <row r="1338" spans="1:7" x14ac:dyDescent="0.25">
      <c r="A1338" s="1" vm="6223">
        <v>45442</v>
      </c>
      <c r="B1338" vm="5083">
        <v>117.09</v>
      </c>
      <c r="C1338" s="2">
        <f t="shared" si="4"/>
        <v>-5.3741716502343548</v>
      </c>
      <c r="D1338" s="2">
        <f t="shared" si="1"/>
        <v>-5.1546391752577252</v>
      </c>
      <c r="E1338" s="2">
        <f t="shared" si="2"/>
        <v>-9.2395938299356573</v>
      </c>
      <c r="F1338" s="2"/>
      <c r="G1338" s="2">
        <f t="shared" si="3"/>
        <v>-9.2395938299356537</v>
      </c>
    </row>
    <row r="1339" spans="1:7" x14ac:dyDescent="0.25">
      <c r="A1339" s="1" vm="6227">
        <v>45443</v>
      </c>
      <c r="B1339" vm="6161">
        <v>117.19</v>
      </c>
      <c r="C1339" s="2">
        <f t="shared" si="4"/>
        <v>8.5404389785630128E-2</v>
      </c>
      <c r="D1339" s="2">
        <f t="shared" si="1"/>
        <v>7.7513371056502842E-2</v>
      </c>
      <c r="E1339" s="2">
        <f t="shared" si="2"/>
        <v>-9.1620804588791547</v>
      </c>
      <c r="F1339" s="2"/>
      <c r="G1339" s="2">
        <f t="shared" si="3"/>
        <v>-9.1620804588791529</v>
      </c>
    </row>
    <row r="1340" spans="1:7" x14ac:dyDescent="0.25">
      <c r="A1340" s="1" vm="6230">
        <v>45446</v>
      </c>
      <c r="B1340" vm="6233">
        <v>119.28</v>
      </c>
      <c r="C1340" s="2">
        <f t="shared" si="4"/>
        <v>1.7834286201894389</v>
      </c>
      <c r="D1340" s="2">
        <f t="shared" si="1"/>
        <v>1.6200294550810042</v>
      </c>
      <c r="E1340" s="2">
        <f t="shared" si="2"/>
        <v>-7.5420510037981501</v>
      </c>
      <c r="F1340" s="2"/>
      <c r="G1340" s="2">
        <f t="shared" si="3"/>
        <v>-7.5420510037981474</v>
      </c>
    </row>
    <row r="1341" spans="1:7" x14ac:dyDescent="0.25">
      <c r="A1341" s="1" vm="6235">
        <v>45447</v>
      </c>
      <c r="B1341" vm="5003">
        <v>120.07</v>
      </c>
      <c r="C1341" s="2">
        <f t="shared" si="4"/>
        <v>0.6623071763916768</v>
      </c>
      <c r="D1341" s="2">
        <f t="shared" si="1"/>
        <v>0.61235563134640114</v>
      </c>
      <c r="E1341" s="2">
        <f t="shared" si="2"/>
        <v>-6.9296953724517492</v>
      </c>
      <c r="F1341" s="2"/>
      <c r="G1341" s="2">
        <f t="shared" si="3"/>
        <v>-6.9296953724517465</v>
      </c>
    </row>
    <row r="1342" spans="1:7" x14ac:dyDescent="0.25">
      <c r="A1342" s="1" vm="6240">
        <v>45448</v>
      </c>
      <c r="B1342" vm="6244">
        <v>122.63</v>
      </c>
      <c r="C1342" s="2">
        <f t="shared" si="4"/>
        <v>2.132089614391607</v>
      </c>
      <c r="D1342" s="2">
        <f t="shared" si="1"/>
        <v>1.9843422990465875</v>
      </c>
      <c r="E1342" s="2">
        <f t="shared" si="2"/>
        <v>-4.9453530734051618</v>
      </c>
      <c r="F1342" s="2"/>
      <c r="G1342" s="2">
        <f t="shared" si="3"/>
        <v>-4.9453530734051592</v>
      </c>
    </row>
    <row r="1343" spans="1:7" x14ac:dyDescent="0.25">
      <c r="A1343" s="1" vm="6246">
        <v>45449</v>
      </c>
      <c r="B1343" vm="6185">
        <v>123.5</v>
      </c>
      <c r="C1343" s="2">
        <f t="shared" si="4"/>
        <v>0.7094511946505786</v>
      </c>
      <c r="D1343" s="2">
        <f t="shared" si="1"/>
        <v>0.67436632819161657</v>
      </c>
      <c r="E1343" s="2">
        <f t="shared" si="2"/>
        <v>-4.2709867452135448</v>
      </c>
      <c r="F1343" s="2"/>
      <c r="G1343" s="2">
        <f t="shared" si="3"/>
        <v>-4.2709867452135422</v>
      </c>
    </row>
    <row r="1344" spans="1:7" x14ac:dyDescent="0.25">
      <c r="A1344" s="1" vm="6251">
        <v>45450</v>
      </c>
      <c r="B1344" vm="6255">
        <v>125.92</v>
      </c>
      <c r="C1344" s="2">
        <f t="shared" si="4"/>
        <v>1.9595141700404872</v>
      </c>
      <c r="D1344" s="2">
        <f t="shared" si="1"/>
        <v>1.8758235795674769</v>
      </c>
      <c r="E1344" s="2">
        <f t="shared" si="2"/>
        <v>-2.3951631656460677</v>
      </c>
      <c r="F1344" s="2"/>
      <c r="G1344" s="2">
        <f t="shared" si="3"/>
        <v>-2.3951631656460659</v>
      </c>
    </row>
    <row r="1345" spans="1:7" x14ac:dyDescent="0.25">
      <c r="A1345" s="1" vm="6257">
        <v>45453</v>
      </c>
      <c r="B1345" vm="6261">
        <v>124.5</v>
      </c>
      <c r="C1345" s="2">
        <f t="shared" si="4"/>
        <v>-1.1277001270648044</v>
      </c>
      <c r="D1345" s="2">
        <f t="shared" si="1"/>
        <v>-1.1006898690024043</v>
      </c>
      <c r="E1345" s="2">
        <f t="shared" si="2"/>
        <v>-3.495853034648472</v>
      </c>
      <c r="F1345" s="2"/>
      <c r="G1345" s="2">
        <f t="shared" si="3"/>
        <v>-3.4958530346484702</v>
      </c>
    </row>
    <row r="1346" spans="1:7" x14ac:dyDescent="0.25">
      <c r="A1346" s="1" vm="6263">
        <v>45454</v>
      </c>
      <c r="B1346" vm="6265">
        <v>123.88</v>
      </c>
      <c r="C1346" s="2">
        <f t="shared" si="4"/>
        <v>-0.49799196787148958</v>
      </c>
      <c r="D1346" s="2">
        <f t="shared" si="1"/>
        <v>-0.48058290055034847</v>
      </c>
      <c r="E1346" s="2">
        <f t="shared" si="2"/>
        <v>-3.9764359351988205</v>
      </c>
      <c r="F1346" s="2"/>
      <c r="G1346" s="2">
        <f t="shared" si="3"/>
        <v>-3.9764359351988188</v>
      </c>
    </row>
    <row r="1347" spans="1:7" x14ac:dyDescent="0.25">
      <c r="A1347" s="1" vm="6267">
        <v>45455</v>
      </c>
      <c r="B1347" vm="6271">
        <v>140.38</v>
      </c>
      <c r="C1347" s="2">
        <f t="shared" si="4"/>
        <v>13.319341298030352</v>
      </c>
      <c r="D1347" s="2">
        <f t="shared" si="1"/>
        <v>12.789706224323696</v>
      </c>
      <c r="E1347" s="2">
        <f t="shared" si="2"/>
        <v>8.8132702891248762</v>
      </c>
      <c r="F1347" s="2"/>
      <c r="G1347" s="2">
        <f t="shared" si="3"/>
        <v>8.813270289124878</v>
      </c>
    </row>
    <row r="1348" spans="1:7" x14ac:dyDescent="0.25">
      <c r="A1348" s="1" vm="6273">
        <v>45456</v>
      </c>
      <c r="B1348" vm="6277">
        <v>139.85</v>
      </c>
      <c r="C1348" s="2">
        <f t="shared" si="4"/>
        <v>-0.37754665906824414</v>
      </c>
      <c r="D1348" s="2">
        <f t="shared" si="1"/>
        <v>-0.4108208665994893</v>
      </c>
      <c r="E1348" s="2">
        <f t="shared" si="2"/>
        <v>8.4024494225253861</v>
      </c>
      <c r="F1348" s="2"/>
      <c r="G1348" s="2">
        <f t="shared" si="3"/>
        <v>8.4024494225253896</v>
      </c>
    </row>
    <row r="1349" spans="1:7" x14ac:dyDescent="0.25">
      <c r="A1349" s="1" vm="6279">
        <v>45457</v>
      </c>
      <c r="B1349" vm="6283">
        <v>138.13</v>
      </c>
      <c r="C1349" s="2">
        <f t="shared" si="4"/>
        <v>-1.2298891669646042</v>
      </c>
      <c r="D1349" s="2">
        <f t="shared" si="1"/>
        <v>-1.3332299821719238</v>
      </c>
      <c r="E1349" s="2">
        <f t="shared" si="2"/>
        <v>7.0692194403534625</v>
      </c>
      <c r="F1349" s="2"/>
      <c r="G1349" s="2">
        <f t="shared" si="3"/>
        <v>7.0692194403534652</v>
      </c>
    </row>
    <row r="1350" spans="1:7" x14ac:dyDescent="0.25">
      <c r="A1350" s="1" vm="6285">
        <v>45460</v>
      </c>
      <c r="B1350" vm="6289">
        <v>141.31</v>
      </c>
      <c r="C1350" s="2">
        <f t="shared" si="4"/>
        <v>2.3021791066386785</v>
      </c>
      <c r="D1350" s="2">
        <f t="shared" si="1"/>
        <v>2.4649251995969359</v>
      </c>
      <c r="E1350" s="2">
        <f t="shared" si="2"/>
        <v>9.534144639950398</v>
      </c>
      <c r="F1350" s="2"/>
      <c r="G1350" s="2">
        <f t="shared" si="3"/>
        <v>9.5341446399504015</v>
      </c>
    </row>
    <row r="1351" spans="1:7" x14ac:dyDescent="0.25">
      <c r="A1351" s="1" vm="6291">
        <v>45461</v>
      </c>
      <c r="B1351" vm="6294">
        <v>144.63999999999999</v>
      </c>
      <c r="C1351" s="2">
        <f t="shared" si="4"/>
        <v>2.3565211237704227</v>
      </c>
      <c r="D1351" s="2">
        <f t="shared" si="1"/>
        <v>2.5811952561816791</v>
      </c>
      <c r="E1351" s="2">
        <f t="shared" si="2"/>
        <v>12.115339896132078</v>
      </c>
      <c r="F1351" s="2"/>
      <c r="G1351" s="2">
        <f t="shared" si="3"/>
        <v>12.115339896132079</v>
      </c>
    </row>
    <row r="1352" spans="1:7" x14ac:dyDescent="0.25">
      <c r="A1352" s="1" vm="6296">
        <v>45463</v>
      </c>
      <c r="B1352" vm="6299">
        <v>142.91</v>
      </c>
      <c r="C1352" s="2">
        <f t="shared" si="4"/>
        <v>-1.1960730088495506</v>
      </c>
      <c r="D1352" s="2">
        <f t="shared" si="1"/>
        <v>-1.3409813192775675</v>
      </c>
      <c r="E1352" s="2">
        <f t="shared" si="2"/>
        <v>10.77435857685451</v>
      </c>
      <c r="F1352" s="2"/>
      <c r="G1352" s="2">
        <f t="shared" si="3"/>
        <v>10.774358576854512</v>
      </c>
    </row>
    <row r="1353" spans="1:7" x14ac:dyDescent="0.25">
      <c r="A1353" s="1" vm="6301">
        <v>45464</v>
      </c>
      <c r="B1353" vm="6304">
        <v>141.5</v>
      </c>
      <c r="C1353" s="2">
        <f t="shared" si="4"/>
        <v>-0.98663494507032157</v>
      </c>
      <c r="D1353" s="2">
        <f t="shared" si="1"/>
        <v>-1.0929385318967497</v>
      </c>
      <c r="E1353" s="2">
        <f t="shared" si="2"/>
        <v>9.6814200449577612</v>
      </c>
      <c r="F1353" s="2"/>
      <c r="G1353" s="2">
        <f t="shared" si="3"/>
        <v>9.681420044957763</v>
      </c>
    </row>
    <row r="1354" spans="1:7" x14ac:dyDescent="0.25">
      <c r="A1354" s="1" vm="6306">
        <v>45467</v>
      </c>
      <c r="B1354" vm="6310">
        <v>139.88999999999999</v>
      </c>
      <c r="C1354" s="2">
        <f t="shared" si="4"/>
        <v>-1.1378091872791616</v>
      </c>
      <c r="D1354" s="2">
        <f t="shared" si="1"/>
        <v>-1.2479652740097773</v>
      </c>
      <c r="E1354" s="2">
        <f t="shared" si="2"/>
        <v>8.4334547709479839</v>
      </c>
      <c r="F1354" s="2"/>
      <c r="G1354" s="2">
        <f t="shared" si="3"/>
        <v>8.4334547709479857</v>
      </c>
    </row>
    <row r="1355" spans="1:7" x14ac:dyDescent="0.25">
      <c r="A1355" s="1" vm="6312">
        <v>45468</v>
      </c>
      <c r="B1355" vm="6316">
        <v>139.16999999999999</v>
      </c>
      <c r="C1355" s="2">
        <f t="shared" ref="C1355:C1379" si="5">100*(B1355-B1354)/B1354</f>
        <v>-0.5146901136607327</v>
      </c>
      <c r="D1355" s="2">
        <f t="shared" si="1"/>
        <v>-0.55809627160685138</v>
      </c>
      <c r="E1355" s="2">
        <f t="shared" si="2"/>
        <v>7.8753584993411323</v>
      </c>
      <c r="F1355" s="2"/>
      <c r="G1355" s="2">
        <f t="shared" si="3"/>
        <v>7.8753584993411341</v>
      </c>
    </row>
    <row r="1356" spans="1:7" x14ac:dyDescent="0.25">
      <c r="A1356" s="1" vm="6318">
        <v>45469</v>
      </c>
      <c r="B1356" vm="6322">
        <v>138.22999999999999</v>
      </c>
      <c r="C1356" s="2">
        <f t="shared" si="5"/>
        <v>-0.67543292376230357</v>
      </c>
      <c r="D1356" s="2">
        <f t="shared" ref="D1356:D1379" si="6">100*(B1356-B1355)/$B$1290</f>
        <v>-0.72862568793116644</v>
      </c>
      <c r="E1356" s="2">
        <f t="shared" ref="E1356:E1378" si="7">D1356+E1355</f>
        <v>7.146732811409966</v>
      </c>
      <c r="F1356" s="2"/>
      <c r="G1356" s="2">
        <f t="shared" ref="G1356:G1379" si="8">100*(B1356-$B$1290)/$B$1290</f>
        <v>7.1467328114099677</v>
      </c>
    </row>
    <row r="1357" spans="1:7" x14ac:dyDescent="0.25">
      <c r="A1357" s="1" vm="6324">
        <v>45470</v>
      </c>
      <c r="B1357" vm="6328">
        <v>140.18</v>
      </c>
      <c r="C1357" s="2">
        <f t="shared" si="5"/>
        <v>1.4106923243869038</v>
      </c>
      <c r="D1357" s="2">
        <f t="shared" si="6"/>
        <v>1.5115107356019046</v>
      </c>
      <c r="E1357" s="2">
        <f t="shared" si="7"/>
        <v>8.658243547011871</v>
      </c>
      <c r="F1357" s="2"/>
      <c r="G1357" s="2">
        <f t="shared" si="8"/>
        <v>8.6582435470118728</v>
      </c>
    </row>
    <row r="1358" spans="1:7" x14ac:dyDescent="0.25">
      <c r="A1358" s="1" vm="6330">
        <v>45471</v>
      </c>
      <c r="B1358" vm="6334">
        <v>141.19999999999999</v>
      </c>
      <c r="C1358" s="2">
        <f t="shared" si="5"/>
        <v>0.72763589670422435</v>
      </c>
      <c r="D1358" s="2">
        <f t="shared" si="6"/>
        <v>0.79063638477635989</v>
      </c>
      <c r="E1358" s="2">
        <f t="shared" si="7"/>
        <v>9.4488799317882304</v>
      </c>
      <c r="F1358" s="2"/>
      <c r="G1358" s="2">
        <f t="shared" si="8"/>
        <v>9.4488799317882322</v>
      </c>
    </row>
    <row r="1359" spans="1:7" x14ac:dyDescent="0.25">
      <c r="A1359" s="1" vm="6336">
        <v>45474</v>
      </c>
      <c r="B1359" vm="6340">
        <v>143.09</v>
      </c>
      <c r="C1359" s="2">
        <f t="shared" si="5"/>
        <v>1.3385269121813137</v>
      </c>
      <c r="D1359" s="2">
        <f t="shared" si="6"/>
        <v>1.4650027129679986</v>
      </c>
      <c r="E1359" s="2">
        <f t="shared" si="7"/>
        <v>10.913882644756228</v>
      </c>
      <c r="F1359" s="2"/>
      <c r="G1359" s="2">
        <f t="shared" si="8"/>
        <v>10.913882644756232</v>
      </c>
    </row>
    <row r="1360" spans="1:7" x14ac:dyDescent="0.25">
      <c r="A1360" s="1" vm="6342">
        <v>45475</v>
      </c>
      <c r="B1360" vm="6346">
        <v>143.28</v>
      </c>
      <c r="C1360" s="2">
        <f t="shared" si="5"/>
        <v>0.13278356279264639</v>
      </c>
      <c r="D1360" s="2">
        <f t="shared" si="6"/>
        <v>0.14727540500736203</v>
      </c>
      <c r="E1360" s="2">
        <f t="shared" si="7"/>
        <v>11.06115804976359</v>
      </c>
      <c r="F1360" s="2"/>
      <c r="G1360" s="2">
        <f t="shared" si="8"/>
        <v>11.061158049763591</v>
      </c>
    </row>
    <row r="1361" spans="1:7" x14ac:dyDescent="0.25">
      <c r="A1361" s="1" vm="6348">
        <v>45476</v>
      </c>
      <c r="B1361" vm="6352">
        <v>144.38</v>
      </c>
      <c r="C1361" s="2">
        <f t="shared" si="5"/>
        <v>0.76772752652149234</v>
      </c>
      <c r="D1361" s="2">
        <f t="shared" si="6"/>
        <v>0.85264708162157543</v>
      </c>
      <c r="E1361" s="2">
        <f t="shared" si="7"/>
        <v>11.913805131385164</v>
      </c>
      <c r="F1361" s="2"/>
      <c r="G1361" s="2">
        <f t="shared" si="8"/>
        <v>11.913805131385168</v>
      </c>
    </row>
    <row r="1362" spans="1:7" x14ac:dyDescent="0.25">
      <c r="A1362" s="1" vm="6354">
        <v>45478</v>
      </c>
      <c r="B1362" vm="6358">
        <v>144.83000000000001</v>
      </c>
      <c r="C1362" s="2">
        <f t="shared" si="5"/>
        <v>0.31167751766173785</v>
      </c>
      <c r="D1362" s="2">
        <f t="shared" si="6"/>
        <v>0.34881016975429585</v>
      </c>
      <c r="E1362" s="2">
        <f t="shared" si="7"/>
        <v>12.26261530113946</v>
      </c>
      <c r="F1362" s="2"/>
      <c r="G1362" s="2">
        <f t="shared" si="8"/>
        <v>12.262615301139466</v>
      </c>
    </row>
    <row r="1363" spans="1:7" x14ac:dyDescent="0.25">
      <c r="A1363" s="1" vm="6360">
        <v>45481</v>
      </c>
      <c r="B1363" vm="6364">
        <v>145.03</v>
      </c>
      <c r="C1363" s="2">
        <f t="shared" si="5"/>
        <v>0.13809293654628779</v>
      </c>
      <c r="D1363" s="2">
        <f t="shared" si="6"/>
        <v>0.15502674211300568</v>
      </c>
      <c r="E1363" s="2">
        <f t="shared" si="7"/>
        <v>12.417642043252465</v>
      </c>
      <c r="F1363" s="2"/>
      <c r="G1363" s="2">
        <f t="shared" si="8"/>
        <v>12.417642043252469</v>
      </c>
    </row>
    <row r="1364" spans="1:7" x14ac:dyDescent="0.25">
      <c r="A1364" s="1" vm="6366">
        <v>45482</v>
      </c>
      <c r="B1364" vm="6370">
        <v>140.68</v>
      </c>
      <c r="C1364" s="2">
        <f t="shared" si="5"/>
        <v>-2.9993794387368093</v>
      </c>
      <c r="D1364" s="2">
        <f t="shared" si="6"/>
        <v>-3.3718316409580611</v>
      </c>
      <c r="E1364" s="2">
        <f t="shared" si="7"/>
        <v>9.0458104022944035</v>
      </c>
      <c r="F1364" s="2"/>
      <c r="G1364" s="2">
        <f t="shared" si="8"/>
        <v>9.0458104022944088</v>
      </c>
    </row>
    <row r="1365" spans="1:7" x14ac:dyDescent="0.25">
      <c r="A1365" s="1" vm="6372">
        <v>45483</v>
      </c>
      <c r="B1365" vm="6376">
        <v>142.07</v>
      </c>
      <c r="C1365" s="2">
        <f t="shared" si="5"/>
        <v>0.98805800398065557</v>
      </c>
      <c r="D1365" s="2">
        <f t="shared" si="6"/>
        <v>1.0774358576854401</v>
      </c>
      <c r="E1365" s="2">
        <f t="shared" si="7"/>
        <v>10.123246259979844</v>
      </c>
      <c r="F1365" s="2"/>
      <c r="G1365" s="2">
        <f t="shared" si="8"/>
        <v>10.123246259979849</v>
      </c>
    </row>
    <row r="1366" spans="1:7" x14ac:dyDescent="0.25">
      <c r="A1366" s="1" vm="6378">
        <v>45484</v>
      </c>
      <c r="B1366" vm="6382">
        <v>142.76</v>
      </c>
      <c r="C1366" s="2">
        <f t="shared" si="5"/>
        <v>0.4856760751742083</v>
      </c>
      <c r="D1366" s="2">
        <f t="shared" si="6"/>
        <v>0.53484226028989823</v>
      </c>
      <c r="E1366" s="2">
        <f t="shared" si="7"/>
        <v>10.658088520269741</v>
      </c>
      <c r="F1366" s="2"/>
      <c r="G1366" s="2">
        <f t="shared" si="8"/>
        <v>10.658088520269747</v>
      </c>
    </row>
    <row r="1367" spans="1:7" x14ac:dyDescent="0.25">
      <c r="A1367" s="1" vm="6384">
        <v>45485</v>
      </c>
      <c r="B1367" vm="6387">
        <v>144.77000000000001</v>
      </c>
      <c r="C1367" s="2">
        <f t="shared" si="5"/>
        <v>1.4079574110395205</v>
      </c>
      <c r="D1367" s="2">
        <f t="shared" si="6"/>
        <v>1.5580187582358107</v>
      </c>
      <c r="E1367" s="2">
        <f t="shared" si="7"/>
        <v>12.216107278505552</v>
      </c>
      <c r="F1367" s="2"/>
      <c r="G1367" s="2">
        <f t="shared" si="8"/>
        <v>12.216107278505557</v>
      </c>
    </row>
    <row r="1368" spans="1:7" x14ac:dyDescent="0.25">
      <c r="A1368" s="1" vm="6389">
        <v>45488</v>
      </c>
      <c r="B1368" vm="6393">
        <v>143.07</v>
      </c>
      <c r="C1368" s="2">
        <f t="shared" si="5"/>
        <v>-1.1742764384886488</v>
      </c>
      <c r="D1368" s="2">
        <f t="shared" si="6"/>
        <v>-1.3177273079606364</v>
      </c>
      <c r="E1368" s="2">
        <f t="shared" si="7"/>
        <v>10.898379970544916</v>
      </c>
      <c r="F1368" s="2"/>
      <c r="G1368" s="2">
        <f t="shared" si="8"/>
        <v>10.898379970544921</v>
      </c>
    </row>
    <row r="1369" spans="1:7" x14ac:dyDescent="0.25">
      <c r="A1369" s="1" vm="6395">
        <v>45489</v>
      </c>
      <c r="B1369" vm="6397">
        <v>142.61000000000001</v>
      </c>
      <c r="C1369" s="2">
        <f t="shared" si="5"/>
        <v>-0.32152093380861085</v>
      </c>
      <c r="D1369" s="2">
        <f t="shared" si="6"/>
        <v>-0.3565615068599175</v>
      </c>
      <c r="E1369" s="2">
        <f t="shared" si="7"/>
        <v>10.541818463684999</v>
      </c>
      <c r="F1369" s="2"/>
      <c r="G1369" s="2">
        <f t="shared" si="8"/>
        <v>10.541818463685004</v>
      </c>
    </row>
    <row r="1370" spans="1:7" x14ac:dyDescent="0.25">
      <c r="A1370" s="1" vm="6399">
        <v>45490</v>
      </c>
      <c r="B1370" vm="6280">
        <v>139.26</v>
      </c>
      <c r="C1370" s="2">
        <f t="shared" si="5"/>
        <v>-2.3490638805133037</v>
      </c>
      <c r="D1370" s="2">
        <f t="shared" si="6"/>
        <v>-2.5966979303930104</v>
      </c>
      <c r="E1370" s="2">
        <f t="shared" si="7"/>
        <v>7.9451205332919885</v>
      </c>
      <c r="F1370" s="2"/>
      <c r="G1370" s="2">
        <f t="shared" si="8"/>
        <v>7.9451205332919939</v>
      </c>
    </row>
    <row r="1371" spans="1:7" x14ac:dyDescent="0.25">
      <c r="A1371" s="1" vm="6404">
        <v>45491</v>
      </c>
      <c r="B1371" vm="6408">
        <v>138.03</v>
      </c>
      <c r="C1371" s="2">
        <f t="shared" si="5"/>
        <v>-0.88323998276604188</v>
      </c>
      <c r="D1371" s="2">
        <f t="shared" si="6"/>
        <v>-0.95341446399503127</v>
      </c>
      <c r="E1371" s="2">
        <f t="shared" si="7"/>
        <v>6.9917060692969573</v>
      </c>
      <c r="F1371" s="2"/>
      <c r="G1371" s="2">
        <f t="shared" si="8"/>
        <v>6.9917060692969626</v>
      </c>
    </row>
    <row r="1372" spans="1:7" x14ac:dyDescent="0.25">
      <c r="A1372" s="1" vm="6410">
        <v>45492</v>
      </c>
      <c r="B1372" vm="6412">
        <v>138.56</v>
      </c>
      <c r="C1372" s="2">
        <f t="shared" si="5"/>
        <v>0.38397449829747238</v>
      </c>
      <c r="D1372" s="2">
        <f t="shared" si="6"/>
        <v>0.4108208665994893</v>
      </c>
      <c r="E1372" s="2">
        <f t="shared" si="7"/>
        <v>7.4025269358964465</v>
      </c>
      <c r="F1372" s="2"/>
      <c r="G1372" s="2">
        <f t="shared" si="8"/>
        <v>7.4025269358964518</v>
      </c>
    </row>
    <row r="1373" spans="1:7" x14ac:dyDescent="0.25">
      <c r="A1373" s="1" vm="6414">
        <v>45495</v>
      </c>
      <c r="B1373" vm="6416">
        <v>140.16999999999999</v>
      </c>
      <c r="C1373" s="2">
        <f t="shared" si="5"/>
        <v>1.1619515011547237</v>
      </c>
      <c r="D1373" s="2">
        <f t="shared" si="6"/>
        <v>1.2479652740097553</v>
      </c>
      <c r="E1373" s="2">
        <f t="shared" si="7"/>
        <v>8.6504922099062025</v>
      </c>
      <c r="F1373" s="2"/>
      <c r="G1373" s="2">
        <f t="shared" si="8"/>
        <v>8.650492209906206</v>
      </c>
    </row>
    <row r="1374" spans="1:7" x14ac:dyDescent="0.25">
      <c r="A1374" s="1" vm="6418">
        <v>45496</v>
      </c>
      <c r="B1374" vm="6422">
        <v>143.11000000000001</v>
      </c>
      <c r="C1374" s="2">
        <f t="shared" si="5"/>
        <v>2.0974530926732013</v>
      </c>
      <c r="D1374" s="2">
        <f t="shared" si="6"/>
        <v>2.2788931090613334</v>
      </c>
      <c r="E1374" s="2">
        <f t="shared" si="7"/>
        <v>10.929385318967537</v>
      </c>
      <c r="F1374" s="2"/>
      <c r="G1374" s="2">
        <f t="shared" si="8"/>
        <v>10.92938531896754</v>
      </c>
    </row>
    <row r="1375" spans="1:7" x14ac:dyDescent="0.25">
      <c r="A1375" s="1" vm="6424">
        <v>45497</v>
      </c>
      <c r="B1375" vm="6276">
        <v>138.77000000000001</v>
      </c>
      <c r="C1375" s="2">
        <f t="shared" si="5"/>
        <v>-3.0326322409335496</v>
      </c>
      <c r="D1375" s="2">
        <f t="shared" si="6"/>
        <v>-3.3640803038524174</v>
      </c>
      <c r="E1375" s="2">
        <f t="shared" si="7"/>
        <v>7.5653050151151193</v>
      </c>
      <c r="F1375" s="2"/>
      <c r="G1375" s="2">
        <f t="shared" si="8"/>
        <v>7.5653050151151229</v>
      </c>
    </row>
    <row r="1376" spans="1:7" x14ac:dyDescent="0.25">
      <c r="A1376" s="1" vm="6429">
        <v>45498</v>
      </c>
      <c r="B1376" vm="6432">
        <v>137.82</v>
      </c>
      <c r="C1376" s="2">
        <f t="shared" si="5"/>
        <v>-0.68458600562082361</v>
      </c>
      <c r="D1376" s="2">
        <f t="shared" si="6"/>
        <v>-0.73637702503683211</v>
      </c>
      <c r="E1376" s="2">
        <f t="shared" si="7"/>
        <v>6.8289279900782871</v>
      </c>
      <c r="F1376" s="2"/>
      <c r="G1376" s="2">
        <f t="shared" si="8"/>
        <v>6.8289279900782907</v>
      </c>
    </row>
    <row r="1377" spans="1:7" x14ac:dyDescent="0.25">
      <c r="A1377" s="1" vm="6434">
        <v>45499</v>
      </c>
      <c r="B1377" vm="6438">
        <v>139.01</v>
      </c>
      <c r="C1377" s="2">
        <f t="shared" si="5"/>
        <v>0.863445073283992</v>
      </c>
      <c r="D1377" s="2">
        <f t="shared" si="6"/>
        <v>0.92240911557243455</v>
      </c>
      <c r="E1377" s="2">
        <f t="shared" si="7"/>
        <v>7.7513371056507214</v>
      </c>
      <c r="F1377" s="2"/>
      <c r="G1377" s="2">
        <f t="shared" si="8"/>
        <v>7.751337105650725</v>
      </c>
    </row>
    <row r="1378" spans="1:7" x14ac:dyDescent="0.25">
      <c r="A1378" s="1" vm="6440">
        <v>45502</v>
      </c>
      <c r="B1378" vm="6443">
        <v>138.31</v>
      </c>
      <c r="C1378" s="2">
        <f t="shared" si="5"/>
        <v>-0.5035608948996394</v>
      </c>
      <c r="D1378" s="2">
        <f t="shared" si="6"/>
        <v>-0.54259359739554192</v>
      </c>
      <c r="E1378" s="2">
        <f t="shared" si="7"/>
        <v>7.2087435082551794</v>
      </c>
      <c r="F1378" s="2"/>
      <c r="G1378" s="2">
        <f t="shared" si="8"/>
        <v>7.208743508255183</v>
      </c>
    </row>
    <row r="1379" spans="1:7" x14ac:dyDescent="0.25">
      <c r="A1379" s="1" vm="6445">
        <v>45503</v>
      </c>
      <c r="B1379" vm="6449">
        <v>135.66999999999999</v>
      </c>
      <c r="C1379" s="2">
        <f t="shared" si="5"/>
        <v>-1.9087556937314833</v>
      </c>
      <c r="D1379" s="2">
        <f t="shared" si="6"/>
        <v>-2.046352995891803</v>
      </c>
      <c r="E1379" s="2">
        <f>D1379+E1378</f>
        <v>5.1623905123633769</v>
      </c>
      <c r="F1379" s="2"/>
      <c r="G1379" s="2">
        <f t="shared" si="8"/>
        <v>5.1623905123633804</v>
      </c>
    </row>
    <row r="1380" spans="1:7" x14ac:dyDescent="0.25">
      <c r="A1380" s="1"/>
      <c r="C1380" s="2" t="str">
        <f ca="1">_xlfn.FORMULATEXT(C1379)</f>
        <v>=100*(B1379-B1378)/B1378</v>
      </c>
      <c r="G1380" s="2" t="str">
        <f ca="1">_xlfn.FORMULATEXT(G1379)</f>
        <v>=100*(B1379-$B$1290)/$B$1290</v>
      </c>
    </row>
    <row r="1381" spans="1:7" x14ac:dyDescent="0.25">
      <c r="A1381" s="1"/>
      <c r="D1381" s="2" t="str">
        <f ca="1">_xlfn.FORMULATEXT(D1379)</f>
        <v>=100*(B1379-B1378)/$B$1290</v>
      </c>
    </row>
    <row r="1382" spans="1:7" x14ac:dyDescent="0.25">
      <c r="D1382" s="2"/>
      <c r="E1382" s="2" t="str">
        <f ca="1">_xlfn.FORMULATEXT(E1379)</f>
        <v>=D1379+E1378</v>
      </c>
      <c r="F1382" s="2"/>
    </row>
    <row r="1383" spans="1:7" x14ac:dyDescent="0.25">
      <c r="D1383" s="2"/>
      <c r="E1383" s="2"/>
      <c r="F1383" s="2"/>
    </row>
    <row r="1384" spans="1:7" x14ac:dyDescent="0.25">
      <c r="D1384" s="2"/>
      <c r="E1384" s="2"/>
      <c r="F1384" s="2"/>
    </row>
    <row r="1385" spans="1:7" x14ac:dyDescent="0.25">
      <c r="E1385" s="2">
        <f>MAX(E1291:E1379)</f>
        <v>12.417642043252465</v>
      </c>
      <c r="F1385" s="4" t="s">
        <v>27</v>
      </c>
      <c r="G1385" s="4"/>
    </row>
    <row r="1386" spans="1:7" x14ac:dyDescent="0.25">
      <c r="E1386" s="2">
        <f>MIN(E1291:E1379)</f>
        <v>-11.828540423223002</v>
      </c>
      <c r="F1386" s="4" t="s">
        <v>28</v>
      </c>
      <c r="G1386" s="4"/>
    </row>
    <row r="1387" spans="1:7" x14ac:dyDescent="0.25">
      <c r="D1387" s="2"/>
    </row>
    <row r="1388" spans="1:7" x14ac:dyDescent="0.25">
      <c r="D1388" s="6"/>
    </row>
    <row r="1389" spans="1:7" x14ac:dyDescent="0.25">
      <c r="D1389" s="2"/>
    </row>
    <row r="1390" spans="1:7" x14ac:dyDescent="0.25">
      <c r="D1390" s="2"/>
    </row>
    <row r="1391" spans="1:7" x14ac:dyDescent="0.25">
      <c r="D1391" s="2"/>
    </row>
    <row r="1392" spans="1:7" x14ac:dyDescent="0.25">
      <c r="D1392" s="2"/>
    </row>
    <row r="1393" spans="4:4" x14ac:dyDescent="0.25">
      <c r="D1393" s="2"/>
    </row>
    <row r="1394" spans="4:4" x14ac:dyDescent="0.25">
      <c r="D1394" s="2"/>
    </row>
    <row r="1395" spans="4:4" x14ac:dyDescent="0.25">
      <c r="D1395" s="2"/>
    </row>
    <row r="1396" spans="4:4" x14ac:dyDescent="0.25">
      <c r="D1396" s="2"/>
    </row>
    <row r="1397" spans="4:4" x14ac:dyDescent="0.25">
      <c r="D1397" s="2"/>
    </row>
    <row r="1398" spans="4:4" x14ac:dyDescent="0.25">
      <c r="D1398" s="2"/>
    </row>
    <row r="1399" spans="4:4" x14ac:dyDescent="0.25">
      <c r="D1399" s="2"/>
    </row>
    <row r="1400" spans="4:4" x14ac:dyDescent="0.25">
      <c r="D1400" s="2"/>
    </row>
    <row r="1401" spans="4:4" x14ac:dyDescent="0.25">
      <c r="D1401" s="2"/>
    </row>
    <row r="1402" spans="4:4" x14ac:dyDescent="0.25">
      <c r="D1402" s="2"/>
    </row>
    <row r="1403" spans="4:4" x14ac:dyDescent="0.25">
      <c r="D1403" s="2"/>
    </row>
    <row r="1404" spans="4:4" x14ac:dyDescent="0.25">
      <c r="D1404" s="2"/>
    </row>
    <row r="1405" spans="4:4" x14ac:dyDescent="0.25">
      <c r="D1405" s="2"/>
    </row>
    <row r="1406" spans="4:4" x14ac:dyDescent="0.25">
      <c r="D1406" s="2"/>
    </row>
    <row r="1407" spans="4:4" x14ac:dyDescent="0.25">
      <c r="D1407" s="2"/>
    </row>
    <row r="1408" spans="4:4" x14ac:dyDescent="0.25">
      <c r="D1408" s="2"/>
    </row>
    <row r="1409" spans="4:4" x14ac:dyDescent="0.25">
      <c r="D1409" s="2"/>
    </row>
    <row r="1410" spans="4:4" x14ac:dyDescent="0.25">
      <c r="D1410" s="2"/>
    </row>
    <row r="1411" spans="4:4" x14ac:dyDescent="0.25">
      <c r="D1411" s="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CFDD-AD95-48D3-BAEA-FF31993EF825}">
  <sheetPr codeName="Sheet7"/>
  <dimension ref="A1:M1385"/>
  <sheetViews>
    <sheetView workbookViewId="0">
      <pane ySplit="2" topLeftCell="A1353" activePane="bottomLeft" state="frozen"/>
      <selection pane="bottomLeft" activeCell="A1380" sqref="A1380"/>
    </sheetView>
  </sheetViews>
  <sheetFormatPr defaultRowHeight="15" x14ac:dyDescent="0.25"/>
  <cols>
    <col min="1" max="1" width="11.5703125" customWidth="1"/>
    <col min="2" max="2" width="11.42578125" customWidth="1"/>
    <col min="5" max="6" width="9.5703125" bestFit="1" customWidth="1"/>
    <col min="7" max="7" width="10.5703125" bestFit="1" customWidth="1"/>
    <col min="8" max="8" width="21.5703125" customWidth="1"/>
  </cols>
  <sheetData>
    <row r="1" spans="1:10" x14ac:dyDescent="0.25">
      <c r="A1" t="e" vm="1">
        <f>Data!A1</f>
        <v>#VALUE!</v>
      </c>
    </row>
    <row r="2" spans="1:10" x14ac:dyDescent="0.25">
      <c r="A2" s="1" t="s">
        <v>0</v>
      </c>
      <c r="B2" t="s">
        <v>4</v>
      </c>
      <c r="C2" t="s">
        <v>19</v>
      </c>
      <c r="D2" t="s">
        <v>20</v>
      </c>
      <c r="E2" t="s">
        <v>21</v>
      </c>
      <c r="F2" t="s">
        <v>22</v>
      </c>
      <c r="G2" t="s">
        <v>23</v>
      </c>
      <c r="H2" t="s">
        <v>24</v>
      </c>
      <c r="I2" t="s">
        <v>25</v>
      </c>
      <c r="J2" t="s">
        <v>26</v>
      </c>
    </row>
    <row r="3" spans="1:10" x14ac:dyDescent="0.25">
      <c r="A3" s="1" vm="6545">
        <v>43504</v>
      </c>
      <c r="B3" vm="6547">
        <v>51.03</v>
      </c>
    </row>
    <row r="4" spans="1:10" x14ac:dyDescent="0.25">
      <c r="A4" s="1" vm="6550">
        <v>43507</v>
      </c>
      <c r="B4" vm="1347">
        <v>51.23</v>
      </c>
    </row>
    <row r="5" spans="1:10" x14ac:dyDescent="0.25">
      <c r="A5" s="1" vm="6554">
        <v>43508</v>
      </c>
      <c r="B5" vm="6556">
        <v>51.22</v>
      </c>
    </row>
    <row r="6" spans="1:10" x14ac:dyDescent="0.25">
      <c r="A6" s="1" vm="6558">
        <v>43509</v>
      </c>
      <c r="B6" vm="6559">
        <v>51.42</v>
      </c>
    </row>
    <row r="7" spans="1:10" x14ac:dyDescent="0.25">
      <c r="A7" s="1" vm="6561">
        <v>43510</v>
      </c>
      <c r="B7" vm="6563">
        <v>51.48</v>
      </c>
    </row>
    <row r="8" spans="1:10" x14ac:dyDescent="0.25">
      <c r="A8" s="1" vm="6565">
        <v>43511</v>
      </c>
      <c r="B8" vm="302">
        <v>51.72</v>
      </c>
    </row>
    <row r="9" spans="1:10" x14ac:dyDescent="0.25">
      <c r="A9" s="1" vm="6569">
        <v>43515</v>
      </c>
      <c r="B9" vm="320">
        <v>52.02</v>
      </c>
    </row>
    <row r="10" spans="1:10" x14ac:dyDescent="0.25">
      <c r="A10" s="1" vm="6572">
        <v>43516</v>
      </c>
      <c r="B10" vm="1237">
        <v>51.77</v>
      </c>
    </row>
    <row r="11" spans="1:10" x14ac:dyDescent="0.25">
      <c r="A11" s="1" vm="6575">
        <v>43517</v>
      </c>
      <c r="B11" vm="6578">
        <v>52.11</v>
      </c>
    </row>
    <row r="12" spans="1:10" x14ac:dyDescent="0.25">
      <c r="A12" s="1" vm="6580">
        <v>43518</v>
      </c>
      <c r="B12" vm="6581">
        <v>52.48</v>
      </c>
    </row>
    <row r="13" spans="1:10" x14ac:dyDescent="0.25">
      <c r="A13" s="1" vm="6583">
        <v>43521</v>
      </c>
      <c r="B13" vm="82">
        <v>52.56</v>
      </c>
    </row>
    <row r="14" spans="1:10" x14ac:dyDescent="0.25">
      <c r="A14" s="1" vm="6586">
        <v>43522</v>
      </c>
      <c r="B14" vm="1276">
        <v>52.6</v>
      </c>
    </row>
    <row r="15" spans="1:10" x14ac:dyDescent="0.25">
      <c r="A15" s="1" vm="6590">
        <v>43523</v>
      </c>
      <c r="B15" vm="1260">
        <v>52.38</v>
      </c>
    </row>
    <row r="16" spans="1:10" x14ac:dyDescent="0.25">
      <c r="A16" s="1" vm="6593">
        <v>43524</v>
      </c>
      <c r="B16" vm="16">
        <v>52.13</v>
      </c>
    </row>
    <row r="17" spans="1:2" x14ac:dyDescent="0.25">
      <c r="A17" s="1" vm="6596">
        <v>43525</v>
      </c>
      <c r="B17" vm="283">
        <v>52.51</v>
      </c>
    </row>
    <row r="18" spans="1:2" x14ac:dyDescent="0.25">
      <c r="A18" s="1" vm="2">
        <v>43528</v>
      </c>
      <c r="B18" vm="6">
        <v>52.04</v>
      </c>
    </row>
    <row r="19" spans="1:2" x14ac:dyDescent="0.25">
      <c r="A19" s="1" vm="8">
        <v>43529</v>
      </c>
      <c r="B19" vm="11">
        <v>52.36</v>
      </c>
    </row>
    <row r="20" spans="1:2" x14ac:dyDescent="0.25">
      <c r="A20" s="1" vm="13">
        <v>43530</v>
      </c>
      <c r="B20" vm="17">
        <v>52.35</v>
      </c>
    </row>
    <row r="21" spans="1:2" x14ac:dyDescent="0.25">
      <c r="A21" s="1" vm="19">
        <v>43531</v>
      </c>
      <c r="B21" vm="23">
        <v>52.58</v>
      </c>
    </row>
    <row r="22" spans="1:2" x14ac:dyDescent="0.25">
      <c r="A22" s="1" vm="25">
        <v>43532</v>
      </c>
      <c r="B22" vm="27">
        <v>52.77</v>
      </c>
    </row>
    <row r="23" spans="1:2" x14ac:dyDescent="0.25">
      <c r="A23" s="1" vm="29">
        <v>43535</v>
      </c>
      <c r="B23" vm="33">
        <v>52.66</v>
      </c>
    </row>
    <row r="24" spans="1:2" x14ac:dyDescent="0.25">
      <c r="A24" s="1" vm="35">
        <v>43536</v>
      </c>
      <c r="B24" vm="37">
        <v>52.8</v>
      </c>
    </row>
    <row r="25" spans="1:2" x14ac:dyDescent="0.25">
      <c r="A25" s="1" vm="39">
        <v>43537</v>
      </c>
      <c r="B25" vm="40">
        <v>53.06</v>
      </c>
    </row>
    <row r="26" spans="1:2" x14ac:dyDescent="0.25">
      <c r="A26" s="1" vm="44">
        <v>43538</v>
      </c>
      <c r="B26" vm="48">
        <v>53.05</v>
      </c>
    </row>
    <row r="27" spans="1:2" x14ac:dyDescent="0.25">
      <c r="A27" s="1" vm="50">
        <v>43539</v>
      </c>
      <c r="B27" vm="54">
        <v>52.94</v>
      </c>
    </row>
    <row r="28" spans="1:2" x14ac:dyDescent="0.25">
      <c r="A28" s="1" vm="56">
        <v>43542</v>
      </c>
      <c r="B28" vm="59">
        <v>53.46</v>
      </c>
    </row>
    <row r="29" spans="1:2" x14ac:dyDescent="0.25">
      <c r="A29" s="1" vm="61">
        <v>43543</v>
      </c>
      <c r="B29" vm="65">
        <v>54.04</v>
      </c>
    </row>
    <row r="30" spans="1:2" x14ac:dyDescent="0.25">
      <c r="A30" s="1" vm="67">
        <v>43544</v>
      </c>
      <c r="B30" vm="71">
        <v>52.64</v>
      </c>
    </row>
    <row r="31" spans="1:2" x14ac:dyDescent="0.25">
      <c r="A31" s="1" vm="73">
        <v>43545</v>
      </c>
      <c r="B31" vm="65">
        <v>54.04</v>
      </c>
    </row>
    <row r="32" spans="1:2" x14ac:dyDescent="0.25">
      <c r="A32" s="1" vm="77">
        <v>43546</v>
      </c>
      <c r="B32" vm="27">
        <v>52.77</v>
      </c>
    </row>
    <row r="33" spans="1:2" x14ac:dyDescent="0.25">
      <c r="A33" s="1" vm="81">
        <v>43549</v>
      </c>
      <c r="B33" vm="42">
        <v>52.74</v>
      </c>
    </row>
    <row r="34" spans="1:2" x14ac:dyDescent="0.25">
      <c r="A34" s="1" vm="85">
        <v>43550</v>
      </c>
      <c r="B34" vm="87">
        <v>53.28</v>
      </c>
    </row>
    <row r="35" spans="1:2" x14ac:dyDescent="0.25">
      <c r="A35" s="1" vm="89">
        <v>43551</v>
      </c>
      <c r="B35" vm="91">
        <v>52.81</v>
      </c>
    </row>
    <row r="36" spans="1:2" x14ac:dyDescent="0.25">
      <c r="A36" s="1" vm="93">
        <v>43552</v>
      </c>
      <c r="B36" vm="97">
        <v>53.19</v>
      </c>
    </row>
    <row r="37" spans="1:2" x14ac:dyDescent="0.25">
      <c r="A37" s="1" vm="99">
        <v>43553</v>
      </c>
      <c r="B37" vm="102">
        <v>53.71</v>
      </c>
    </row>
    <row r="38" spans="1:2" x14ac:dyDescent="0.25">
      <c r="A38" s="1" vm="104">
        <v>43556</v>
      </c>
      <c r="B38" vm="107">
        <v>54.58</v>
      </c>
    </row>
    <row r="39" spans="1:2" x14ac:dyDescent="0.25">
      <c r="A39" s="1" vm="109">
        <v>43557</v>
      </c>
      <c r="B39" vm="112">
        <v>54.15</v>
      </c>
    </row>
    <row r="40" spans="1:2" x14ac:dyDescent="0.25">
      <c r="A40" s="1" vm="114">
        <v>43558</v>
      </c>
      <c r="B40" vm="118">
        <v>54.06</v>
      </c>
    </row>
    <row r="41" spans="1:2" x14ac:dyDescent="0.25">
      <c r="A41" s="1" vm="120">
        <v>43559</v>
      </c>
      <c r="B41" vm="123">
        <v>53.82</v>
      </c>
    </row>
    <row r="42" spans="1:2" x14ac:dyDescent="0.25">
      <c r="A42" s="1" vm="125">
        <v>43560</v>
      </c>
      <c r="B42" vm="127">
        <v>53.93</v>
      </c>
    </row>
    <row r="43" spans="1:2" x14ac:dyDescent="0.25">
      <c r="A43" s="1" vm="129">
        <v>43563</v>
      </c>
      <c r="B43" vm="133">
        <v>53.72</v>
      </c>
    </row>
    <row r="44" spans="1:2" x14ac:dyDescent="0.25">
      <c r="A44" s="1" vm="135">
        <v>43564</v>
      </c>
      <c r="B44" vm="138">
        <v>53.83</v>
      </c>
    </row>
    <row r="45" spans="1:2" x14ac:dyDescent="0.25">
      <c r="A45" s="1" vm="140">
        <v>43565</v>
      </c>
      <c r="B45" vm="142">
        <v>53.97</v>
      </c>
    </row>
    <row r="46" spans="1:2" x14ac:dyDescent="0.25">
      <c r="A46" s="1" vm="144">
        <v>43566</v>
      </c>
      <c r="B46" vm="146">
        <v>53.79</v>
      </c>
    </row>
    <row r="47" spans="1:2" x14ac:dyDescent="0.25">
      <c r="A47" s="1" vm="148">
        <v>43567</v>
      </c>
      <c r="B47" vm="111">
        <v>54.5</v>
      </c>
    </row>
    <row r="48" spans="1:2" x14ac:dyDescent="0.25">
      <c r="A48" s="1" vm="151">
        <v>43570</v>
      </c>
      <c r="B48" vm="154">
        <v>54.63</v>
      </c>
    </row>
    <row r="49" spans="1:2" x14ac:dyDescent="0.25">
      <c r="A49" s="1" vm="156">
        <v>43571</v>
      </c>
      <c r="B49" vm="160">
        <v>54.59</v>
      </c>
    </row>
    <row r="50" spans="1:2" x14ac:dyDescent="0.25">
      <c r="A50" s="1" vm="162">
        <v>43572</v>
      </c>
      <c r="B50" vm="165">
        <v>54.48</v>
      </c>
    </row>
    <row r="51" spans="1:2" x14ac:dyDescent="0.25">
      <c r="A51" s="1" vm="167">
        <v>43573</v>
      </c>
      <c r="B51" vm="170">
        <v>54.52</v>
      </c>
    </row>
    <row r="52" spans="1:2" x14ac:dyDescent="0.25">
      <c r="A52" s="1" vm="172">
        <v>43577</v>
      </c>
      <c r="B52" vm="175">
        <v>54.62</v>
      </c>
    </row>
    <row r="53" spans="1:2" x14ac:dyDescent="0.25">
      <c r="A53" s="1" vm="177">
        <v>43578</v>
      </c>
      <c r="B53" vm="180">
        <v>54.94</v>
      </c>
    </row>
    <row r="54" spans="1:2" x14ac:dyDescent="0.25">
      <c r="A54" s="1" vm="182">
        <v>43579</v>
      </c>
      <c r="B54" vm="186">
        <v>55.18</v>
      </c>
    </row>
    <row r="55" spans="1:2" x14ac:dyDescent="0.25">
      <c r="A55" s="1" vm="188">
        <v>43580</v>
      </c>
      <c r="B55" vm="191">
        <v>55.01</v>
      </c>
    </row>
    <row r="56" spans="1:2" x14ac:dyDescent="0.25">
      <c r="A56" s="1" vm="193">
        <v>43581</v>
      </c>
      <c r="B56" vm="195">
        <v>55.41</v>
      </c>
    </row>
    <row r="57" spans="1:2" x14ac:dyDescent="0.25">
      <c r="A57" s="1" vm="197">
        <v>43584</v>
      </c>
      <c r="B57" vm="199">
        <v>55.08</v>
      </c>
    </row>
    <row r="58" spans="1:2" x14ac:dyDescent="0.25">
      <c r="A58" s="1" vm="201">
        <v>43585</v>
      </c>
      <c r="B58" vm="205">
        <v>55.33</v>
      </c>
    </row>
    <row r="59" spans="1:2" x14ac:dyDescent="0.25">
      <c r="A59" s="1" vm="207">
        <v>43586</v>
      </c>
      <c r="B59" vm="211">
        <v>54.88</v>
      </c>
    </row>
    <row r="60" spans="1:2" x14ac:dyDescent="0.25">
      <c r="A60" s="1" vm="213">
        <v>43587</v>
      </c>
      <c r="B60" vm="217">
        <v>54.6</v>
      </c>
    </row>
    <row r="61" spans="1:2" x14ac:dyDescent="0.25">
      <c r="A61" s="1" vm="219">
        <v>43588</v>
      </c>
      <c r="B61" vm="221">
        <v>54.79</v>
      </c>
    </row>
    <row r="62" spans="1:2" x14ac:dyDescent="0.25">
      <c r="A62" s="1" vm="223">
        <v>43591</v>
      </c>
      <c r="B62" vm="225">
        <v>54.85</v>
      </c>
    </row>
    <row r="63" spans="1:2" x14ac:dyDescent="0.25">
      <c r="A63" s="1" vm="227">
        <v>43592</v>
      </c>
      <c r="B63" vm="230">
        <v>54</v>
      </c>
    </row>
    <row r="64" spans="1:2" x14ac:dyDescent="0.25">
      <c r="A64" s="1" vm="232">
        <v>43593</v>
      </c>
      <c r="B64" vm="236">
        <v>53.99</v>
      </c>
    </row>
    <row r="65" spans="1:2" x14ac:dyDescent="0.25">
      <c r="A65" s="1" vm="238">
        <v>43594</v>
      </c>
      <c r="B65" vm="240">
        <v>54.25</v>
      </c>
    </row>
    <row r="66" spans="1:2" x14ac:dyDescent="0.25">
      <c r="A66" s="1" vm="242">
        <v>43595</v>
      </c>
      <c r="B66" vm="105">
        <v>54.65</v>
      </c>
    </row>
    <row r="67" spans="1:2" x14ac:dyDescent="0.25">
      <c r="A67" s="1" vm="247">
        <v>43598</v>
      </c>
      <c r="B67" vm="249">
        <v>53.43</v>
      </c>
    </row>
    <row r="68" spans="1:2" x14ac:dyDescent="0.25">
      <c r="A68" s="1" vm="251">
        <v>43599</v>
      </c>
      <c r="B68" vm="254">
        <v>54.13</v>
      </c>
    </row>
    <row r="69" spans="1:2" x14ac:dyDescent="0.25">
      <c r="A69" s="1" vm="256">
        <v>43600</v>
      </c>
      <c r="B69" vm="259">
        <v>54.56</v>
      </c>
    </row>
    <row r="70" spans="1:2" x14ac:dyDescent="0.25">
      <c r="A70" s="1" vm="261">
        <v>43601</v>
      </c>
      <c r="B70" vm="228">
        <v>54.64</v>
      </c>
    </row>
    <row r="71" spans="1:2" x14ac:dyDescent="0.25">
      <c r="A71" s="1" vm="265">
        <v>43602</v>
      </c>
      <c r="B71" vm="111">
        <v>54.5</v>
      </c>
    </row>
    <row r="72" spans="1:2" x14ac:dyDescent="0.25">
      <c r="A72" s="1" vm="268">
        <v>43605</v>
      </c>
      <c r="B72" vm="271">
        <v>53.66</v>
      </c>
    </row>
    <row r="73" spans="1:2" x14ac:dyDescent="0.25">
      <c r="A73" s="1" vm="273">
        <v>43606</v>
      </c>
      <c r="B73" vm="277">
        <v>54.17</v>
      </c>
    </row>
    <row r="74" spans="1:2" x14ac:dyDescent="0.25">
      <c r="A74" s="1" vm="279">
        <v>43607</v>
      </c>
      <c r="B74" vm="174">
        <v>54.2</v>
      </c>
    </row>
    <row r="75" spans="1:2" x14ac:dyDescent="0.25">
      <c r="A75" s="1" vm="282">
        <v>43608</v>
      </c>
      <c r="B75" vm="239">
        <v>53.08</v>
      </c>
    </row>
    <row r="76" spans="1:2" x14ac:dyDescent="0.25">
      <c r="A76" s="1" vm="285">
        <v>43609</v>
      </c>
      <c r="B76" vm="27">
        <v>52.77</v>
      </c>
    </row>
    <row r="77" spans="1:2" x14ac:dyDescent="0.25">
      <c r="A77" s="1" vm="289">
        <v>43613</v>
      </c>
      <c r="B77" vm="290">
        <v>51.75</v>
      </c>
    </row>
    <row r="78" spans="1:2" x14ac:dyDescent="0.25">
      <c r="A78" s="1" vm="292">
        <v>43614</v>
      </c>
      <c r="B78" vm="296">
        <v>51.69</v>
      </c>
    </row>
    <row r="79" spans="1:2" x14ac:dyDescent="0.25">
      <c r="A79" s="1" vm="298">
        <v>43615</v>
      </c>
      <c r="B79" vm="302">
        <v>51.72</v>
      </c>
    </row>
    <row r="80" spans="1:2" x14ac:dyDescent="0.25">
      <c r="A80" s="1" vm="304">
        <v>43616</v>
      </c>
      <c r="B80" vm="308">
        <v>50.6</v>
      </c>
    </row>
    <row r="81" spans="1:2" x14ac:dyDescent="0.25">
      <c r="A81" s="1" vm="310">
        <v>43619</v>
      </c>
      <c r="B81" vm="314">
        <v>50.24</v>
      </c>
    </row>
    <row r="82" spans="1:2" x14ac:dyDescent="0.25">
      <c r="A82" s="1" vm="316">
        <v>43620</v>
      </c>
      <c r="B82" vm="320">
        <v>52.02</v>
      </c>
    </row>
    <row r="83" spans="1:2" x14ac:dyDescent="0.25">
      <c r="A83" s="1" vm="322">
        <v>43621</v>
      </c>
      <c r="B83" vm="325">
        <v>52.1</v>
      </c>
    </row>
    <row r="84" spans="1:2" x14ac:dyDescent="0.25">
      <c r="A84" s="1" vm="327">
        <v>43622</v>
      </c>
      <c r="B84" vm="287">
        <v>52.59</v>
      </c>
    </row>
    <row r="85" spans="1:2" x14ac:dyDescent="0.25">
      <c r="A85" s="1" vm="331">
        <v>43623</v>
      </c>
      <c r="B85" vm="333">
        <v>53.26</v>
      </c>
    </row>
    <row r="86" spans="1:2" x14ac:dyDescent="0.25">
      <c r="A86" s="1" vm="335">
        <v>43626</v>
      </c>
      <c r="B86" vm="338">
        <v>54.01</v>
      </c>
    </row>
    <row r="87" spans="1:2" x14ac:dyDescent="0.25">
      <c r="A87" s="1" vm="340">
        <v>43627</v>
      </c>
      <c r="B87" vm="342">
        <v>53.94</v>
      </c>
    </row>
    <row r="88" spans="1:2" x14ac:dyDescent="0.25">
      <c r="A88" s="1" vm="344">
        <v>43628</v>
      </c>
      <c r="B88" vm="78">
        <v>53.62</v>
      </c>
    </row>
    <row r="89" spans="1:2" x14ac:dyDescent="0.25">
      <c r="A89" s="1" vm="346">
        <v>43629</v>
      </c>
      <c r="B89" vm="258">
        <v>53.84</v>
      </c>
    </row>
    <row r="90" spans="1:2" x14ac:dyDescent="0.25">
      <c r="A90" s="1" vm="350">
        <v>43630</v>
      </c>
      <c r="B90" vm="87">
        <v>53.28</v>
      </c>
    </row>
    <row r="91" spans="1:2" x14ac:dyDescent="0.25">
      <c r="A91" s="1" vm="353">
        <v>43633</v>
      </c>
      <c r="B91" vm="21">
        <v>53.13</v>
      </c>
    </row>
    <row r="92" spans="1:2" x14ac:dyDescent="0.25">
      <c r="A92" s="1" vm="358">
        <v>43634</v>
      </c>
      <c r="B92" vm="361">
        <v>52.9</v>
      </c>
    </row>
    <row r="93" spans="1:2" x14ac:dyDescent="0.25">
      <c r="A93" s="1" vm="363">
        <v>43635</v>
      </c>
      <c r="B93" vm="365">
        <v>52.68</v>
      </c>
    </row>
    <row r="94" spans="1:2" x14ac:dyDescent="0.25">
      <c r="A94" s="1" vm="367">
        <v>43636</v>
      </c>
      <c r="B94" vm="370">
        <v>56.99</v>
      </c>
    </row>
    <row r="95" spans="1:2" x14ac:dyDescent="0.25">
      <c r="A95" s="1" vm="372">
        <v>43637</v>
      </c>
      <c r="B95" vm="376">
        <v>56.12</v>
      </c>
    </row>
    <row r="96" spans="1:2" x14ac:dyDescent="0.25">
      <c r="A96" s="1" vm="378">
        <v>43640</v>
      </c>
      <c r="B96" vm="382">
        <v>56.74</v>
      </c>
    </row>
    <row r="97" spans="1:2" x14ac:dyDescent="0.25">
      <c r="A97" s="1" vm="384">
        <v>43641</v>
      </c>
      <c r="B97" vm="387">
        <v>56.07</v>
      </c>
    </row>
    <row r="98" spans="1:2" x14ac:dyDescent="0.25">
      <c r="A98" s="1" vm="389">
        <v>43642</v>
      </c>
      <c r="B98" vm="393">
        <v>56.66</v>
      </c>
    </row>
    <row r="99" spans="1:2" x14ac:dyDescent="0.25">
      <c r="A99" s="1" vm="395">
        <v>43643</v>
      </c>
      <c r="B99" vm="399">
        <v>56.77</v>
      </c>
    </row>
    <row r="100" spans="1:2" x14ac:dyDescent="0.25">
      <c r="A100" s="1" vm="401">
        <v>43644</v>
      </c>
      <c r="B100" vm="405">
        <v>56.97</v>
      </c>
    </row>
    <row r="101" spans="1:2" x14ac:dyDescent="0.25">
      <c r="A101" s="1" vm="407">
        <v>43647</v>
      </c>
      <c r="B101" vm="410">
        <v>58.01</v>
      </c>
    </row>
    <row r="102" spans="1:2" x14ac:dyDescent="0.25">
      <c r="A102" s="1" vm="412">
        <v>43648</v>
      </c>
      <c r="B102" vm="416">
        <v>58.46</v>
      </c>
    </row>
    <row r="103" spans="1:2" x14ac:dyDescent="0.25">
      <c r="A103" s="1" vm="418">
        <v>43649</v>
      </c>
      <c r="B103" vm="422">
        <v>58.86</v>
      </c>
    </row>
    <row r="104" spans="1:2" x14ac:dyDescent="0.25">
      <c r="A104" s="1" vm="424">
        <v>43651</v>
      </c>
      <c r="B104" vm="428">
        <v>59.28</v>
      </c>
    </row>
    <row r="105" spans="1:2" x14ac:dyDescent="0.25">
      <c r="A105" s="1" vm="430">
        <v>43654</v>
      </c>
      <c r="B105" vm="434">
        <v>59.53</v>
      </c>
    </row>
    <row r="106" spans="1:2" x14ac:dyDescent="0.25">
      <c r="A106" s="1" vm="436">
        <v>43655</v>
      </c>
      <c r="B106" vm="439">
        <v>59.6</v>
      </c>
    </row>
    <row r="107" spans="1:2" x14ac:dyDescent="0.25">
      <c r="A107" s="1" vm="441">
        <v>43656</v>
      </c>
      <c r="B107" vm="445">
        <v>60.15</v>
      </c>
    </row>
    <row r="108" spans="1:2" x14ac:dyDescent="0.25">
      <c r="A108" s="1" vm="447">
        <v>43657</v>
      </c>
      <c r="B108" vm="451">
        <v>59.99</v>
      </c>
    </row>
    <row r="109" spans="1:2" x14ac:dyDescent="0.25">
      <c r="A109" s="1" vm="453">
        <v>43658</v>
      </c>
      <c r="B109" vm="456">
        <v>59.81</v>
      </c>
    </row>
    <row r="110" spans="1:2" x14ac:dyDescent="0.25">
      <c r="A110" s="1" vm="458">
        <v>43661</v>
      </c>
      <c r="B110" vm="434">
        <v>59.53</v>
      </c>
    </row>
    <row r="111" spans="1:2" x14ac:dyDescent="0.25">
      <c r="A111" s="1" vm="462">
        <v>43662</v>
      </c>
      <c r="B111" vm="466">
        <v>58.61</v>
      </c>
    </row>
    <row r="112" spans="1:2" x14ac:dyDescent="0.25">
      <c r="A112" s="1" vm="468">
        <v>43663</v>
      </c>
      <c r="B112" vm="471">
        <v>57.99</v>
      </c>
    </row>
    <row r="113" spans="1:2" x14ac:dyDescent="0.25">
      <c r="A113" s="1" vm="473">
        <v>43664</v>
      </c>
      <c r="B113" vm="477">
        <v>58.12</v>
      </c>
    </row>
    <row r="114" spans="1:2" x14ac:dyDescent="0.25">
      <c r="A114" s="1" vm="479">
        <v>43665</v>
      </c>
      <c r="B114" vm="482">
        <v>57.54</v>
      </c>
    </row>
    <row r="115" spans="1:2" x14ac:dyDescent="0.25">
      <c r="A115" s="1" vm="484">
        <v>43668</v>
      </c>
      <c r="B115" vm="476">
        <v>57.6</v>
      </c>
    </row>
    <row r="116" spans="1:2" x14ac:dyDescent="0.25">
      <c r="A116" s="1" vm="488">
        <v>43669</v>
      </c>
      <c r="B116" vm="491">
        <v>57.45</v>
      </c>
    </row>
    <row r="117" spans="1:2" x14ac:dyDescent="0.25">
      <c r="A117" s="1" vm="493">
        <v>43670</v>
      </c>
      <c r="B117" vm="496">
        <v>58.11</v>
      </c>
    </row>
    <row r="118" spans="1:2" x14ac:dyDescent="0.25">
      <c r="A118" s="1" vm="498">
        <v>43671</v>
      </c>
      <c r="B118" vm="501">
        <v>58.29</v>
      </c>
    </row>
    <row r="119" spans="1:2" x14ac:dyDescent="0.25">
      <c r="A119" s="1" vm="503">
        <v>43672</v>
      </c>
      <c r="B119" vm="506">
        <v>58.5</v>
      </c>
    </row>
    <row r="120" spans="1:2" x14ac:dyDescent="0.25">
      <c r="A120" s="1" vm="508">
        <v>43675</v>
      </c>
      <c r="B120" vm="489">
        <v>58.06</v>
      </c>
    </row>
    <row r="121" spans="1:2" x14ac:dyDescent="0.25">
      <c r="A121" s="1" vm="512">
        <v>43676</v>
      </c>
      <c r="B121" vm="516">
        <v>57.49</v>
      </c>
    </row>
    <row r="122" spans="1:2" x14ac:dyDescent="0.25">
      <c r="A122" s="1" vm="518">
        <v>43677</v>
      </c>
      <c r="B122" vm="520">
        <v>56.3</v>
      </c>
    </row>
    <row r="123" spans="1:2" x14ac:dyDescent="0.25">
      <c r="A123" s="1" vm="522">
        <v>43678</v>
      </c>
      <c r="B123" vm="525">
        <v>55.88</v>
      </c>
    </row>
    <row r="124" spans="1:2" x14ac:dyDescent="0.25">
      <c r="A124" s="1" vm="527">
        <v>43679</v>
      </c>
      <c r="B124" vm="529">
        <v>55.84</v>
      </c>
    </row>
    <row r="125" spans="1:2" x14ac:dyDescent="0.25">
      <c r="A125" s="1" vm="531">
        <v>43682</v>
      </c>
      <c r="B125" vm="534">
        <v>53.76</v>
      </c>
    </row>
    <row r="126" spans="1:2" x14ac:dyDescent="0.25">
      <c r="A126" s="1" vm="536">
        <v>43683</v>
      </c>
      <c r="B126" vm="58">
        <v>53.96</v>
      </c>
    </row>
    <row r="127" spans="1:2" x14ac:dyDescent="0.25">
      <c r="A127" s="1" vm="539">
        <v>43684</v>
      </c>
      <c r="B127" vm="354">
        <v>53.34</v>
      </c>
    </row>
    <row r="128" spans="1:2" x14ac:dyDescent="0.25">
      <c r="A128" s="1" vm="543">
        <v>43685</v>
      </c>
      <c r="B128" vm="105">
        <v>54.65</v>
      </c>
    </row>
    <row r="129" spans="1:2" x14ac:dyDescent="0.25">
      <c r="A129" s="1" vm="545">
        <v>43686</v>
      </c>
      <c r="B129" vm="224">
        <v>53.9</v>
      </c>
    </row>
    <row r="130" spans="1:2" x14ac:dyDescent="0.25">
      <c r="A130" s="1" vm="549">
        <v>43689</v>
      </c>
      <c r="B130" vm="101">
        <v>53.25</v>
      </c>
    </row>
    <row r="131" spans="1:2" x14ac:dyDescent="0.25">
      <c r="A131" s="1" vm="551">
        <v>43690</v>
      </c>
      <c r="B131" vm="142">
        <v>53.97</v>
      </c>
    </row>
    <row r="132" spans="1:2" x14ac:dyDescent="0.25">
      <c r="A132" s="1" vm="554">
        <v>43691</v>
      </c>
      <c r="B132" vm="557">
        <v>52.32</v>
      </c>
    </row>
    <row r="133" spans="1:2" x14ac:dyDescent="0.25">
      <c r="A133" s="1" vm="559">
        <v>43692</v>
      </c>
      <c r="B133" vm="287">
        <v>52.59</v>
      </c>
    </row>
    <row r="134" spans="1:2" x14ac:dyDescent="0.25">
      <c r="A134" s="1" vm="564">
        <v>43693</v>
      </c>
      <c r="B134" vm="568">
        <v>53.59</v>
      </c>
    </row>
    <row r="135" spans="1:2" x14ac:dyDescent="0.25">
      <c r="A135" s="1" vm="570">
        <v>43696</v>
      </c>
      <c r="B135" vm="149">
        <v>53.87</v>
      </c>
    </row>
    <row r="136" spans="1:2" x14ac:dyDescent="0.25">
      <c r="A136" s="1" vm="574">
        <v>43697</v>
      </c>
      <c r="B136" vm="45">
        <v>52.98</v>
      </c>
    </row>
    <row r="137" spans="1:2" x14ac:dyDescent="0.25">
      <c r="A137" s="1" vm="576">
        <v>43698</v>
      </c>
      <c r="B137" vm="323">
        <v>53.24</v>
      </c>
    </row>
    <row r="138" spans="1:2" x14ac:dyDescent="0.25">
      <c r="A138" s="1" vm="579">
        <v>43699</v>
      </c>
      <c r="B138" vm="97">
        <v>53.19</v>
      </c>
    </row>
    <row r="139" spans="1:2" x14ac:dyDescent="0.25">
      <c r="A139" s="1" vm="583">
        <v>43700</v>
      </c>
      <c r="B139" vm="586">
        <v>51.58</v>
      </c>
    </row>
    <row r="140" spans="1:2" x14ac:dyDescent="0.25">
      <c r="A140" s="1" vm="588">
        <v>43703</v>
      </c>
      <c r="B140" vm="16">
        <v>52.13</v>
      </c>
    </row>
    <row r="141" spans="1:2" x14ac:dyDescent="0.25">
      <c r="A141" s="1" vm="592">
        <v>43704</v>
      </c>
      <c r="B141" vm="596">
        <v>52.39</v>
      </c>
    </row>
    <row r="142" spans="1:2" x14ac:dyDescent="0.25">
      <c r="A142" s="1" vm="598">
        <v>43705</v>
      </c>
      <c r="B142" vm="600">
        <v>51.95</v>
      </c>
    </row>
    <row r="143" spans="1:2" x14ac:dyDescent="0.25">
      <c r="A143" s="1" vm="602">
        <v>43706</v>
      </c>
      <c r="B143" vm="603">
        <v>52.16</v>
      </c>
    </row>
    <row r="144" spans="1:2" x14ac:dyDescent="0.25">
      <c r="A144" s="1" vm="605">
        <v>43707</v>
      </c>
      <c r="B144" vm="608">
        <v>52.06</v>
      </c>
    </row>
    <row r="145" spans="1:2" x14ac:dyDescent="0.25">
      <c r="A145" s="1" vm="610">
        <v>43711</v>
      </c>
      <c r="B145" vm="613">
        <v>51.89</v>
      </c>
    </row>
    <row r="146" spans="1:2" x14ac:dyDescent="0.25">
      <c r="A146" s="1" vm="615">
        <v>43712</v>
      </c>
      <c r="B146" vm="541">
        <v>52.97</v>
      </c>
    </row>
    <row r="147" spans="1:2" x14ac:dyDescent="0.25">
      <c r="A147" s="1" vm="618">
        <v>43713</v>
      </c>
      <c r="B147" vm="258">
        <v>53.84</v>
      </c>
    </row>
    <row r="148" spans="1:2" x14ac:dyDescent="0.25">
      <c r="A148" s="1" vm="622">
        <v>43714</v>
      </c>
      <c r="B148" vm="624">
        <v>53.16</v>
      </c>
    </row>
    <row r="149" spans="1:2" x14ac:dyDescent="0.25">
      <c r="A149" s="1" vm="626">
        <v>43717</v>
      </c>
      <c r="B149" vm="628">
        <v>54.54</v>
      </c>
    </row>
    <row r="150" spans="1:2" x14ac:dyDescent="0.25">
      <c r="A150" s="1" vm="630">
        <v>43718</v>
      </c>
      <c r="B150" vm="631">
        <v>55.47</v>
      </c>
    </row>
    <row r="151" spans="1:2" x14ac:dyDescent="0.25">
      <c r="A151" s="1" vm="633">
        <v>43719</v>
      </c>
      <c r="B151" vm="635">
        <v>56.29</v>
      </c>
    </row>
    <row r="152" spans="1:2" x14ac:dyDescent="0.25">
      <c r="A152" s="1" vm="638">
        <v>43720</v>
      </c>
      <c r="B152" vm="68">
        <v>53.89</v>
      </c>
    </row>
    <row r="153" spans="1:2" x14ac:dyDescent="0.25">
      <c r="A153" s="1" vm="641">
        <v>43721</v>
      </c>
      <c r="B153" vm="64">
        <v>53.75</v>
      </c>
    </row>
    <row r="154" spans="1:2" x14ac:dyDescent="0.25">
      <c r="A154" s="1" vm="643">
        <v>43724</v>
      </c>
      <c r="B154" vm="552">
        <v>53.14</v>
      </c>
    </row>
    <row r="155" spans="1:2" x14ac:dyDescent="0.25">
      <c r="A155" s="1" vm="646">
        <v>43725</v>
      </c>
      <c r="B155" vm="57">
        <v>52.87</v>
      </c>
    </row>
    <row r="156" spans="1:2" x14ac:dyDescent="0.25">
      <c r="A156" s="1" vm="649">
        <v>43726</v>
      </c>
      <c r="B156" vm="82">
        <v>52.56</v>
      </c>
    </row>
    <row r="157" spans="1:2" x14ac:dyDescent="0.25">
      <c r="A157" s="1" vm="654">
        <v>43727</v>
      </c>
      <c r="B157" vm="556">
        <v>53.37</v>
      </c>
    </row>
    <row r="158" spans="1:2" x14ac:dyDescent="0.25">
      <c r="A158" s="1" vm="657">
        <v>43728</v>
      </c>
      <c r="B158" vm="41">
        <v>53.47</v>
      </c>
    </row>
    <row r="159" spans="1:2" x14ac:dyDescent="0.25">
      <c r="A159" s="1" vm="659">
        <v>43731</v>
      </c>
      <c r="B159" vm="660">
        <v>54.02</v>
      </c>
    </row>
    <row r="160" spans="1:2" x14ac:dyDescent="0.25">
      <c r="A160" s="1" vm="662">
        <v>43732</v>
      </c>
      <c r="B160" vm="555">
        <v>53.35</v>
      </c>
    </row>
    <row r="161" spans="1:2" x14ac:dyDescent="0.25">
      <c r="A161" s="1" vm="666">
        <v>43733</v>
      </c>
      <c r="B161" vm="258">
        <v>53.84</v>
      </c>
    </row>
    <row r="162" spans="1:2" x14ac:dyDescent="0.25">
      <c r="A162" s="1" vm="671">
        <v>43734</v>
      </c>
      <c r="B162" vm="58">
        <v>53.96</v>
      </c>
    </row>
    <row r="163" spans="1:2" x14ac:dyDescent="0.25">
      <c r="A163" s="1" vm="675">
        <v>43735</v>
      </c>
      <c r="B163" vm="676">
        <v>54.09</v>
      </c>
    </row>
    <row r="164" spans="1:2" x14ac:dyDescent="0.25">
      <c r="A164" s="1" vm="678">
        <v>43738</v>
      </c>
      <c r="B164" vm="680">
        <v>55.03</v>
      </c>
    </row>
    <row r="165" spans="1:2" x14ac:dyDescent="0.25">
      <c r="A165" s="1" vm="682">
        <v>43739</v>
      </c>
      <c r="B165" vm="62">
        <v>53.8</v>
      </c>
    </row>
    <row r="166" spans="1:2" x14ac:dyDescent="0.25">
      <c r="A166" s="1" vm="686">
        <v>43740</v>
      </c>
      <c r="B166" vm="689">
        <v>53.15</v>
      </c>
    </row>
    <row r="167" spans="1:2" x14ac:dyDescent="0.25">
      <c r="A167" s="1" vm="691">
        <v>43741</v>
      </c>
      <c r="B167" vm="121">
        <v>53.86</v>
      </c>
    </row>
    <row r="168" spans="1:2" x14ac:dyDescent="0.25">
      <c r="A168" s="1" vm="693">
        <v>43742</v>
      </c>
      <c r="B168" vm="178">
        <v>55.14</v>
      </c>
    </row>
    <row r="169" spans="1:2" x14ac:dyDescent="0.25">
      <c r="A169" s="1" vm="695">
        <v>43745</v>
      </c>
      <c r="B169" vm="210">
        <v>54.8</v>
      </c>
    </row>
    <row r="170" spans="1:2" x14ac:dyDescent="0.25">
      <c r="A170" s="1" vm="699">
        <v>43746</v>
      </c>
      <c r="B170" vm="75">
        <v>54.05</v>
      </c>
    </row>
    <row r="171" spans="1:2" x14ac:dyDescent="0.25">
      <c r="A171" s="1" vm="703">
        <v>43747</v>
      </c>
      <c r="B171" vm="705">
        <v>54.53</v>
      </c>
    </row>
    <row r="172" spans="1:2" x14ac:dyDescent="0.25">
      <c r="A172" s="1" vm="707">
        <v>43748</v>
      </c>
      <c r="B172" vm="194">
        <v>55.49</v>
      </c>
    </row>
    <row r="173" spans="1:2" x14ac:dyDescent="0.25">
      <c r="A173" s="1" vm="710">
        <v>43749</v>
      </c>
      <c r="B173" vm="714">
        <v>56.89</v>
      </c>
    </row>
    <row r="174" spans="1:2" x14ac:dyDescent="0.25">
      <c r="A174" s="1" vm="716">
        <v>43752</v>
      </c>
      <c r="B174" vm="720">
        <v>56.46</v>
      </c>
    </row>
    <row r="175" spans="1:2" x14ac:dyDescent="0.25">
      <c r="A175" s="1" vm="722">
        <v>43753</v>
      </c>
      <c r="B175" vm="725">
        <v>56.35</v>
      </c>
    </row>
    <row r="176" spans="1:2" x14ac:dyDescent="0.25">
      <c r="A176" s="1" vm="727">
        <v>43754</v>
      </c>
      <c r="B176" vm="525">
        <v>55.88</v>
      </c>
    </row>
    <row r="177" spans="1:2" x14ac:dyDescent="0.25">
      <c r="A177" s="1" vm="732">
        <v>43755</v>
      </c>
      <c r="B177" vm="202">
        <v>55.06</v>
      </c>
    </row>
    <row r="178" spans="1:2" x14ac:dyDescent="0.25">
      <c r="A178" s="1" vm="736">
        <v>43756</v>
      </c>
      <c r="B178" vm="263">
        <v>54.55</v>
      </c>
    </row>
    <row r="179" spans="1:2" x14ac:dyDescent="0.25">
      <c r="A179" s="1" vm="741">
        <v>43759</v>
      </c>
      <c r="B179" vm="744">
        <v>55.13</v>
      </c>
    </row>
    <row r="180" spans="1:2" x14ac:dyDescent="0.25">
      <c r="A180" s="1" vm="746">
        <v>43760</v>
      </c>
      <c r="B180" vm="672">
        <v>54.11</v>
      </c>
    </row>
    <row r="181" spans="1:2" x14ac:dyDescent="0.25">
      <c r="A181" s="1" vm="749">
        <v>43761</v>
      </c>
      <c r="B181" vm="254">
        <v>54.13</v>
      </c>
    </row>
    <row r="182" spans="1:2" x14ac:dyDescent="0.25">
      <c r="A182" s="1" vm="751">
        <v>43762</v>
      </c>
      <c r="B182" vm="752">
        <v>54.26</v>
      </c>
    </row>
    <row r="183" spans="1:2" x14ac:dyDescent="0.25">
      <c r="A183" s="1" vm="754">
        <v>43763</v>
      </c>
      <c r="B183" vm="277">
        <v>54.17</v>
      </c>
    </row>
    <row r="184" spans="1:2" x14ac:dyDescent="0.25">
      <c r="A184" s="1" vm="757">
        <v>43766</v>
      </c>
      <c r="B184" vm="228">
        <v>54.64</v>
      </c>
    </row>
    <row r="185" spans="1:2" x14ac:dyDescent="0.25">
      <c r="A185" s="1" vm="759">
        <v>43767</v>
      </c>
      <c r="B185" vm="210">
        <v>54.8</v>
      </c>
    </row>
    <row r="186" spans="1:2" x14ac:dyDescent="0.25">
      <c r="A186" s="1" vm="762">
        <v>43768</v>
      </c>
      <c r="B186" vm="225">
        <v>54.85</v>
      </c>
    </row>
    <row r="187" spans="1:2" x14ac:dyDescent="0.25">
      <c r="A187" s="1" vm="764">
        <v>43769</v>
      </c>
      <c r="B187" vm="663">
        <v>54.49</v>
      </c>
    </row>
    <row r="188" spans="1:2" x14ac:dyDescent="0.25">
      <c r="A188" s="1" vm="766">
        <v>43770</v>
      </c>
      <c r="B188" vm="183">
        <v>55</v>
      </c>
    </row>
    <row r="189" spans="1:2" x14ac:dyDescent="0.25">
      <c r="A189" s="1" vm="769">
        <v>43773</v>
      </c>
      <c r="B189" vm="771">
        <v>55.45</v>
      </c>
    </row>
    <row r="190" spans="1:2" x14ac:dyDescent="0.25">
      <c r="A190" s="1" vm="773">
        <v>43774</v>
      </c>
      <c r="B190" vm="776">
        <v>55.67</v>
      </c>
    </row>
    <row r="191" spans="1:2" x14ac:dyDescent="0.25">
      <c r="A191" s="1" vm="778">
        <v>43775</v>
      </c>
      <c r="B191" vm="780">
        <v>55.7</v>
      </c>
    </row>
    <row r="192" spans="1:2" x14ac:dyDescent="0.25">
      <c r="A192" s="1" vm="782">
        <v>43776</v>
      </c>
      <c r="B192" vm="368">
        <v>55.98</v>
      </c>
    </row>
    <row r="193" spans="1:2" x14ac:dyDescent="0.25">
      <c r="A193" s="1" vm="787">
        <v>43777</v>
      </c>
      <c r="B193" vm="788">
        <v>56.49</v>
      </c>
    </row>
    <row r="194" spans="1:2" x14ac:dyDescent="0.25">
      <c r="A194" s="1" vm="791">
        <v>43780</v>
      </c>
      <c r="B194" vm="390">
        <v>56.43</v>
      </c>
    </row>
    <row r="195" spans="1:2" x14ac:dyDescent="0.25">
      <c r="A195" s="1" vm="796">
        <v>43781</v>
      </c>
      <c r="B195" vm="799">
        <v>56.59</v>
      </c>
    </row>
    <row r="196" spans="1:2" x14ac:dyDescent="0.25">
      <c r="A196" s="1" vm="801">
        <v>43782</v>
      </c>
      <c r="B196" vm="802">
        <v>56.21</v>
      </c>
    </row>
    <row r="197" spans="1:2" x14ac:dyDescent="0.25">
      <c r="A197" s="1" vm="806">
        <v>43783</v>
      </c>
      <c r="B197" vm="809">
        <v>56.09</v>
      </c>
    </row>
    <row r="198" spans="1:2" x14ac:dyDescent="0.25">
      <c r="A198" s="1" vm="811">
        <v>43784</v>
      </c>
      <c r="B198" vm="815">
        <v>56.42</v>
      </c>
    </row>
    <row r="199" spans="1:2" x14ac:dyDescent="0.25">
      <c r="A199" s="1" vm="817">
        <v>43787</v>
      </c>
      <c r="B199" vm="528">
        <v>56.19</v>
      </c>
    </row>
    <row r="200" spans="1:2" x14ac:dyDescent="0.25">
      <c r="A200" s="1" vm="819">
        <v>43788</v>
      </c>
      <c r="B200" vm="823">
        <v>56.27</v>
      </c>
    </row>
    <row r="201" spans="1:2" x14ac:dyDescent="0.25">
      <c r="A201" s="1" vm="825">
        <v>43789</v>
      </c>
      <c r="B201" vm="392">
        <v>56.24</v>
      </c>
    </row>
    <row r="202" spans="1:2" x14ac:dyDescent="0.25">
      <c r="A202" s="1" vm="829">
        <v>43790</v>
      </c>
      <c r="B202" vm="830">
        <v>56.23</v>
      </c>
    </row>
    <row r="203" spans="1:2" x14ac:dyDescent="0.25">
      <c r="A203" s="1" vm="832">
        <v>43791</v>
      </c>
      <c r="B203" vm="835">
        <v>56.39</v>
      </c>
    </row>
    <row r="204" spans="1:2" x14ac:dyDescent="0.25">
      <c r="A204" s="1" vm="837">
        <v>43794</v>
      </c>
      <c r="B204" vm="803">
        <v>56.56</v>
      </c>
    </row>
    <row r="205" spans="1:2" x14ac:dyDescent="0.25">
      <c r="A205" s="1" vm="841">
        <v>43795</v>
      </c>
      <c r="B205" vm="844">
        <v>56.51</v>
      </c>
    </row>
    <row r="206" spans="1:2" x14ac:dyDescent="0.25">
      <c r="A206" s="1" vm="846">
        <v>43796</v>
      </c>
      <c r="B206" vm="793">
        <v>56.61</v>
      </c>
    </row>
    <row r="207" spans="1:2" x14ac:dyDescent="0.25">
      <c r="A207" s="1" vm="850">
        <v>43798</v>
      </c>
      <c r="B207" vm="852">
        <v>56.14</v>
      </c>
    </row>
    <row r="208" spans="1:2" x14ac:dyDescent="0.25">
      <c r="A208" s="1" vm="854">
        <v>43801</v>
      </c>
      <c r="B208" vm="747">
        <v>55.43</v>
      </c>
    </row>
    <row r="209" spans="1:2" x14ac:dyDescent="0.25">
      <c r="A209" s="1" vm="856">
        <v>43802</v>
      </c>
      <c r="B209" vm="160">
        <v>54.59</v>
      </c>
    </row>
    <row r="210" spans="1:2" x14ac:dyDescent="0.25">
      <c r="A210" s="1" vm="858">
        <v>43803</v>
      </c>
      <c r="B210" vm="110">
        <v>54.41</v>
      </c>
    </row>
    <row r="211" spans="1:2" x14ac:dyDescent="0.25">
      <c r="A211" s="1" vm="862">
        <v>43804</v>
      </c>
      <c r="B211" vm="163">
        <v>54.68</v>
      </c>
    </row>
    <row r="212" spans="1:2" x14ac:dyDescent="0.25">
      <c r="A212" s="1" vm="865">
        <v>43805</v>
      </c>
      <c r="B212" vm="164">
        <v>54.83</v>
      </c>
    </row>
    <row r="213" spans="1:2" x14ac:dyDescent="0.25">
      <c r="A213" s="1" vm="867">
        <v>43808</v>
      </c>
      <c r="B213" vm="871">
        <v>55.31</v>
      </c>
    </row>
    <row r="214" spans="1:2" x14ac:dyDescent="0.25">
      <c r="A214" s="1" vm="873">
        <v>43809</v>
      </c>
      <c r="B214" vm="877">
        <v>55.82</v>
      </c>
    </row>
    <row r="215" spans="1:2" x14ac:dyDescent="0.25">
      <c r="A215" s="1" vm="879">
        <v>43810</v>
      </c>
      <c r="B215" vm="883">
        <v>56.31</v>
      </c>
    </row>
    <row r="216" spans="1:2" x14ac:dyDescent="0.25">
      <c r="A216" s="1" vm="885">
        <v>43811</v>
      </c>
      <c r="B216" vm="820">
        <v>56.47</v>
      </c>
    </row>
    <row r="217" spans="1:2" x14ac:dyDescent="0.25">
      <c r="A217" s="1" vm="887">
        <v>43812</v>
      </c>
      <c r="B217" vm="888">
        <v>54.51</v>
      </c>
    </row>
    <row r="218" spans="1:2" x14ac:dyDescent="0.25">
      <c r="A218" s="1" vm="890">
        <v>43815</v>
      </c>
      <c r="B218" vm="236">
        <v>53.99</v>
      </c>
    </row>
    <row r="219" spans="1:2" x14ac:dyDescent="0.25">
      <c r="A219" s="1" vm="894">
        <v>43816</v>
      </c>
      <c r="B219" vm="651">
        <v>52.84</v>
      </c>
    </row>
    <row r="220" spans="1:2" x14ac:dyDescent="0.25">
      <c r="A220" s="1" vm="897">
        <v>43817</v>
      </c>
      <c r="B220" vm="52">
        <v>53.39</v>
      </c>
    </row>
    <row r="221" spans="1:2" x14ac:dyDescent="0.25">
      <c r="A221" s="1" vm="899">
        <v>43818</v>
      </c>
      <c r="B221" vm="323">
        <v>53.24</v>
      </c>
    </row>
    <row r="222" spans="1:2" x14ac:dyDescent="0.25">
      <c r="A222" s="1" vm="903">
        <v>43819</v>
      </c>
      <c r="B222" vm="141">
        <v>53.6</v>
      </c>
    </row>
    <row r="223" spans="1:2" x14ac:dyDescent="0.25">
      <c r="A223" s="1" vm="905">
        <v>43822</v>
      </c>
      <c r="B223" vm="102">
        <v>53.71</v>
      </c>
    </row>
    <row r="224" spans="1:2" x14ac:dyDescent="0.25">
      <c r="A224" s="1" vm="907">
        <v>43823</v>
      </c>
      <c r="B224" vm="348">
        <v>53.44</v>
      </c>
    </row>
    <row r="225" spans="1:2" x14ac:dyDescent="0.25">
      <c r="A225" s="1" vm="911">
        <v>43825</v>
      </c>
      <c r="B225" vm="337">
        <v>53.57</v>
      </c>
    </row>
    <row r="226" spans="1:2" x14ac:dyDescent="0.25">
      <c r="A226" s="1" vm="913">
        <v>43826</v>
      </c>
      <c r="B226" vm="59">
        <v>53.46</v>
      </c>
    </row>
    <row r="227" spans="1:2" x14ac:dyDescent="0.25">
      <c r="A227" s="1" vm="915">
        <v>43829</v>
      </c>
      <c r="B227" vm="917">
        <v>52.7</v>
      </c>
    </row>
    <row r="228" spans="1:2" x14ac:dyDescent="0.25">
      <c r="A228" s="1" vm="919">
        <v>43830</v>
      </c>
      <c r="B228" vm="45">
        <v>52.98</v>
      </c>
    </row>
    <row r="229" spans="1:2" x14ac:dyDescent="0.25">
      <c r="A229" s="1" vm="922">
        <v>43832</v>
      </c>
      <c r="B229" vm="248">
        <v>53.95</v>
      </c>
    </row>
    <row r="230" spans="1:2" x14ac:dyDescent="0.25">
      <c r="A230" s="1" vm="926">
        <v>43833</v>
      </c>
      <c r="B230" vm="534">
        <v>53.76</v>
      </c>
    </row>
    <row r="231" spans="1:2" x14ac:dyDescent="0.25">
      <c r="A231" s="1" vm="929">
        <v>43836</v>
      </c>
      <c r="B231" vm="65">
        <v>54.04</v>
      </c>
    </row>
    <row r="232" spans="1:2" x14ac:dyDescent="0.25">
      <c r="A232" s="1" vm="931">
        <v>43837</v>
      </c>
      <c r="B232" vm="115">
        <v>54.16</v>
      </c>
    </row>
    <row r="233" spans="1:2" x14ac:dyDescent="0.25">
      <c r="A233" s="1" vm="933">
        <v>43838</v>
      </c>
      <c r="B233" vm="254">
        <v>54.13</v>
      </c>
    </row>
    <row r="234" spans="1:2" x14ac:dyDescent="0.25">
      <c r="A234" s="1" vm="935">
        <v>43839</v>
      </c>
      <c r="B234" vm="937">
        <v>54.38</v>
      </c>
    </row>
    <row r="235" spans="1:2" x14ac:dyDescent="0.25">
      <c r="A235" s="1" vm="939">
        <v>43840</v>
      </c>
      <c r="B235" vm="537">
        <v>54.45</v>
      </c>
    </row>
    <row r="236" spans="1:2" x14ac:dyDescent="0.25">
      <c r="A236" s="1" vm="941">
        <v>43843</v>
      </c>
      <c r="B236" vm="107">
        <v>54.58</v>
      </c>
    </row>
    <row r="237" spans="1:2" x14ac:dyDescent="0.25">
      <c r="A237" s="1" vm="943">
        <v>43844</v>
      </c>
      <c r="B237" vm="211">
        <v>54.88</v>
      </c>
    </row>
    <row r="238" spans="1:2" x14ac:dyDescent="0.25">
      <c r="A238" s="1" vm="945">
        <v>43845</v>
      </c>
      <c r="B238" vm="870">
        <v>54.76</v>
      </c>
    </row>
    <row r="239" spans="1:2" x14ac:dyDescent="0.25">
      <c r="A239" s="1" vm="947">
        <v>43846</v>
      </c>
      <c r="B239" vm="747">
        <v>55.43</v>
      </c>
    </row>
    <row r="240" spans="1:2" x14ac:dyDescent="0.25">
      <c r="A240" s="1" vm="950">
        <v>43847</v>
      </c>
      <c r="B240" vm="744">
        <v>55.13</v>
      </c>
    </row>
    <row r="241" spans="1:2" x14ac:dyDescent="0.25">
      <c r="A241" s="1" vm="954">
        <v>43851</v>
      </c>
      <c r="B241" vm="190">
        <v>55.22</v>
      </c>
    </row>
    <row r="242" spans="1:2" x14ac:dyDescent="0.25">
      <c r="A242" s="1" vm="957">
        <v>43852</v>
      </c>
      <c r="B242" vm="179">
        <v>54.72</v>
      </c>
    </row>
    <row r="243" spans="1:2" x14ac:dyDescent="0.25">
      <c r="A243" s="1" vm="960">
        <v>43853</v>
      </c>
      <c r="B243" vm="891">
        <v>54.98</v>
      </c>
    </row>
    <row r="244" spans="1:2" x14ac:dyDescent="0.25">
      <c r="A244" s="1" vm="963">
        <v>43854</v>
      </c>
      <c r="B244" vm="965">
        <v>54.07</v>
      </c>
    </row>
    <row r="245" spans="1:2" x14ac:dyDescent="0.25">
      <c r="A245" s="1" vm="967">
        <v>43857</v>
      </c>
      <c r="B245" vm="969">
        <v>52.69</v>
      </c>
    </row>
    <row r="246" spans="1:2" x14ac:dyDescent="0.25">
      <c r="A246" s="1" vm="971">
        <v>43858</v>
      </c>
      <c r="B246" vm="59">
        <v>53.46</v>
      </c>
    </row>
    <row r="247" spans="1:2" x14ac:dyDescent="0.25">
      <c r="A247" s="1" vm="974">
        <v>43859</v>
      </c>
      <c r="B247" vm="647">
        <v>53.2</v>
      </c>
    </row>
    <row r="248" spans="1:2" x14ac:dyDescent="0.25">
      <c r="A248" s="1" vm="976">
        <v>43860</v>
      </c>
      <c r="B248" vm="667">
        <v>53.31</v>
      </c>
    </row>
    <row r="249" spans="1:2" x14ac:dyDescent="0.25">
      <c r="A249" s="1" vm="980">
        <v>43861</v>
      </c>
      <c r="B249" vm="983">
        <v>52.45</v>
      </c>
    </row>
    <row r="250" spans="1:2" x14ac:dyDescent="0.25">
      <c r="A250" s="1" vm="985">
        <v>43864</v>
      </c>
      <c r="B250" vm="987">
        <v>53.09</v>
      </c>
    </row>
    <row r="251" spans="1:2" x14ac:dyDescent="0.25">
      <c r="A251" s="1" vm="989">
        <v>43865</v>
      </c>
      <c r="B251" vm="65">
        <v>54.04</v>
      </c>
    </row>
    <row r="252" spans="1:2" x14ac:dyDescent="0.25">
      <c r="A252" s="1" vm="991">
        <v>43866</v>
      </c>
      <c r="B252" vm="992">
        <v>54.74</v>
      </c>
    </row>
    <row r="253" spans="1:2" x14ac:dyDescent="0.25">
      <c r="A253" s="1" vm="994">
        <v>43867</v>
      </c>
      <c r="B253" vm="996">
        <v>54.71</v>
      </c>
    </row>
    <row r="254" spans="1:2" x14ac:dyDescent="0.25">
      <c r="A254" s="1" vm="998">
        <v>43868</v>
      </c>
      <c r="B254" vm="179">
        <v>54.72</v>
      </c>
    </row>
    <row r="255" spans="1:2" x14ac:dyDescent="0.25">
      <c r="A255" s="1" vm="1001">
        <v>43871</v>
      </c>
      <c r="B255" vm="704">
        <v>54.99</v>
      </c>
    </row>
    <row r="256" spans="1:2" x14ac:dyDescent="0.25">
      <c r="A256" s="1" vm="1003">
        <v>43872</v>
      </c>
      <c r="B256" vm="189">
        <v>55.15</v>
      </c>
    </row>
    <row r="257" spans="1:2" x14ac:dyDescent="0.25">
      <c r="A257" s="1" vm="1008">
        <v>43873</v>
      </c>
      <c r="B257" vm="1011">
        <v>55.73</v>
      </c>
    </row>
    <row r="258" spans="1:2" x14ac:dyDescent="0.25">
      <c r="A258" s="1" vm="1013">
        <v>43874</v>
      </c>
      <c r="B258" vm="871">
        <v>55.31</v>
      </c>
    </row>
    <row r="259" spans="1:2" x14ac:dyDescent="0.25">
      <c r="A259" s="1" vm="1015">
        <v>43875</v>
      </c>
      <c r="B259" vm="631">
        <v>55.47</v>
      </c>
    </row>
    <row r="260" spans="1:2" x14ac:dyDescent="0.25">
      <c r="A260" s="1" vm="1019">
        <v>43879</v>
      </c>
      <c r="B260" vm="771">
        <v>55.45</v>
      </c>
    </row>
    <row r="261" spans="1:2" x14ac:dyDescent="0.25">
      <c r="A261" s="1" vm="1022">
        <v>43880</v>
      </c>
      <c r="B261" vm="1026">
        <v>55.44</v>
      </c>
    </row>
    <row r="262" spans="1:2" x14ac:dyDescent="0.25">
      <c r="A262" s="1" vm="1028">
        <v>43881</v>
      </c>
      <c r="B262" vm="775">
        <v>55.51</v>
      </c>
    </row>
    <row r="263" spans="1:2" x14ac:dyDescent="0.25">
      <c r="A263" s="1" vm="1032">
        <v>43882</v>
      </c>
      <c r="B263" vm="163">
        <v>54.68</v>
      </c>
    </row>
    <row r="264" spans="1:2" x14ac:dyDescent="0.25">
      <c r="A264" s="1" vm="1035">
        <v>43885</v>
      </c>
      <c r="B264" vm="560">
        <v>52.65</v>
      </c>
    </row>
    <row r="265" spans="1:2" x14ac:dyDescent="0.25">
      <c r="A265" s="1" vm="1038">
        <v>43886</v>
      </c>
      <c r="B265" vm="1042">
        <v>50.96</v>
      </c>
    </row>
    <row r="266" spans="1:2" x14ac:dyDescent="0.25">
      <c r="A266" s="1" vm="1044">
        <v>43887</v>
      </c>
      <c r="B266" vm="1046">
        <v>52.05</v>
      </c>
    </row>
    <row r="267" spans="1:2" x14ac:dyDescent="0.25">
      <c r="A267" s="1" vm="1048">
        <v>43888</v>
      </c>
      <c r="B267" vm="1051">
        <v>50.78</v>
      </c>
    </row>
    <row r="268" spans="1:2" x14ac:dyDescent="0.25">
      <c r="A268" s="1" vm="1053">
        <v>43889</v>
      </c>
      <c r="B268" vm="1056">
        <v>49.46</v>
      </c>
    </row>
    <row r="269" spans="1:2" x14ac:dyDescent="0.25">
      <c r="A269" s="1" vm="1058">
        <v>43892</v>
      </c>
      <c r="B269" vm="1060">
        <v>50.9</v>
      </c>
    </row>
    <row r="270" spans="1:2" x14ac:dyDescent="0.25">
      <c r="A270" s="1" vm="1063">
        <v>43893</v>
      </c>
      <c r="B270" vm="1067">
        <v>48.85</v>
      </c>
    </row>
    <row r="271" spans="1:2" x14ac:dyDescent="0.25">
      <c r="A271" s="1" vm="1069">
        <v>43894</v>
      </c>
      <c r="B271" vm="1073">
        <v>50.54</v>
      </c>
    </row>
    <row r="272" spans="1:2" x14ac:dyDescent="0.25">
      <c r="A272" s="1" vm="1075">
        <v>43895</v>
      </c>
      <c r="B272" vm="1079">
        <v>48</v>
      </c>
    </row>
    <row r="273" spans="1:2" x14ac:dyDescent="0.25">
      <c r="A273" s="1" vm="1081">
        <v>43896</v>
      </c>
      <c r="B273" vm="1085">
        <v>47.37</v>
      </c>
    </row>
    <row r="274" spans="1:2" x14ac:dyDescent="0.25">
      <c r="A274" s="1" vm="1087">
        <v>43899</v>
      </c>
      <c r="B274" vm="1091">
        <v>46.01</v>
      </c>
    </row>
    <row r="275" spans="1:2" x14ac:dyDescent="0.25">
      <c r="A275" s="1" vm="1093">
        <v>43900</v>
      </c>
      <c r="B275" vm="1097">
        <v>48.58</v>
      </c>
    </row>
    <row r="276" spans="1:2" x14ac:dyDescent="0.25">
      <c r="A276" s="1" vm="1099">
        <v>43901</v>
      </c>
      <c r="B276" vm="1103">
        <v>44.72</v>
      </c>
    </row>
    <row r="277" spans="1:2" x14ac:dyDescent="0.25">
      <c r="A277" s="1" vm="1105">
        <v>43902</v>
      </c>
      <c r="B277" vm="1109">
        <v>39.799999999999997</v>
      </c>
    </row>
    <row r="278" spans="1:2" x14ac:dyDescent="0.25">
      <c r="A278" s="1" vm="1111">
        <v>43903</v>
      </c>
      <c r="B278" vm="1115">
        <v>47.93</v>
      </c>
    </row>
    <row r="279" spans="1:2" x14ac:dyDescent="0.25">
      <c r="A279" s="1" vm="1117">
        <v>43906</v>
      </c>
      <c r="B279" vm="1120">
        <v>42.72</v>
      </c>
    </row>
    <row r="280" spans="1:2" x14ac:dyDescent="0.25">
      <c r="A280" s="1" vm="1122">
        <v>43907</v>
      </c>
      <c r="B280" vm="1126">
        <v>46.86</v>
      </c>
    </row>
    <row r="281" spans="1:2" x14ac:dyDescent="0.25">
      <c r="A281" s="1" vm="1128">
        <v>43908</v>
      </c>
      <c r="B281" vm="1132">
        <v>47.27</v>
      </c>
    </row>
    <row r="282" spans="1:2" x14ac:dyDescent="0.25">
      <c r="A282" s="1" vm="1134">
        <v>43909</v>
      </c>
      <c r="B282" vm="1138">
        <v>45.07</v>
      </c>
    </row>
    <row r="283" spans="1:2" x14ac:dyDescent="0.25">
      <c r="A283" s="1" vm="1140">
        <v>43910</v>
      </c>
      <c r="B283" vm="1144">
        <v>45.65</v>
      </c>
    </row>
    <row r="284" spans="1:2" x14ac:dyDescent="0.25">
      <c r="A284" s="1" vm="1146">
        <v>43913</v>
      </c>
      <c r="B284" vm="1150">
        <v>44.19</v>
      </c>
    </row>
    <row r="285" spans="1:2" x14ac:dyDescent="0.25">
      <c r="A285" s="1" vm="1152">
        <v>43914</v>
      </c>
      <c r="B285" vm="1156">
        <v>47.84</v>
      </c>
    </row>
    <row r="286" spans="1:2" x14ac:dyDescent="0.25">
      <c r="A286" s="1" vm="1158">
        <v>43915</v>
      </c>
      <c r="B286" vm="1162">
        <v>45.94</v>
      </c>
    </row>
    <row r="287" spans="1:2" x14ac:dyDescent="0.25">
      <c r="A287" s="1" vm="1164">
        <v>43916</v>
      </c>
      <c r="B287" vm="1168">
        <v>50.48</v>
      </c>
    </row>
    <row r="288" spans="1:2" x14ac:dyDescent="0.25">
      <c r="A288" s="1" vm="1170">
        <v>43917</v>
      </c>
      <c r="B288" vm="1174">
        <v>49.83</v>
      </c>
    </row>
    <row r="289" spans="1:2" x14ac:dyDescent="0.25">
      <c r="A289" s="1" vm="1176">
        <v>43920</v>
      </c>
      <c r="B289" vm="1180">
        <v>50.36</v>
      </c>
    </row>
    <row r="290" spans="1:2" x14ac:dyDescent="0.25">
      <c r="A290" s="1" vm="1182">
        <v>43921</v>
      </c>
      <c r="B290" vm="1185">
        <v>48.33</v>
      </c>
    </row>
    <row r="291" spans="1:2" x14ac:dyDescent="0.25">
      <c r="A291" s="1" vm="1187">
        <v>43922</v>
      </c>
      <c r="B291" vm="1191">
        <v>48.71</v>
      </c>
    </row>
    <row r="292" spans="1:2" x14ac:dyDescent="0.25">
      <c r="A292" s="1" vm="1193">
        <v>43923</v>
      </c>
      <c r="B292" vm="1196">
        <v>49.8</v>
      </c>
    </row>
    <row r="293" spans="1:2" x14ac:dyDescent="0.25">
      <c r="A293" s="1" vm="1198">
        <v>43924</v>
      </c>
      <c r="B293" vm="1202">
        <v>49.4</v>
      </c>
    </row>
    <row r="294" spans="1:2" x14ac:dyDescent="0.25">
      <c r="A294" s="1" vm="1204">
        <v>43927</v>
      </c>
      <c r="B294" vm="1207">
        <v>51.49</v>
      </c>
    </row>
    <row r="295" spans="1:2" x14ac:dyDescent="0.25">
      <c r="A295" s="1" vm="1209">
        <v>43928</v>
      </c>
      <c r="B295" vm="1050">
        <v>50.76</v>
      </c>
    </row>
    <row r="296" spans="1:2" x14ac:dyDescent="0.25">
      <c r="A296" s="1" vm="1214">
        <v>43929</v>
      </c>
      <c r="B296" vm="16">
        <v>52.13</v>
      </c>
    </row>
    <row r="297" spans="1:2" x14ac:dyDescent="0.25">
      <c r="A297" s="1" vm="1217">
        <v>43930</v>
      </c>
      <c r="B297" vm="565">
        <v>53.18</v>
      </c>
    </row>
    <row r="298" spans="1:2" x14ac:dyDescent="0.25">
      <c r="A298" s="1" vm="1219">
        <v>43934</v>
      </c>
      <c r="B298" vm="541">
        <v>52.97</v>
      </c>
    </row>
    <row r="299" spans="1:2" x14ac:dyDescent="0.25">
      <c r="A299" s="1" vm="1222">
        <v>43935</v>
      </c>
      <c r="B299" vm="230">
        <v>54</v>
      </c>
    </row>
    <row r="300" spans="1:2" x14ac:dyDescent="0.25">
      <c r="A300" s="1" vm="1224">
        <v>43936</v>
      </c>
      <c r="B300" vm="624">
        <v>53.16</v>
      </c>
    </row>
    <row r="301" spans="1:2" x14ac:dyDescent="0.25">
      <c r="A301" s="1" vm="1228">
        <v>43937</v>
      </c>
      <c r="B301" vm="892">
        <v>53.7</v>
      </c>
    </row>
    <row r="302" spans="1:2" x14ac:dyDescent="0.25">
      <c r="A302" s="1" vm="1230">
        <v>43938</v>
      </c>
      <c r="B302" vm="175">
        <v>54.62</v>
      </c>
    </row>
    <row r="303" spans="1:2" x14ac:dyDescent="0.25">
      <c r="A303" s="1" vm="1232">
        <v>43941</v>
      </c>
      <c r="B303" vm="257">
        <v>53.91</v>
      </c>
    </row>
    <row r="304" spans="1:2" x14ac:dyDescent="0.25">
      <c r="A304" s="1" vm="1234">
        <v>43942</v>
      </c>
      <c r="B304" vm="1045">
        <v>51.31</v>
      </c>
    </row>
    <row r="305" spans="1:2" x14ac:dyDescent="0.25">
      <c r="A305" s="1" vm="1236">
        <v>43943</v>
      </c>
      <c r="B305" vm="1238">
        <v>52.27</v>
      </c>
    </row>
    <row r="306" spans="1:2" x14ac:dyDescent="0.25">
      <c r="A306" s="1" vm="1240">
        <v>43944</v>
      </c>
      <c r="B306" vm="1243">
        <v>51.97</v>
      </c>
    </row>
    <row r="307" spans="1:2" x14ac:dyDescent="0.25">
      <c r="A307" s="1" vm="1245">
        <v>43945</v>
      </c>
      <c r="B307" vm="567">
        <v>53.01</v>
      </c>
    </row>
    <row r="308" spans="1:2" x14ac:dyDescent="0.25">
      <c r="A308" s="1" vm="1248">
        <v>43948</v>
      </c>
      <c r="B308" vm="556">
        <v>53.37</v>
      </c>
    </row>
    <row r="309" spans="1:2" x14ac:dyDescent="0.25">
      <c r="A309" s="1" vm="1250">
        <v>43949</v>
      </c>
      <c r="B309" vm="647">
        <v>53.2</v>
      </c>
    </row>
    <row r="310" spans="1:2" x14ac:dyDescent="0.25">
      <c r="A310" s="1" vm="1253">
        <v>43950</v>
      </c>
      <c r="B310" vm="79">
        <v>53.88</v>
      </c>
    </row>
    <row r="311" spans="1:2" x14ac:dyDescent="0.25">
      <c r="A311" s="1" vm="1256">
        <v>43951</v>
      </c>
      <c r="B311" vm="541">
        <v>52.97</v>
      </c>
    </row>
    <row r="312" spans="1:2" x14ac:dyDescent="0.25">
      <c r="A312" s="1" vm="1259">
        <v>43952</v>
      </c>
      <c r="B312" vm="1261">
        <v>51.79</v>
      </c>
    </row>
    <row r="313" spans="1:2" x14ac:dyDescent="0.25">
      <c r="A313" s="1" vm="1263">
        <v>43955</v>
      </c>
      <c r="B313" vm="290">
        <v>51.75</v>
      </c>
    </row>
    <row r="314" spans="1:2" x14ac:dyDescent="0.25">
      <c r="A314" s="1" vm="1267">
        <v>43956</v>
      </c>
      <c r="B314" vm="1046">
        <v>52.05</v>
      </c>
    </row>
    <row r="315" spans="1:2" x14ac:dyDescent="0.25">
      <c r="A315" s="1" vm="1270">
        <v>43957</v>
      </c>
      <c r="B315" vm="329">
        <v>51.86</v>
      </c>
    </row>
    <row r="316" spans="1:2" x14ac:dyDescent="0.25">
      <c r="A316" s="1" vm="1274">
        <v>43958</v>
      </c>
      <c r="B316" vm="1276">
        <v>52.6</v>
      </c>
    </row>
    <row r="317" spans="1:2" x14ac:dyDescent="0.25">
      <c r="A317" s="1" vm="1278">
        <v>43959</v>
      </c>
      <c r="B317" vm="337">
        <v>53.57</v>
      </c>
    </row>
    <row r="318" spans="1:2" x14ac:dyDescent="0.25">
      <c r="A318" s="1" vm="1281">
        <v>43962</v>
      </c>
      <c r="B318" vm="270">
        <v>53.53</v>
      </c>
    </row>
    <row r="319" spans="1:2" x14ac:dyDescent="0.25">
      <c r="A319" s="1" vm="1283">
        <v>43963</v>
      </c>
      <c r="B319" vm="1238">
        <v>52.27</v>
      </c>
    </row>
    <row r="320" spans="1:2" x14ac:dyDescent="0.25">
      <c r="A320" s="1" vm="1286">
        <v>43964</v>
      </c>
      <c r="B320" vm="1289">
        <v>51.65</v>
      </c>
    </row>
    <row r="321" spans="1:2" x14ac:dyDescent="0.25">
      <c r="A321" s="1" vm="1291">
        <v>43965</v>
      </c>
      <c r="B321" vm="1295">
        <v>52.91</v>
      </c>
    </row>
    <row r="322" spans="1:2" x14ac:dyDescent="0.25">
      <c r="A322" s="1" vm="1297">
        <v>43966</v>
      </c>
      <c r="B322" vm="1275">
        <v>52.92</v>
      </c>
    </row>
    <row r="323" spans="1:2" x14ac:dyDescent="0.25">
      <c r="A323" s="1" vm="1301">
        <v>43969</v>
      </c>
      <c r="B323" vm="689">
        <v>53.15</v>
      </c>
    </row>
    <row r="324" spans="1:2" x14ac:dyDescent="0.25">
      <c r="A324" s="1" vm="1303">
        <v>43970</v>
      </c>
      <c r="B324" vm="1304">
        <v>52.34</v>
      </c>
    </row>
    <row r="325" spans="1:2" x14ac:dyDescent="0.25">
      <c r="A325" s="1" vm="1306">
        <v>43971</v>
      </c>
      <c r="B325" vm="361">
        <v>52.9</v>
      </c>
    </row>
    <row r="326" spans="1:2" x14ac:dyDescent="0.25">
      <c r="A326" s="1" vm="1309">
        <v>43972</v>
      </c>
      <c r="B326" vm="595">
        <v>52.22</v>
      </c>
    </row>
    <row r="327" spans="1:2" x14ac:dyDescent="0.25">
      <c r="A327" s="1" vm="1313">
        <v>43973</v>
      </c>
      <c r="B327" vm="594">
        <v>52.62</v>
      </c>
    </row>
    <row r="328" spans="1:2" x14ac:dyDescent="0.25">
      <c r="A328" s="1" vm="1316">
        <v>43977</v>
      </c>
      <c r="B328" vm="26">
        <v>52.78</v>
      </c>
    </row>
    <row r="329" spans="1:2" x14ac:dyDescent="0.25">
      <c r="A329" s="1" vm="1318">
        <v>43978</v>
      </c>
      <c r="B329" vm="647">
        <v>53.2</v>
      </c>
    </row>
    <row r="330" spans="1:2" x14ac:dyDescent="0.25">
      <c r="A330" s="1" vm="1320">
        <v>43979</v>
      </c>
      <c r="B330" vm="78">
        <v>53.62</v>
      </c>
    </row>
    <row r="331" spans="1:2" x14ac:dyDescent="0.25">
      <c r="A331" s="1" vm="1322">
        <v>43980</v>
      </c>
      <c r="B331" vm="243">
        <v>53.77</v>
      </c>
    </row>
    <row r="332" spans="1:2" x14ac:dyDescent="0.25">
      <c r="A332" s="1" vm="1324">
        <v>43983</v>
      </c>
      <c r="B332" vm="40">
        <v>53.06</v>
      </c>
    </row>
    <row r="333" spans="1:2" x14ac:dyDescent="0.25">
      <c r="A333" s="1" vm="1327">
        <v>43984</v>
      </c>
      <c r="B333" vm="87">
        <v>53.28</v>
      </c>
    </row>
    <row r="334" spans="1:2" x14ac:dyDescent="0.25">
      <c r="A334" s="1" vm="1329">
        <v>43985</v>
      </c>
      <c r="B334" vm="916">
        <v>53.49</v>
      </c>
    </row>
    <row r="335" spans="1:2" x14ac:dyDescent="0.25">
      <c r="A335" s="1" vm="1332">
        <v>43986</v>
      </c>
      <c r="B335" vm="47">
        <v>52.85</v>
      </c>
    </row>
    <row r="336" spans="1:2" x14ac:dyDescent="0.25">
      <c r="A336" s="1" vm="1335">
        <v>43987</v>
      </c>
      <c r="B336" vm="347">
        <v>53.98</v>
      </c>
    </row>
    <row r="337" spans="1:2" x14ac:dyDescent="0.25">
      <c r="A337" s="1" vm="1338">
        <v>43990</v>
      </c>
      <c r="B337" vm="532">
        <v>55.1</v>
      </c>
    </row>
    <row r="338" spans="1:2" x14ac:dyDescent="0.25">
      <c r="A338" s="1" vm="1341">
        <v>43991</v>
      </c>
      <c r="B338" vm="739">
        <v>54.18</v>
      </c>
    </row>
    <row r="339" spans="1:2" x14ac:dyDescent="0.25">
      <c r="A339" s="1" vm="1343">
        <v>43992</v>
      </c>
      <c r="B339" vm="672">
        <v>54.11</v>
      </c>
    </row>
    <row r="340" spans="1:2" x14ac:dyDescent="0.25">
      <c r="A340" s="1" vm="1346">
        <v>43993</v>
      </c>
      <c r="B340" vm="1045">
        <v>51.31</v>
      </c>
    </row>
    <row r="341" spans="1:2" x14ac:dyDescent="0.25">
      <c r="A341" s="1" vm="1349">
        <v>43994</v>
      </c>
      <c r="B341" vm="329">
        <v>51.86</v>
      </c>
    </row>
    <row r="342" spans="1:2" x14ac:dyDescent="0.25">
      <c r="A342" s="1" vm="1352">
        <v>43997</v>
      </c>
      <c r="B342" vm="101">
        <v>53.25</v>
      </c>
    </row>
    <row r="343" spans="1:2" x14ac:dyDescent="0.25">
      <c r="A343" s="1" vm="1355">
        <v>43998</v>
      </c>
      <c r="B343" vm="160">
        <v>54.59</v>
      </c>
    </row>
    <row r="344" spans="1:2" x14ac:dyDescent="0.25">
      <c r="A344" s="1" vm="1357">
        <v>43999</v>
      </c>
      <c r="B344" vm="1360">
        <v>51.52</v>
      </c>
    </row>
    <row r="345" spans="1:2" x14ac:dyDescent="0.25">
      <c r="A345" s="1" vm="1362">
        <v>44000</v>
      </c>
      <c r="B345" vm="1254">
        <v>53.69</v>
      </c>
    </row>
    <row r="346" spans="1:2" x14ac:dyDescent="0.25">
      <c r="A346" s="1" vm="1366">
        <v>44001</v>
      </c>
      <c r="B346" vm="173">
        <v>54.4</v>
      </c>
    </row>
    <row r="347" spans="1:2" x14ac:dyDescent="0.25">
      <c r="A347" s="1" vm="1368">
        <v>44004</v>
      </c>
      <c r="B347" vm="1371">
        <v>55.12</v>
      </c>
    </row>
    <row r="348" spans="1:2" x14ac:dyDescent="0.25">
      <c r="A348" s="1" vm="1373">
        <v>44005</v>
      </c>
      <c r="B348" vm="1375">
        <v>55.19</v>
      </c>
    </row>
    <row r="349" spans="1:2" x14ac:dyDescent="0.25">
      <c r="A349" s="1" vm="1377">
        <v>44006</v>
      </c>
      <c r="B349" vm="168">
        <v>54.44</v>
      </c>
    </row>
    <row r="350" spans="1:2" x14ac:dyDescent="0.25">
      <c r="A350" s="1" vm="1380">
        <v>44007</v>
      </c>
      <c r="B350" vm="705">
        <v>54.53</v>
      </c>
    </row>
    <row r="351" spans="1:2" x14ac:dyDescent="0.25">
      <c r="A351" s="1" vm="1382">
        <v>44008</v>
      </c>
      <c r="B351" vm="739">
        <v>54.18</v>
      </c>
    </row>
    <row r="352" spans="1:2" x14ac:dyDescent="0.25">
      <c r="A352" s="1" vm="1386">
        <v>44011</v>
      </c>
      <c r="B352" vm="870">
        <v>54.76</v>
      </c>
    </row>
    <row r="353" spans="1:2" x14ac:dyDescent="0.25">
      <c r="A353" s="1" vm="1389">
        <v>44012</v>
      </c>
      <c r="B353" vm="634">
        <v>55.27</v>
      </c>
    </row>
    <row r="354" spans="1:2" x14ac:dyDescent="0.25">
      <c r="A354" s="1" vm="1392">
        <v>44013</v>
      </c>
      <c r="B354" vm="194">
        <v>55.49</v>
      </c>
    </row>
    <row r="355" spans="1:2" x14ac:dyDescent="0.25">
      <c r="A355" s="1" vm="1395">
        <v>44014</v>
      </c>
      <c r="B355" vm="1397">
        <v>55.94</v>
      </c>
    </row>
    <row r="356" spans="1:2" x14ac:dyDescent="0.25">
      <c r="A356" s="1" vm="1399">
        <v>44018</v>
      </c>
      <c r="B356" vm="1403">
        <v>56.6</v>
      </c>
    </row>
    <row r="357" spans="1:2" x14ac:dyDescent="0.25">
      <c r="A357" s="1" vm="1405">
        <v>44019</v>
      </c>
      <c r="B357" vm="883">
        <v>56.31</v>
      </c>
    </row>
    <row r="358" spans="1:2" x14ac:dyDescent="0.25">
      <c r="A358" s="1" vm="1408">
        <v>44020</v>
      </c>
      <c r="B358" vm="393">
        <v>56.66</v>
      </c>
    </row>
    <row r="359" spans="1:2" x14ac:dyDescent="0.25">
      <c r="A359" s="1" vm="1411">
        <v>44021</v>
      </c>
      <c r="B359" vm="1413">
        <v>57.53</v>
      </c>
    </row>
    <row r="360" spans="1:2" x14ac:dyDescent="0.25">
      <c r="A360" s="1" vm="1415">
        <v>44022</v>
      </c>
      <c r="B360" vm="397">
        <v>57.39</v>
      </c>
    </row>
    <row r="361" spans="1:2" x14ac:dyDescent="0.25">
      <c r="A361" s="1" vm="1418">
        <v>44025</v>
      </c>
      <c r="B361" vm="1421">
        <v>57.01</v>
      </c>
    </row>
    <row r="362" spans="1:2" x14ac:dyDescent="0.25">
      <c r="A362" s="1" vm="1423">
        <v>44026</v>
      </c>
      <c r="B362" vm="1427">
        <v>57.2</v>
      </c>
    </row>
    <row r="363" spans="1:2" x14ac:dyDescent="0.25">
      <c r="A363" s="1" vm="1429">
        <v>44027</v>
      </c>
      <c r="B363" vm="827">
        <v>56.62</v>
      </c>
    </row>
    <row r="364" spans="1:2" x14ac:dyDescent="0.25">
      <c r="A364" s="1" vm="1433">
        <v>44028</v>
      </c>
      <c r="B364" vm="877">
        <v>55.82</v>
      </c>
    </row>
    <row r="365" spans="1:2" x14ac:dyDescent="0.25">
      <c r="A365" s="1" vm="1436">
        <v>44029</v>
      </c>
      <c r="B365" vm="859">
        <v>54.9</v>
      </c>
    </row>
    <row r="366" spans="1:2" x14ac:dyDescent="0.25">
      <c r="A366" s="1" vm="1439">
        <v>44032</v>
      </c>
      <c r="B366" vm="874">
        <v>55.4</v>
      </c>
    </row>
    <row r="367" spans="1:2" x14ac:dyDescent="0.25">
      <c r="A367" s="1" vm="1442">
        <v>44033</v>
      </c>
      <c r="B367" vm="1445">
        <v>55.91</v>
      </c>
    </row>
    <row r="368" spans="1:2" x14ac:dyDescent="0.25">
      <c r="A368" s="1" vm="1447">
        <v>44034</v>
      </c>
      <c r="B368" vm="729">
        <v>56.01</v>
      </c>
    </row>
    <row r="369" spans="1:2" x14ac:dyDescent="0.25">
      <c r="A369" s="1" vm="1450">
        <v>44035</v>
      </c>
      <c r="B369" vm="774">
        <v>55.76</v>
      </c>
    </row>
    <row r="370" spans="1:2" x14ac:dyDescent="0.25">
      <c r="A370" s="1" vm="1453">
        <v>44036</v>
      </c>
      <c r="B370" vm="882">
        <v>55.65</v>
      </c>
    </row>
    <row r="371" spans="1:2" x14ac:dyDescent="0.25">
      <c r="A371" s="1" vm="1456">
        <v>44039</v>
      </c>
      <c r="B371" vm="1033">
        <v>55.34</v>
      </c>
    </row>
    <row r="372" spans="1:2" x14ac:dyDescent="0.25">
      <c r="A372" s="1" vm="1460">
        <v>44040</v>
      </c>
      <c r="B372" vm="995">
        <v>55.35</v>
      </c>
    </row>
    <row r="373" spans="1:2" x14ac:dyDescent="0.25">
      <c r="A373" s="1" vm="1464">
        <v>44041</v>
      </c>
      <c r="B373" vm="780">
        <v>55.7</v>
      </c>
    </row>
    <row r="374" spans="1:2" x14ac:dyDescent="0.25">
      <c r="A374" s="1" vm="1467">
        <v>44042</v>
      </c>
      <c r="B374" vm="1010">
        <v>55.25</v>
      </c>
    </row>
    <row r="375" spans="1:2" x14ac:dyDescent="0.25">
      <c r="A375" s="1" vm="1470">
        <v>44043</v>
      </c>
      <c r="B375" vm="771">
        <v>55.45</v>
      </c>
    </row>
    <row r="376" spans="1:2" x14ac:dyDescent="0.25">
      <c r="A376" s="1" vm="1472">
        <v>44046</v>
      </c>
      <c r="B376" vm="368">
        <v>55.98</v>
      </c>
    </row>
    <row r="377" spans="1:2" x14ac:dyDescent="0.25">
      <c r="A377" s="1" vm="1475">
        <v>44047</v>
      </c>
      <c r="B377" vm="1451">
        <v>56</v>
      </c>
    </row>
    <row r="378" spans="1:2" x14ac:dyDescent="0.25">
      <c r="A378" s="1" vm="1477">
        <v>44048</v>
      </c>
      <c r="B378" vm="1480">
        <v>55.5</v>
      </c>
    </row>
    <row r="379" spans="1:2" x14ac:dyDescent="0.25">
      <c r="A379" s="1" vm="1482">
        <v>44049</v>
      </c>
      <c r="B379" vm="679">
        <v>55.28</v>
      </c>
    </row>
    <row r="380" spans="1:2" x14ac:dyDescent="0.25">
      <c r="A380" s="1" vm="1485">
        <v>44050</v>
      </c>
      <c r="B380" vm="876">
        <v>55.23</v>
      </c>
    </row>
    <row r="381" spans="1:2" x14ac:dyDescent="0.25">
      <c r="A381" s="1" vm="1488">
        <v>44053</v>
      </c>
      <c r="B381" vm="180">
        <v>54.94</v>
      </c>
    </row>
    <row r="382" spans="1:2" x14ac:dyDescent="0.25">
      <c r="A382" s="1" vm="1490">
        <v>44054</v>
      </c>
      <c r="B382" vm="275">
        <v>54.27</v>
      </c>
    </row>
    <row r="383" spans="1:2" x14ac:dyDescent="0.25">
      <c r="A383" s="1" vm="1494">
        <v>44055</v>
      </c>
      <c r="B383" vm="277">
        <v>54.17</v>
      </c>
    </row>
    <row r="384" spans="1:2" x14ac:dyDescent="0.25">
      <c r="A384" s="1" vm="1497">
        <v>44056</v>
      </c>
      <c r="B384" vm="660">
        <v>54.02</v>
      </c>
    </row>
    <row r="385" spans="1:2" x14ac:dyDescent="0.25">
      <c r="A385" s="1" vm="1501">
        <v>44057</v>
      </c>
      <c r="B385" vm="174">
        <v>54.2</v>
      </c>
    </row>
    <row r="386" spans="1:2" x14ac:dyDescent="0.25">
      <c r="A386" s="1" vm="1504">
        <v>44060</v>
      </c>
      <c r="B386" vm="236">
        <v>53.99</v>
      </c>
    </row>
    <row r="387" spans="1:2" x14ac:dyDescent="0.25">
      <c r="A387" s="1" vm="1506">
        <v>44061</v>
      </c>
      <c r="B387" vm="186">
        <v>55.18</v>
      </c>
    </row>
    <row r="388" spans="1:2" x14ac:dyDescent="0.25">
      <c r="A388" s="1" vm="1510">
        <v>44062</v>
      </c>
      <c r="B388" vm="792">
        <v>56.2</v>
      </c>
    </row>
    <row r="389" spans="1:2" x14ac:dyDescent="0.25">
      <c r="A389" s="1" vm="1513">
        <v>44063</v>
      </c>
      <c r="B389" vm="738">
        <v>55.26</v>
      </c>
    </row>
    <row r="390" spans="1:2" x14ac:dyDescent="0.25">
      <c r="A390" s="1" vm="1516">
        <v>44064</v>
      </c>
      <c r="B390" vm="1375">
        <v>55.19</v>
      </c>
    </row>
    <row r="391" spans="1:2" x14ac:dyDescent="0.25">
      <c r="A391" s="1" vm="1519">
        <v>44067</v>
      </c>
      <c r="B391" vm="729">
        <v>56.01</v>
      </c>
    </row>
    <row r="392" spans="1:2" x14ac:dyDescent="0.25">
      <c r="A392" s="1" vm="1522">
        <v>44068</v>
      </c>
      <c r="B392" vm="809">
        <v>56.09</v>
      </c>
    </row>
    <row r="393" spans="1:2" x14ac:dyDescent="0.25">
      <c r="A393" s="1" vm="1526">
        <v>44069</v>
      </c>
      <c r="B393" vm="516">
        <v>57.49</v>
      </c>
    </row>
    <row r="394" spans="1:2" x14ac:dyDescent="0.25">
      <c r="A394" s="1" vm="1530">
        <v>44070</v>
      </c>
      <c r="B394" vm="386">
        <v>57.18</v>
      </c>
    </row>
    <row r="395" spans="1:2" x14ac:dyDescent="0.25">
      <c r="A395" s="1" vm="1533">
        <v>44071</v>
      </c>
      <c r="B395" vm="413">
        <v>57.88</v>
      </c>
    </row>
    <row r="396" spans="1:2" x14ac:dyDescent="0.25">
      <c r="A396" s="1" vm="1537">
        <v>44074</v>
      </c>
      <c r="B396" vm="1540">
        <v>57.22</v>
      </c>
    </row>
    <row r="397" spans="1:2" x14ac:dyDescent="0.25">
      <c r="A397" s="1" vm="1542">
        <v>44075</v>
      </c>
      <c r="B397" vm="1544">
        <v>57.66</v>
      </c>
    </row>
    <row r="398" spans="1:2" x14ac:dyDescent="0.25">
      <c r="A398" s="1" vm="1546">
        <v>44076</v>
      </c>
      <c r="B398" vm="1549">
        <v>59.03</v>
      </c>
    </row>
    <row r="399" spans="1:2" x14ac:dyDescent="0.25">
      <c r="A399" s="1" vm="1551">
        <v>44077</v>
      </c>
      <c r="B399" vm="1555">
        <v>57.1</v>
      </c>
    </row>
    <row r="400" spans="1:2" x14ac:dyDescent="0.25">
      <c r="A400" s="1" vm="1557">
        <v>44078</v>
      </c>
      <c r="B400" vm="1011">
        <v>55.73</v>
      </c>
    </row>
    <row r="401" spans="1:2" x14ac:dyDescent="0.25">
      <c r="A401" s="1" vm="1562">
        <v>44082</v>
      </c>
      <c r="B401" vm="208">
        <v>55.32</v>
      </c>
    </row>
    <row r="402" spans="1:2" x14ac:dyDescent="0.25">
      <c r="A402" s="1" vm="1564">
        <v>44083</v>
      </c>
      <c r="B402" vm="821">
        <v>56.95</v>
      </c>
    </row>
    <row r="403" spans="1:2" x14ac:dyDescent="0.25">
      <c r="A403" s="1" vm="1567">
        <v>44084</v>
      </c>
      <c r="B403" vm="712">
        <v>57.33</v>
      </c>
    </row>
    <row r="404" spans="1:2" x14ac:dyDescent="0.25">
      <c r="A404" s="1" vm="1571">
        <v>44085</v>
      </c>
      <c r="B404" vm="396">
        <v>57</v>
      </c>
    </row>
    <row r="405" spans="1:2" x14ac:dyDescent="0.25">
      <c r="A405" s="1" vm="1575">
        <v>44088</v>
      </c>
      <c r="B405" vm="1579">
        <v>59.46</v>
      </c>
    </row>
    <row r="406" spans="1:2" x14ac:dyDescent="0.25">
      <c r="A406" s="1" vm="1581">
        <v>44089</v>
      </c>
      <c r="B406" vm="1585">
        <v>60.94</v>
      </c>
    </row>
    <row r="407" spans="1:2" x14ac:dyDescent="0.25">
      <c r="A407" s="1" vm="1587">
        <v>44090</v>
      </c>
      <c r="B407" vm="1591">
        <v>60.43</v>
      </c>
    </row>
    <row r="408" spans="1:2" x14ac:dyDescent="0.25">
      <c r="A408" s="1" vm="1593">
        <v>44091</v>
      </c>
      <c r="B408" vm="448">
        <v>60.18</v>
      </c>
    </row>
    <row r="409" spans="1:2" x14ac:dyDescent="0.25">
      <c r="A409" s="1" vm="1598">
        <v>44092</v>
      </c>
      <c r="B409" vm="444">
        <v>59.75</v>
      </c>
    </row>
    <row r="410" spans="1:2" x14ac:dyDescent="0.25">
      <c r="A410" s="1" vm="1603">
        <v>44095</v>
      </c>
      <c r="B410" vm="1607">
        <v>60.82</v>
      </c>
    </row>
    <row r="411" spans="1:2" x14ac:dyDescent="0.25">
      <c r="A411" s="1" vm="1609">
        <v>44096</v>
      </c>
      <c r="B411" vm="1612">
        <v>60.62</v>
      </c>
    </row>
    <row r="412" spans="1:2" x14ac:dyDescent="0.25">
      <c r="A412" s="1" vm="1614">
        <v>44097</v>
      </c>
      <c r="B412" vm="1618">
        <v>58.96</v>
      </c>
    </row>
    <row r="413" spans="1:2" x14ac:dyDescent="0.25">
      <c r="A413" s="1" vm="1620">
        <v>44098</v>
      </c>
      <c r="B413" vm="455">
        <v>59.3</v>
      </c>
    </row>
    <row r="414" spans="1:2" x14ac:dyDescent="0.25">
      <c r="A414" s="1" vm="1624">
        <v>44099</v>
      </c>
      <c r="B414" vm="1626">
        <v>59.8</v>
      </c>
    </row>
    <row r="415" spans="1:2" x14ac:dyDescent="0.25">
      <c r="A415" s="1" vm="1628">
        <v>44102</v>
      </c>
      <c r="B415" vm="1631">
        <v>59.58</v>
      </c>
    </row>
    <row r="416" spans="1:2" x14ac:dyDescent="0.25">
      <c r="A416" s="1" vm="1633">
        <v>44103</v>
      </c>
      <c r="B416" vm="1630">
        <v>59.47</v>
      </c>
    </row>
    <row r="417" spans="1:2" x14ac:dyDescent="0.25">
      <c r="A417" s="1" vm="1636">
        <v>44104</v>
      </c>
      <c r="B417" vm="1639">
        <v>59.7</v>
      </c>
    </row>
    <row r="418" spans="1:2" x14ac:dyDescent="0.25">
      <c r="A418" s="1" vm="1641">
        <v>44105</v>
      </c>
      <c r="B418" vm="1645">
        <v>59.68</v>
      </c>
    </row>
    <row r="419" spans="1:2" x14ac:dyDescent="0.25">
      <c r="A419" s="1" vm="1647">
        <v>44106</v>
      </c>
      <c r="B419" vm="1650">
        <v>58.83</v>
      </c>
    </row>
    <row r="420" spans="1:2" x14ac:dyDescent="0.25">
      <c r="A420" s="1" vm="1652">
        <v>44109</v>
      </c>
      <c r="B420" vm="1656">
        <v>59.56</v>
      </c>
    </row>
    <row r="421" spans="1:2" x14ac:dyDescent="0.25">
      <c r="A421" s="1" vm="1658">
        <v>44110</v>
      </c>
      <c r="B421" vm="1659">
        <v>59.51</v>
      </c>
    </row>
    <row r="422" spans="1:2" x14ac:dyDescent="0.25">
      <c r="A422" s="1" vm="1663">
        <v>44111</v>
      </c>
      <c r="B422" vm="1667">
        <v>60.59</v>
      </c>
    </row>
    <row r="423" spans="1:2" x14ac:dyDescent="0.25">
      <c r="A423" s="1" vm="1669">
        <v>44112</v>
      </c>
      <c r="B423" vm="1673">
        <v>60.89</v>
      </c>
    </row>
    <row r="424" spans="1:2" x14ac:dyDescent="0.25">
      <c r="A424" s="1" vm="1675">
        <v>44113</v>
      </c>
      <c r="B424" vm="1676">
        <v>61.15</v>
      </c>
    </row>
    <row r="425" spans="1:2" x14ac:dyDescent="0.25">
      <c r="A425" s="1" vm="1679">
        <v>44116</v>
      </c>
      <c r="B425" vm="1683">
        <v>61.46</v>
      </c>
    </row>
    <row r="426" spans="1:2" x14ac:dyDescent="0.25">
      <c r="A426" s="1" vm="1685">
        <v>44117</v>
      </c>
      <c r="B426" vm="1689">
        <v>60.97</v>
      </c>
    </row>
    <row r="427" spans="1:2" x14ac:dyDescent="0.25">
      <c r="A427" s="1" vm="1691">
        <v>44118</v>
      </c>
      <c r="B427" vm="1695">
        <v>60.96</v>
      </c>
    </row>
    <row r="428" spans="1:2" x14ac:dyDescent="0.25">
      <c r="A428" s="1" vm="1697">
        <v>44119</v>
      </c>
      <c r="B428" vm="1700">
        <v>60.52</v>
      </c>
    </row>
    <row r="429" spans="1:2" x14ac:dyDescent="0.25">
      <c r="A429" s="1" vm="1702">
        <v>44120</v>
      </c>
      <c r="B429" vm="1600">
        <v>60.29</v>
      </c>
    </row>
    <row r="430" spans="1:2" x14ac:dyDescent="0.25">
      <c r="A430" s="1" vm="1706">
        <v>44123</v>
      </c>
      <c r="B430" vm="1708">
        <v>59.62</v>
      </c>
    </row>
    <row r="431" spans="1:2" x14ac:dyDescent="0.25">
      <c r="A431" s="1" vm="1710">
        <v>44124</v>
      </c>
      <c r="B431" vm="444">
        <v>59.75</v>
      </c>
    </row>
    <row r="432" spans="1:2" x14ac:dyDescent="0.25">
      <c r="A432" s="1" vm="1714">
        <v>44125</v>
      </c>
      <c r="B432" vm="432">
        <v>59.67</v>
      </c>
    </row>
    <row r="433" spans="1:2" x14ac:dyDescent="0.25">
      <c r="A433" s="1" vm="1719">
        <v>44126</v>
      </c>
      <c r="B433" vm="1722">
        <v>59.69</v>
      </c>
    </row>
    <row r="434" spans="1:2" x14ac:dyDescent="0.25">
      <c r="A434" s="1" vm="1724">
        <v>44127</v>
      </c>
      <c r="B434" vm="1622">
        <v>59.9</v>
      </c>
    </row>
    <row r="435" spans="1:2" x14ac:dyDescent="0.25">
      <c r="A435" s="1" vm="1727">
        <v>44130</v>
      </c>
      <c r="B435" vm="516">
        <v>57.49</v>
      </c>
    </row>
    <row r="436" spans="1:2" x14ac:dyDescent="0.25">
      <c r="A436" s="1" vm="1732">
        <v>44131</v>
      </c>
      <c r="B436" vm="403">
        <v>57.08</v>
      </c>
    </row>
    <row r="437" spans="1:2" x14ac:dyDescent="0.25">
      <c r="A437" s="1" vm="1737">
        <v>44132</v>
      </c>
      <c r="B437" vm="1023">
        <v>55.59</v>
      </c>
    </row>
    <row r="438" spans="1:2" x14ac:dyDescent="0.25">
      <c r="A438" s="1" vm="1739">
        <v>44133</v>
      </c>
      <c r="B438" vm="1524">
        <v>56.02</v>
      </c>
    </row>
    <row r="439" spans="1:2" x14ac:dyDescent="0.25">
      <c r="A439" s="1" vm="1742">
        <v>44134</v>
      </c>
      <c r="B439" vm="1744">
        <v>56.11</v>
      </c>
    </row>
    <row r="440" spans="1:2" x14ac:dyDescent="0.25">
      <c r="A440" s="1" vm="1746">
        <v>44137</v>
      </c>
      <c r="B440" vm="1749">
        <v>56.45</v>
      </c>
    </row>
    <row r="441" spans="1:2" x14ac:dyDescent="0.25">
      <c r="A441" s="1" vm="1751">
        <v>44138</v>
      </c>
      <c r="B441" vm="1511">
        <v>56.8</v>
      </c>
    </row>
    <row r="442" spans="1:2" x14ac:dyDescent="0.25">
      <c r="A442" s="1" vm="1755">
        <v>44139</v>
      </c>
      <c r="B442" vm="788">
        <v>56.49</v>
      </c>
    </row>
    <row r="443" spans="1:2" x14ac:dyDescent="0.25">
      <c r="A443" s="1" vm="1758">
        <v>44140</v>
      </c>
      <c r="B443" vm="393">
        <v>56.66</v>
      </c>
    </row>
    <row r="444" spans="1:2" x14ac:dyDescent="0.25">
      <c r="A444" s="1" vm="1762">
        <v>44141</v>
      </c>
      <c r="B444" vm="1511">
        <v>56.8</v>
      </c>
    </row>
    <row r="445" spans="1:2" x14ac:dyDescent="0.25">
      <c r="A445" s="1" vm="1765">
        <v>44144</v>
      </c>
      <c r="B445" vm="1768">
        <v>56.84</v>
      </c>
    </row>
    <row r="446" spans="1:2" x14ac:dyDescent="0.25">
      <c r="A446" s="1" vm="1770">
        <v>44145</v>
      </c>
      <c r="B446" vm="1424">
        <v>56.67</v>
      </c>
    </row>
    <row r="447" spans="1:2" x14ac:dyDescent="0.25">
      <c r="A447" s="1" vm="1773">
        <v>44146</v>
      </c>
      <c r="B447" vm="1427">
        <v>57.2</v>
      </c>
    </row>
    <row r="448" spans="1:2" x14ac:dyDescent="0.25">
      <c r="A448" s="1" vm="1777">
        <v>44147</v>
      </c>
      <c r="B448" vm="1749">
        <v>56.45</v>
      </c>
    </row>
    <row r="449" spans="1:2" x14ac:dyDescent="0.25">
      <c r="A449" s="1" vm="1781">
        <v>44148</v>
      </c>
      <c r="B449" vm="847">
        <v>56.91</v>
      </c>
    </row>
    <row r="450" spans="1:2" x14ac:dyDescent="0.25">
      <c r="A450" s="1" vm="1785">
        <v>44151</v>
      </c>
      <c r="B450" vm="374">
        <v>57.15</v>
      </c>
    </row>
    <row r="451" spans="1:2" x14ac:dyDescent="0.25">
      <c r="A451" s="1" vm="1789">
        <v>44152</v>
      </c>
      <c r="B451" vm="1791">
        <v>57.12</v>
      </c>
    </row>
    <row r="452" spans="1:2" x14ac:dyDescent="0.25">
      <c r="A452" s="1" vm="1793">
        <v>44153</v>
      </c>
      <c r="B452" vm="379">
        <v>56.25</v>
      </c>
    </row>
    <row r="453" spans="1:2" x14ac:dyDescent="0.25">
      <c r="A453" s="1" vm="1795">
        <v>44154</v>
      </c>
      <c r="B453" vm="1749">
        <v>56.45</v>
      </c>
    </row>
    <row r="454" spans="1:2" x14ac:dyDescent="0.25">
      <c r="A454" s="1" vm="1797">
        <v>44155</v>
      </c>
      <c r="B454" vm="780">
        <v>55.7</v>
      </c>
    </row>
    <row r="455" spans="1:2" x14ac:dyDescent="0.25">
      <c r="A455" s="1" vm="1799">
        <v>44158</v>
      </c>
      <c r="B455" vm="1437">
        <v>56.08</v>
      </c>
    </row>
    <row r="456" spans="1:2" x14ac:dyDescent="0.25">
      <c r="A456" s="1" vm="1803">
        <v>44159</v>
      </c>
      <c r="B456" vm="1805">
        <v>57.57</v>
      </c>
    </row>
    <row r="457" spans="1:2" x14ac:dyDescent="0.25">
      <c r="A457" s="1" vm="1807">
        <v>44160</v>
      </c>
      <c r="B457" vm="1809">
        <v>57.41</v>
      </c>
    </row>
    <row r="458" spans="1:2" x14ac:dyDescent="0.25">
      <c r="A458" s="1" vm="1811">
        <v>44162</v>
      </c>
      <c r="B458" vm="513">
        <v>57.76</v>
      </c>
    </row>
    <row r="459" spans="1:2" x14ac:dyDescent="0.25">
      <c r="A459" s="1" vm="1814">
        <v>44165</v>
      </c>
      <c r="B459" vm="1547">
        <v>57.72</v>
      </c>
    </row>
    <row r="460" spans="1:2" x14ac:dyDescent="0.25">
      <c r="A460" s="1" vm="1817">
        <v>44166</v>
      </c>
      <c r="B460" vm="1621">
        <v>58.74</v>
      </c>
    </row>
    <row r="461" spans="1:2" x14ac:dyDescent="0.25">
      <c r="A461" s="1" vm="1819">
        <v>44167</v>
      </c>
      <c r="B461" vm="1767">
        <v>59.08</v>
      </c>
    </row>
    <row r="462" spans="1:2" x14ac:dyDescent="0.25">
      <c r="A462" s="1" vm="1822">
        <v>44168</v>
      </c>
      <c r="B462" vm="1625">
        <v>59.27</v>
      </c>
    </row>
    <row r="463" spans="1:2" x14ac:dyDescent="0.25">
      <c r="A463" s="1" vm="1825">
        <v>44169</v>
      </c>
      <c r="B463" vm="1828">
        <v>59.96</v>
      </c>
    </row>
    <row r="464" spans="1:2" x14ac:dyDescent="0.25">
      <c r="A464" s="1" vm="1830">
        <v>44172</v>
      </c>
      <c r="B464" vm="1626">
        <v>59.8</v>
      </c>
    </row>
    <row r="465" spans="1:2" x14ac:dyDescent="0.25">
      <c r="A465" s="1" vm="1833">
        <v>44173</v>
      </c>
      <c r="B465" vm="1549">
        <v>59.03</v>
      </c>
    </row>
    <row r="466" spans="1:2" x14ac:dyDescent="0.25">
      <c r="A466" s="1" vm="1835">
        <v>44174</v>
      </c>
      <c r="B466" vm="1838">
        <v>59.73</v>
      </c>
    </row>
    <row r="467" spans="1:2" x14ac:dyDescent="0.25">
      <c r="A467" s="1" vm="1840">
        <v>44175</v>
      </c>
      <c r="B467" vm="464">
        <v>59.48</v>
      </c>
    </row>
    <row r="468" spans="1:2" x14ac:dyDescent="0.25">
      <c r="A468" s="1" vm="1843">
        <v>44176</v>
      </c>
      <c r="B468" vm="1595">
        <v>60.61</v>
      </c>
    </row>
    <row r="469" spans="1:2" x14ac:dyDescent="0.25">
      <c r="A469" s="1" vm="1846">
        <v>44179</v>
      </c>
      <c r="B469" vm="1850">
        <v>60.76</v>
      </c>
    </row>
    <row r="470" spans="1:2" x14ac:dyDescent="0.25">
      <c r="A470" s="1" vm="1852">
        <v>44180</v>
      </c>
      <c r="B470" vm="1573">
        <v>61.86</v>
      </c>
    </row>
    <row r="471" spans="1:2" x14ac:dyDescent="0.25">
      <c r="A471" s="1" vm="1857">
        <v>44181</v>
      </c>
      <c r="B471" vm="1861">
        <v>62.78</v>
      </c>
    </row>
    <row r="472" spans="1:2" x14ac:dyDescent="0.25">
      <c r="A472" s="1" vm="1863">
        <v>44182</v>
      </c>
      <c r="B472" vm="1867">
        <v>63.61</v>
      </c>
    </row>
    <row r="473" spans="1:2" x14ac:dyDescent="0.25">
      <c r="A473" s="1" vm="1869">
        <v>44183</v>
      </c>
      <c r="B473" vm="1873">
        <v>65.06</v>
      </c>
    </row>
    <row r="474" spans="1:2" x14ac:dyDescent="0.25">
      <c r="A474" s="1" vm="1875">
        <v>44186</v>
      </c>
      <c r="B474" vm="1879">
        <v>64.48</v>
      </c>
    </row>
    <row r="475" spans="1:2" x14ac:dyDescent="0.25">
      <c r="A475" s="1" vm="1881">
        <v>44187</v>
      </c>
      <c r="B475" vm="1885">
        <v>65.150000000000006</v>
      </c>
    </row>
    <row r="476" spans="1:2" x14ac:dyDescent="0.25">
      <c r="A476" s="1" vm="1887">
        <v>44188</v>
      </c>
      <c r="B476" vm="1890">
        <v>65.3</v>
      </c>
    </row>
    <row r="477" spans="1:2" x14ac:dyDescent="0.25">
      <c r="A477" s="1" vm="1892">
        <v>44189</v>
      </c>
      <c r="B477" vm="1896">
        <v>64.959999999999994</v>
      </c>
    </row>
    <row r="478" spans="1:2" x14ac:dyDescent="0.25">
      <c r="A478" s="1" vm="1898">
        <v>44193</v>
      </c>
      <c r="B478" vm="1902">
        <v>64.87</v>
      </c>
    </row>
    <row r="479" spans="1:2" x14ac:dyDescent="0.25">
      <c r="A479" s="1" vm="1904">
        <v>44194</v>
      </c>
      <c r="B479" vm="1908">
        <v>64.459999999999994</v>
      </c>
    </row>
    <row r="480" spans="1:2" x14ac:dyDescent="0.25">
      <c r="A480" s="1" vm="1910">
        <v>44195</v>
      </c>
      <c r="B480" vm="1914">
        <v>64.400000000000006</v>
      </c>
    </row>
    <row r="481" spans="1:2" x14ac:dyDescent="0.25">
      <c r="A481" s="1" vm="1916">
        <v>44196</v>
      </c>
      <c r="B481" vm="1920">
        <v>64.69</v>
      </c>
    </row>
    <row r="482" spans="1:2" x14ac:dyDescent="0.25">
      <c r="A482" s="1" vm="1922">
        <v>44200</v>
      </c>
      <c r="B482" vm="1925">
        <v>63.75</v>
      </c>
    </row>
    <row r="483" spans="1:2" x14ac:dyDescent="0.25">
      <c r="A483" s="1" vm="1927">
        <v>44201</v>
      </c>
      <c r="B483" vm="1931">
        <v>62.96</v>
      </c>
    </row>
    <row r="484" spans="1:2" x14ac:dyDescent="0.25">
      <c r="A484" s="1" vm="1933">
        <v>44202</v>
      </c>
      <c r="B484" vm="1937">
        <v>62.57</v>
      </c>
    </row>
    <row r="485" spans="1:2" x14ac:dyDescent="0.25">
      <c r="A485" s="1" vm="1939">
        <v>44203</v>
      </c>
      <c r="B485" vm="1942">
        <v>63.07</v>
      </c>
    </row>
    <row r="486" spans="1:2" x14ac:dyDescent="0.25">
      <c r="A486" s="1" vm="1944">
        <v>44204</v>
      </c>
      <c r="B486" vm="1948">
        <v>63.38</v>
      </c>
    </row>
    <row r="487" spans="1:2" x14ac:dyDescent="0.25">
      <c r="A487" s="1" vm="1950">
        <v>44207</v>
      </c>
      <c r="B487" vm="1954">
        <v>63.03</v>
      </c>
    </row>
    <row r="488" spans="1:2" x14ac:dyDescent="0.25">
      <c r="A488" s="1" vm="1956">
        <v>44208</v>
      </c>
      <c r="B488" vm="1960">
        <v>62.42</v>
      </c>
    </row>
    <row r="489" spans="1:2" x14ac:dyDescent="0.25">
      <c r="A489" s="1" vm="1962">
        <v>44209</v>
      </c>
      <c r="B489" vm="1966">
        <v>62.06</v>
      </c>
    </row>
    <row r="490" spans="1:2" x14ac:dyDescent="0.25">
      <c r="A490" s="1" vm="1968">
        <v>44210</v>
      </c>
      <c r="B490" vm="1972">
        <v>61.6</v>
      </c>
    </row>
    <row r="491" spans="1:2" x14ac:dyDescent="0.25">
      <c r="A491" s="1" vm="1974">
        <v>44211</v>
      </c>
      <c r="B491" vm="1687">
        <v>61.78</v>
      </c>
    </row>
    <row r="492" spans="1:2" x14ac:dyDescent="0.25">
      <c r="A492" s="1" vm="1978">
        <v>44215</v>
      </c>
      <c r="B492" vm="1982">
        <v>61.29</v>
      </c>
    </row>
    <row r="493" spans="1:2" x14ac:dyDescent="0.25">
      <c r="A493" s="1" vm="1984">
        <v>44216</v>
      </c>
      <c r="B493" vm="1988">
        <v>61.56</v>
      </c>
    </row>
    <row r="494" spans="1:2" x14ac:dyDescent="0.25">
      <c r="A494" s="1" vm="1990">
        <v>44217</v>
      </c>
      <c r="B494" vm="1976">
        <v>61.21</v>
      </c>
    </row>
    <row r="495" spans="1:2" x14ac:dyDescent="0.25">
      <c r="A495" s="1" vm="1994">
        <v>44218</v>
      </c>
      <c r="B495" vm="1996">
        <v>60.36</v>
      </c>
    </row>
    <row r="496" spans="1:2" x14ac:dyDescent="0.25">
      <c r="A496" s="1" vm="1998">
        <v>44221</v>
      </c>
      <c r="B496" vm="1855">
        <v>60.9</v>
      </c>
    </row>
    <row r="497" spans="1:2" x14ac:dyDescent="0.25">
      <c r="A497" s="1" vm="2001">
        <v>44222</v>
      </c>
      <c r="B497" vm="2005">
        <v>61.8</v>
      </c>
    </row>
    <row r="498" spans="1:2" x14ac:dyDescent="0.25">
      <c r="A498" s="1" vm="2007">
        <v>44223</v>
      </c>
      <c r="B498" vm="2009">
        <v>62.55</v>
      </c>
    </row>
    <row r="499" spans="1:2" x14ac:dyDescent="0.25">
      <c r="A499" s="1" vm="2011">
        <v>44224</v>
      </c>
      <c r="B499" vm="2014">
        <v>61.22</v>
      </c>
    </row>
    <row r="500" spans="1:2" x14ac:dyDescent="0.25">
      <c r="A500" s="1" vm="2016">
        <v>44225</v>
      </c>
      <c r="B500" vm="1591">
        <v>60.43</v>
      </c>
    </row>
    <row r="501" spans="1:2" x14ac:dyDescent="0.25">
      <c r="A501" s="1" vm="2020">
        <v>44228</v>
      </c>
      <c r="B501" vm="2022">
        <v>61.51</v>
      </c>
    </row>
    <row r="502" spans="1:2" x14ac:dyDescent="0.25">
      <c r="A502" s="1" vm="2024">
        <v>44229</v>
      </c>
      <c r="B502" vm="2028">
        <v>62.37</v>
      </c>
    </row>
    <row r="503" spans="1:2" x14ac:dyDescent="0.25">
      <c r="A503" s="1" vm="2030">
        <v>44230</v>
      </c>
      <c r="B503" vm="1970">
        <v>62.17</v>
      </c>
    </row>
    <row r="504" spans="1:2" x14ac:dyDescent="0.25">
      <c r="A504" s="1" vm="2034">
        <v>44231</v>
      </c>
      <c r="B504" vm="1935">
        <v>63.35</v>
      </c>
    </row>
    <row r="505" spans="1:2" x14ac:dyDescent="0.25">
      <c r="A505" s="1" vm="2038">
        <v>44232</v>
      </c>
      <c r="B505" vm="2042">
        <v>63.6</v>
      </c>
    </row>
    <row r="506" spans="1:2" x14ac:dyDescent="0.25">
      <c r="A506" s="1" vm="2044">
        <v>44235</v>
      </c>
      <c r="B506" vm="2047">
        <v>63.11</v>
      </c>
    </row>
    <row r="507" spans="1:2" x14ac:dyDescent="0.25">
      <c r="A507" s="1" vm="2049">
        <v>44236</v>
      </c>
      <c r="B507" vm="2053">
        <v>63.67</v>
      </c>
    </row>
    <row r="508" spans="1:2" x14ac:dyDescent="0.25">
      <c r="A508" s="1" vm="2055">
        <v>44237</v>
      </c>
      <c r="B508" vm="2059">
        <v>63.27</v>
      </c>
    </row>
    <row r="509" spans="1:2" x14ac:dyDescent="0.25">
      <c r="A509" s="1" vm="2061">
        <v>44238</v>
      </c>
      <c r="B509" vm="2065">
        <v>62.7</v>
      </c>
    </row>
    <row r="510" spans="1:2" x14ac:dyDescent="0.25">
      <c r="A510" s="1" vm="2067">
        <v>44239</v>
      </c>
      <c r="B510" vm="2050">
        <v>63.08</v>
      </c>
    </row>
    <row r="511" spans="1:2" x14ac:dyDescent="0.25">
      <c r="A511" s="1" vm="2071">
        <v>44243</v>
      </c>
      <c r="B511" vm="2073">
        <v>62.14</v>
      </c>
    </row>
    <row r="512" spans="1:2" x14ac:dyDescent="0.25">
      <c r="A512" s="1" vm="2075">
        <v>44244</v>
      </c>
      <c r="B512" vm="2078">
        <v>62.09</v>
      </c>
    </row>
    <row r="513" spans="1:2" x14ac:dyDescent="0.25">
      <c r="A513" s="1" vm="2080">
        <v>44245</v>
      </c>
      <c r="B513" vm="1969">
        <v>62.07</v>
      </c>
    </row>
    <row r="514" spans="1:2" x14ac:dyDescent="0.25">
      <c r="A514" s="1" vm="2085">
        <v>44246</v>
      </c>
      <c r="B514" vm="2089">
        <v>61.13</v>
      </c>
    </row>
    <row r="515" spans="1:2" x14ac:dyDescent="0.25">
      <c r="A515" s="1" vm="2091">
        <v>44249</v>
      </c>
      <c r="B515" vm="2093">
        <v>64.45</v>
      </c>
    </row>
    <row r="516" spans="1:2" x14ac:dyDescent="0.25">
      <c r="A516" s="1" vm="2095">
        <v>44250</v>
      </c>
      <c r="B516" vm="2098">
        <v>64.5</v>
      </c>
    </row>
    <row r="517" spans="1:2" x14ac:dyDescent="0.25">
      <c r="A517" s="1" vm="2100">
        <v>44251</v>
      </c>
      <c r="B517" vm="1923">
        <v>64.7</v>
      </c>
    </row>
    <row r="518" spans="1:2" x14ac:dyDescent="0.25">
      <c r="A518" s="1" vm="2104">
        <v>44252</v>
      </c>
      <c r="B518" vm="1890">
        <v>65.3</v>
      </c>
    </row>
    <row r="519" spans="1:2" x14ac:dyDescent="0.25">
      <c r="A519" s="1" vm="2109">
        <v>44253</v>
      </c>
      <c r="B519" vm="2112">
        <v>64.510000000000005</v>
      </c>
    </row>
    <row r="520" spans="1:2" x14ac:dyDescent="0.25">
      <c r="A520" s="1" vm="2114">
        <v>44256</v>
      </c>
      <c r="B520" vm="2117">
        <v>66.17</v>
      </c>
    </row>
    <row r="521" spans="1:2" x14ac:dyDescent="0.25">
      <c r="A521" s="1" vm="2119">
        <v>44257</v>
      </c>
      <c r="B521" vm="2122">
        <v>66.66</v>
      </c>
    </row>
    <row r="522" spans="1:2" x14ac:dyDescent="0.25">
      <c r="A522" s="1" vm="2124">
        <v>44258</v>
      </c>
      <c r="B522" vm="2127">
        <v>66.91</v>
      </c>
    </row>
    <row r="523" spans="1:2" x14ac:dyDescent="0.25">
      <c r="A523" s="1" vm="2129">
        <v>44259</v>
      </c>
      <c r="B523" vm="2133">
        <v>65.61</v>
      </c>
    </row>
    <row r="524" spans="1:2" x14ac:dyDescent="0.25">
      <c r="A524" s="1" vm="2135">
        <v>44260</v>
      </c>
      <c r="B524" vm="2138">
        <v>69.97</v>
      </c>
    </row>
    <row r="525" spans="1:2" x14ac:dyDescent="0.25">
      <c r="A525" s="1" vm="2140">
        <v>44263</v>
      </c>
      <c r="B525" vm="2144">
        <v>72.16</v>
      </c>
    </row>
    <row r="526" spans="1:2" x14ac:dyDescent="0.25">
      <c r="A526" s="1" vm="2146">
        <v>44264</v>
      </c>
      <c r="B526" vm="2150">
        <v>72.64</v>
      </c>
    </row>
    <row r="527" spans="1:2" x14ac:dyDescent="0.25">
      <c r="A527" s="1" vm="2152">
        <v>44265</v>
      </c>
      <c r="B527" vm="2156">
        <v>72.12</v>
      </c>
    </row>
    <row r="528" spans="1:2" x14ac:dyDescent="0.25">
      <c r="A528" s="1" vm="2158">
        <v>44266</v>
      </c>
      <c r="B528" vm="2162">
        <v>67.41</v>
      </c>
    </row>
    <row r="529" spans="1:2" x14ac:dyDescent="0.25">
      <c r="A529" s="1" vm="2164">
        <v>44267</v>
      </c>
      <c r="B529" vm="2168">
        <v>67.16</v>
      </c>
    </row>
    <row r="530" spans="1:2" x14ac:dyDescent="0.25">
      <c r="A530" s="1" vm="2170">
        <v>44270</v>
      </c>
      <c r="B530" vm="2174">
        <v>67.73</v>
      </c>
    </row>
    <row r="531" spans="1:2" x14ac:dyDescent="0.25">
      <c r="A531" s="1" vm="2176">
        <v>44271</v>
      </c>
      <c r="B531" vm="2180">
        <v>66.849999999999994</v>
      </c>
    </row>
    <row r="532" spans="1:2" x14ac:dyDescent="0.25">
      <c r="A532" s="1" vm="2182">
        <v>44272</v>
      </c>
      <c r="B532" vm="2185">
        <v>66.22</v>
      </c>
    </row>
    <row r="533" spans="1:2" x14ac:dyDescent="0.25">
      <c r="A533" s="1" vm="2187">
        <v>44273</v>
      </c>
      <c r="B533" vm="2191">
        <v>66.739999999999995</v>
      </c>
    </row>
    <row r="534" spans="1:2" x14ac:dyDescent="0.25">
      <c r="A534" s="1" vm="2193">
        <v>44274</v>
      </c>
      <c r="B534" vm="2197">
        <v>66.260000000000005</v>
      </c>
    </row>
    <row r="535" spans="1:2" x14ac:dyDescent="0.25">
      <c r="A535" s="1" vm="2199">
        <v>44277</v>
      </c>
      <c r="B535" vm="2202">
        <v>66.319999999999993</v>
      </c>
    </row>
    <row r="536" spans="1:2" x14ac:dyDescent="0.25">
      <c r="A536" s="1" vm="2204">
        <v>44278</v>
      </c>
      <c r="B536" vm="2207">
        <v>67.27</v>
      </c>
    </row>
    <row r="537" spans="1:2" x14ac:dyDescent="0.25">
      <c r="A537" s="1" vm="2209">
        <v>44279</v>
      </c>
      <c r="B537" vm="2212">
        <v>66.83</v>
      </c>
    </row>
    <row r="538" spans="1:2" x14ac:dyDescent="0.25">
      <c r="A538" s="1" vm="2214">
        <v>44280</v>
      </c>
      <c r="B538" vm="2217">
        <v>68.63</v>
      </c>
    </row>
    <row r="539" spans="1:2" x14ac:dyDescent="0.25">
      <c r="A539" s="1" vm="2219">
        <v>44281</v>
      </c>
      <c r="B539" vm="2223">
        <v>70.25</v>
      </c>
    </row>
    <row r="540" spans="1:2" x14ac:dyDescent="0.25">
      <c r="A540" s="1" vm="2225">
        <v>44284</v>
      </c>
      <c r="B540" vm="2229">
        <v>71.13</v>
      </c>
    </row>
    <row r="541" spans="1:2" x14ac:dyDescent="0.25">
      <c r="A541" s="1" vm="2231">
        <v>44285</v>
      </c>
      <c r="B541" vm="2235">
        <v>70.55</v>
      </c>
    </row>
    <row r="542" spans="1:2" x14ac:dyDescent="0.25">
      <c r="A542" s="1" vm="2237">
        <v>44286</v>
      </c>
      <c r="B542" vm="2228">
        <v>70.17</v>
      </c>
    </row>
    <row r="543" spans="1:2" x14ac:dyDescent="0.25">
      <c r="A543" s="1" vm="2242">
        <v>44287</v>
      </c>
      <c r="B543" vm="2246">
        <v>71.81</v>
      </c>
    </row>
    <row r="544" spans="1:2" x14ac:dyDescent="0.25">
      <c r="A544" s="1" vm="2248">
        <v>44291</v>
      </c>
      <c r="B544" vm="2252">
        <v>74.16</v>
      </c>
    </row>
    <row r="545" spans="1:2" x14ac:dyDescent="0.25">
      <c r="A545" s="1" vm="2254">
        <v>44292</v>
      </c>
      <c r="B545" vm="2257">
        <v>74.28</v>
      </c>
    </row>
    <row r="546" spans="1:2" x14ac:dyDescent="0.25">
      <c r="A546" s="1" vm="2259">
        <v>44293</v>
      </c>
      <c r="B546" vm="2263">
        <v>74.069999999999993</v>
      </c>
    </row>
    <row r="547" spans="1:2" x14ac:dyDescent="0.25">
      <c r="A547" s="1" vm="2265">
        <v>44294</v>
      </c>
      <c r="B547" vm="2269">
        <v>75.28</v>
      </c>
    </row>
    <row r="548" spans="1:2" x14ac:dyDescent="0.25">
      <c r="A548" s="1" vm="2271">
        <v>44295</v>
      </c>
      <c r="B548" vm="2275">
        <v>75.58</v>
      </c>
    </row>
    <row r="549" spans="1:2" x14ac:dyDescent="0.25">
      <c r="A549" s="1" vm="2277">
        <v>44298</v>
      </c>
      <c r="B549" vm="2281">
        <v>76.12</v>
      </c>
    </row>
    <row r="550" spans="1:2" x14ac:dyDescent="0.25">
      <c r="A550" s="1" vm="2283">
        <v>44299</v>
      </c>
      <c r="B550" vm="2287">
        <v>76.67</v>
      </c>
    </row>
    <row r="551" spans="1:2" x14ac:dyDescent="0.25">
      <c r="A551" s="1" vm="2289">
        <v>44300</v>
      </c>
      <c r="B551" vm="2293">
        <v>76.819999999999993</v>
      </c>
    </row>
    <row r="552" spans="1:2" x14ac:dyDescent="0.25">
      <c r="A552" s="1" vm="2295">
        <v>44301</v>
      </c>
      <c r="B552" vm="2299">
        <v>78.290000000000006</v>
      </c>
    </row>
    <row r="553" spans="1:2" x14ac:dyDescent="0.25">
      <c r="A553" s="1" vm="2301">
        <v>44302</v>
      </c>
      <c r="B553" vm="2305">
        <v>78.95</v>
      </c>
    </row>
    <row r="554" spans="1:2" x14ac:dyDescent="0.25">
      <c r="A554" s="1" vm="2307">
        <v>44305</v>
      </c>
      <c r="B554" vm="2311">
        <v>78.75</v>
      </c>
    </row>
    <row r="555" spans="1:2" x14ac:dyDescent="0.25">
      <c r="A555" s="1" vm="2313">
        <v>44306</v>
      </c>
      <c r="B555" vm="2317">
        <v>79.239999999999995</v>
      </c>
    </row>
    <row r="556" spans="1:2" x14ac:dyDescent="0.25">
      <c r="A556" s="1" vm="2319">
        <v>44307</v>
      </c>
      <c r="B556" vm="2322">
        <v>76.66</v>
      </c>
    </row>
    <row r="557" spans="1:2" x14ac:dyDescent="0.25">
      <c r="A557" s="1" vm="2324">
        <v>44308</v>
      </c>
      <c r="B557" vm="2328">
        <v>74.87</v>
      </c>
    </row>
    <row r="558" spans="1:2" x14ac:dyDescent="0.25">
      <c r="A558" s="1" vm="2330">
        <v>44309</v>
      </c>
      <c r="B558" vm="2334">
        <v>74.97</v>
      </c>
    </row>
    <row r="559" spans="1:2" x14ac:dyDescent="0.25">
      <c r="A559" s="1" vm="2336">
        <v>44312</v>
      </c>
      <c r="B559" vm="2339">
        <v>74.5</v>
      </c>
    </row>
    <row r="560" spans="1:2" x14ac:dyDescent="0.25">
      <c r="A560" s="1" vm="2341">
        <v>44313</v>
      </c>
      <c r="B560" vm="2345">
        <v>75.22</v>
      </c>
    </row>
    <row r="561" spans="1:2" x14ac:dyDescent="0.25">
      <c r="A561" s="1" vm="2347">
        <v>44314</v>
      </c>
      <c r="B561" vm="2351">
        <v>74.77</v>
      </c>
    </row>
    <row r="562" spans="1:2" x14ac:dyDescent="0.25">
      <c r="A562" s="1" vm="2353">
        <v>44315</v>
      </c>
      <c r="B562" vm="2356">
        <v>75.87</v>
      </c>
    </row>
    <row r="563" spans="1:2" x14ac:dyDescent="0.25">
      <c r="A563" s="1" vm="2358">
        <v>44316</v>
      </c>
      <c r="B563" vm="2362">
        <v>75.790000000000006</v>
      </c>
    </row>
    <row r="564" spans="1:2" x14ac:dyDescent="0.25">
      <c r="A564" s="1" vm="2364">
        <v>44319</v>
      </c>
      <c r="B564" vm="2368">
        <v>77.33</v>
      </c>
    </row>
    <row r="565" spans="1:2" x14ac:dyDescent="0.25">
      <c r="A565" s="1" vm="2370">
        <v>44320</v>
      </c>
      <c r="B565" vm="2373">
        <v>78.53</v>
      </c>
    </row>
    <row r="566" spans="1:2" x14ac:dyDescent="0.25">
      <c r="A566" s="1" vm="2375">
        <v>44321</v>
      </c>
      <c r="B566" vm="2379">
        <v>79.19</v>
      </c>
    </row>
    <row r="567" spans="1:2" x14ac:dyDescent="0.25">
      <c r="A567" s="1" vm="2381">
        <v>44322</v>
      </c>
      <c r="B567" vm="2385">
        <v>79.739999999999995</v>
      </c>
    </row>
    <row r="568" spans="1:2" x14ac:dyDescent="0.25">
      <c r="A568" s="1" vm="2387">
        <v>44323</v>
      </c>
      <c r="B568" vm="2391">
        <v>80.400000000000006</v>
      </c>
    </row>
    <row r="569" spans="1:2" x14ac:dyDescent="0.25">
      <c r="A569" s="1" vm="2393">
        <v>44326</v>
      </c>
      <c r="B569" vm="2397">
        <v>80.150000000000006</v>
      </c>
    </row>
    <row r="570" spans="1:2" x14ac:dyDescent="0.25">
      <c r="A570" s="1" vm="2399">
        <v>44327</v>
      </c>
      <c r="B570" vm="2403">
        <v>77.69</v>
      </c>
    </row>
    <row r="571" spans="1:2" x14ac:dyDescent="0.25">
      <c r="A571" s="1" vm="2405">
        <v>44328</v>
      </c>
      <c r="B571" vm="2408">
        <v>76.75</v>
      </c>
    </row>
    <row r="572" spans="1:2" x14ac:dyDescent="0.25">
      <c r="A572" s="1" vm="2410">
        <v>44329</v>
      </c>
      <c r="B572" vm="2414">
        <v>78.14</v>
      </c>
    </row>
    <row r="573" spans="1:2" x14ac:dyDescent="0.25">
      <c r="A573" s="1" vm="2416">
        <v>44330</v>
      </c>
      <c r="B573" vm="2419">
        <v>78.89</v>
      </c>
    </row>
    <row r="574" spans="1:2" x14ac:dyDescent="0.25">
      <c r="A574" s="1" vm="2421">
        <v>44333</v>
      </c>
      <c r="B574" vm="2425">
        <v>79.08</v>
      </c>
    </row>
    <row r="575" spans="1:2" x14ac:dyDescent="0.25">
      <c r="A575" s="1" vm="2427">
        <v>44334</v>
      </c>
      <c r="B575" vm="2431">
        <v>78.69</v>
      </c>
    </row>
    <row r="576" spans="1:2" x14ac:dyDescent="0.25">
      <c r="A576" s="1" vm="2433">
        <v>44335</v>
      </c>
      <c r="B576" vm="2436">
        <v>78.739999999999995</v>
      </c>
    </row>
    <row r="577" spans="1:2" x14ac:dyDescent="0.25">
      <c r="A577" s="1" vm="2438">
        <v>44336</v>
      </c>
      <c r="B577" vm="2441">
        <v>78.72</v>
      </c>
    </row>
    <row r="578" spans="1:2" x14ac:dyDescent="0.25">
      <c r="A578" s="1" vm="2443">
        <v>44337</v>
      </c>
      <c r="B578" vm="2446">
        <v>79.03</v>
      </c>
    </row>
    <row r="579" spans="1:2" x14ac:dyDescent="0.25">
      <c r="A579" s="1" vm="2448">
        <v>44340</v>
      </c>
      <c r="B579" vm="2452">
        <v>79.38</v>
      </c>
    </row>
    <row r="580" spans="1:2" x14ac:dyDescent="0.25">
      <c r="A580" s="1" vm="2454">
        <v>44341</v>
      </c>
      <c r="B580" vm="2457">
        <v>78.83</v>
      </c>
    </row>
    <row r="581" spans="1:2" x14ac:dyDescent="0.25">
      <c r="A581" s="1" vm="2459">
        <v>44342</v>
      </c>
      <c r="B581" vm="2463">
        <v>79.260000000000005</v>
      </c>
    </row>
    <row r="582" spans="1:2" x14ac:dyDescent="0.25">
      <c r="A582" s="1" vm="2465">
        <v>44343</v>
      </c>
      <c r="B582" vm="2445">
        <v>78.98</v>
      </c>
    </row>
    <row r="583" spans="1:2" x14ac:dyDescent="0.25">
      <c r="A583" s="1" vm="2470">
        <v>44344</v>
      </c>
      <c r="B583" vm="2436">
        <v>78.739999999999995</v>
      </c>
    </row>
    <row r="584" spans="1:2" x14ac:dyDescent="0.25">
      <c r="A584" s="1" vm="2474">
        <v>44348</v>
      </c>
      <c r="B584" vm="2477">
        <v>79.569999999999993</v>
      </c>
    </row>
    <row r="585" spans="1:2" x14ac:dyDescent="0.25">
      <c r="A585" s="1" vm="2479">
        <v>44349</v>
      </c>
      <c r="B585" vm="2483">
        <v>80.27</v>
      </c>
    </row>
    <row r="586" spans="1:2" x14ac:dyDescent="0.25">
      <c r="A586" s="1" vm="2485">
        <v>44350</v>
      </c>
      <c r="B586" vm="2489">
        <v>81.09</v>
      </c>
    </row>
    <row r="587" spans="1:2" x14ac:dyDescent="0.25">
      <c r="A587" s="1" vm="2491">
        <v>44351</v>
      </c>
      <c r="B587" vm="2495">
        <v>82.89</v>
      </c>
    </row>
    <row r="588" spans="1:2" x14ac:dyDescent="0.25">
      <c r="A588" s="1" vm="2497">
        <v>44354</v>
      </c>
      <c r="B588" vm="2501">
        <v>83.94</v>
      </c>
    </row>
    <row r="589" spans="1:2" x14ac:dyDescent="0.25">
      <c r="A589" s="1" vm="2503">
        <v>44355</v>
      </c>
      <c r="B589" vm="2507">
        <v>84.61</v>
      </c>
    </row>
    <row r="590" spans="1:2" x14ac:dyDescent="0.25">
      <c r="A590" s="1" vm="2509">
        <v>44356</v>
      </c>
      <c r="B590" vm="2512">
        <v>84.52</v>
      </c>
    </row>
    <row r="591" spans="1:2" x14ac:dyDescent="0.25">
      <c r="A591" s="1" vm="2514">
        <v>44357</v>
      </c>
      <c r="B591" vm="2518">
        <v>82.3</v>
      </c>
    </row>
    <row r="592" spans="1:2" x14ac:dyDescent="0.25">
      <c r="A592" s="1" vm="2520">
        <v>44358</v>
      </c>
      <c r="B592" vm="2524">
        <v>82.9</v>
      </c>
    </row>
    <row r="593" spans="1:2" x14ac:dyDescent="0.25">
      <c r="A593" s="1" vm="2526">
        <v>44361</v>
      </c>
      <c r="B593" vm="2530">
        <v>82.62</v>
      </c>
    </row>
    <row r="594" spans="1:2" x14ac:dyDescent="0.25">
      <c r="A594" s="1" vm="2532">
        <v>44362</v>
      </c>
      <c r="B594" vm="2536">
        <v>81.64</v>
      </c>
    </row>
    <row r="595" spans="1:2" x14ac:dyDescent="0.25">
      <c r="A595" s="1" vm="2538">
        <v>44363</v>
      </c>
      <c r="B595" vm="2540">
        <v>77.08</v>
      </c>
    </row>
    <row r="596" spans="1:2" x14ac:dyDescent="0.25">
      <c r="A596" s="1" vm="2542">
        <v>44364</v>
      </c>
      <c r="B596" vm="2546">
        <v>77.56</v>
      </c>
    </row>
    <row r="597" spans="1:2" x14ac:dyDescent="0.25">
      <c r="A597" s="1" vm="2548">
        <v>44365</v>
      </c>
      <c r="B597" vm="2552">
        <v>76.23</v>
      </c>
    </row>
    <row r="598" spans="1:2" x14ac:dyDescent="0.25">
      <c r="A598" s="1" vm="2554">
        <v>44368</v>
      </c>
      <c r="B598" vm="2539">
        <v>77.989999999999995</v>
      </c>
    </row>
    <row r="599" spans="1:2" x14ac:dyDescent="0.25">
      <c r="A599" s="1" vm="2559">
        <v>44369</v>
      </c>
      <c r="B599" vm="2440">
        <v>78.680000000000007</v>
      </c>
    </row>
    <row r="600" spans="1:2" x14ac:dyDescent="0.25">
      <c r="A600" s="1" vm="2563">
        <v>44370</v>
      </c>
      <c r="B600" vm="2556">
        <v>78.099999999999994</v>
      </c>
    </row>
    <row r="601" spans="1:2" x14ac:dyDescent="0.25">
      <c r="A601" s="1" vm="2567">
        <v>44371</v>
      </c>
      <c r="B601" vm="2544">
        <v>77.739999999999995</v>
      </c>
    </row>
    <row r="602" spans="1:2" x14ac:dyDescent="0.25">
      <c r="A602" s="1" vm="2571">
        <v>44372</v>
      </c>
      <c r="B602" vm="2575">
        <v>78.459999999999994</v>
      </c>
    </row>
    <row r="603" spans="1:2" x14ac:dyDescent="0.25">
      <c r="A603" s="1" vm="2577">
        <v>44375</v>
      </c>
      <c r="B603" vm="2581">
        <v>78.5</v>
      </c>
    </row>
    <row r="604" spans="1:2" x14ac:dyDescent="0.25">
      <c r="A604" s="1" vm="2583">
        <v>44376</v>
      </c>
      <c r="B604" vm="2556">
        <v>78.099999999999994</v>
      </c>
    </row>
    <row r="605" spans="1:2" x14ac:dyDescent="0.25">
      <c r="A605" s="1" vm="2587">
        <v>44377</v>
      </c>
      <c r="B605" vm="2591">
        <v>77.84</v>
      </c>
    </row>
    <row r="606" spans="1:2" x14ac:dyDescent="0.25">
      <c r="A606" s="1" vm="2593">
        <v>44378</v>
      </c>
      <c r="B606" vm="2597">
        <v>79.540000000000006</v>
      </c>
    </row>
    <row r="607" spans="1:2" x14ac:dyDescent="0.25">
      <c r="A607" s="1" vm="2599">
        <v>44379</v>
      </c>
      <c r="B607" vm="2603">
        <v>81.819999999999993</v>
      </c>
    </row>
    <row r="608" spans="1:2" x14ac:dyDescent="0.25">
      <c r="A608" s="1" vm="2605">
        <v>44383</v>
      </c>
      <c r="B608" vm="2609">
        <v>83.08</v>
      </c>
    </row>
    <row r="609" spans="1:2" x14ac:dyDescent="0.25">
      <c r="A609" s="1" vm="2611">
        <v>44384</v>
      </c>
      <c r="B609" vm="2615">
        <v>86.09</v>
      </c>
    </row>
    <row r="610" spans="1:2" x14ac:dyDescent="0.25">
      <c r="A610" s="1" vm="2617">
        <v>44385</v>
      </c>
      <c r="B610" vm="2621">
        <v>85.59</v>
      </c>
    </row>
    <row r="611" spans="1:2" x14ac:dyDescent="0.25">
      <c r="A611" s="1" vm="2623">
        <v>44386</v>
      </c>
      <c r="B611" vm="2627">
        <v>87.76</v>
      </c>
    </row>
    <row r="612" spans="1:2" x14ac:dyDescent="0.25">
      <c r="A612" s="1" vm="2629">
        <v>44389</v>
      </c>
      <c r="B612" vm="2633">
        <v>87.08</v>
      </c>
    </row>
    <row r="613" spans="1:2" x14ac:dyDescent="0.25">
      <c r="A613" s="1" vm="2635">
        <v>44390</v>
      </c>
      <c r="B613" vm="2639">
        <v>87.07</v>
      </c>
    </row>
    <row r="614" spans="1:2" x14ac:dyDescent="0.25">
      <c r="A614" s="1" vm="2641">
        <v>44391</v>
      </c>
      <c r="B614" vm="2644">
        <v>88.28</v>
      </c>
    </row>
    <row r="615" spans="1:2" x14ac:dyDescent="0.25">
      <c r="A615" s="1" vm="2646">
        <v>44392</v>
      </c>
      <c r="B615" vm="2650">
        <v>86.24</v>
      </c>
    </row>
    <row r="616" spans="1:2" x14ac:dyDescent="0.25">
      <c r="A616" s="1" vm="2652">
        <v>44393</v>
      </c>
      <c r="B616" vm="2656">
        <v>87.49</v>
      </c>
    </row>
    <row r="617" spans="1:2" x14ac:dyDescent="0.25">
      <c r="A617" s="1" vm="2658">
        <v>44396</v>
      </c>
      <c r="B617" vm="2662">
        <v>86.98</v>
      </c>
    </row>
    <row r="618" spans="1:2" x14ac:dyDescent="0.25">
      <c r="A618" s="1" vm="2664">
        <v>44397</v>
      </c>
      <c r="B618" vm="2668">
        <v>88.66</v>
      </c>
    </row>
    <row r="619" spans="1:2" x14ac:dyDescent="0.25">
      <c r="A619" s="1" vm="2670">
        <v>44398</v>
      </c>
      <c r="B619" vm="2674">
        <v>89.69</v>
      </c>
    </row>
    <row r="620" spans="1:2" x14ac:dyDescent="0.25">
      <c r="A620" s="1" vm="2676">
        <v>44399</v>
      </c>
      <c r="B620" vm="2680">
        <v>90.69</v>
      </c>
    </row>
    <row r="621" spans="1:2" x14ac:dyDescent="0.25">
      <c r="A621" s="1" vm="2682">
        <v>44400</v>
      </c>
      <c r="B621" vm="2686">
        <v>87.69</v>
      </c>
    </row>
    <row r="622" spans="1:2" x14ac:dyDescent="0.25">
      <c r="A622" s="1" vm="2688">
        <v>44403</v>
      </c>
      <c r="B622" vm="2691">
        <v>87.86</v>
      </c>
    </row>
    <row r="623" spans="1:2" x14ac:dyDescent="0.25">
      <c r="A623" s="1" vm="2693">
        <v>44404</v>
      </c>
      <c r="B623" vm="2696">
        <v>87.8</v>
      </c>
    </row>
    <row r="624" spans="1:2" x14ac:dyDescent="0.25">
      <c r="A624" s="1" vm="2698">
        <v>44405</v>
      </c>
      <c r="B624" vm="2701">
        <v>87.18</v>
      </c>
    </row>
    <row r="625" spans="1:2" x14ac:dyDescent="0.25">
      <c r="A625" s="1" vm="2703">
        <v>44406</v>
      </c>
      <c r="B625" vm="2707">
        <v>87.63</v>
      </c>
    </row>
    <row r="626" spans="1:2" x14ac:dyDescent="0.25">
      <c r="A626" s="1" vm="2709">
        <v>44407</v>
      </c>
      <c r="B626" vm="2713">
        <v>87.14</v>
      </c>
    </row>
    <row r="627" spans="1:2" x14ac:dyDescent="0.25">
      <c r="A627" s="1" vm="2715">
        <v>44410</v>
      </c>
      <c r="B627" vm="2718">
        <v>87.6</v>
      </c>
    </row>
    <row r="628" spans="1:2" x14ac:dyDescent="0.25">
      <c r="A628" s="1" vm="2720">
        <v>44411</v>
      </c>
      <c r="B628" vm="2724">
        <v>89.74</v>
      </c>
    </row>
    <row r="629" spans="1:2" x14ac:dyDescent="0.25">
      <c r="A629" s="1" vm="2726">
        <v>44412</v>
      </c>
      <c r="B629" vm="2730">
        <v>90.05</v>
      </c>
    </row>
    <row r="630" spans="1:2" x14ac:dyDescent="0.25">
      <c r="A630" s="1" vm="2732">
        <v>44413</v>
      </c>
      <c r="B630" vm="2736">
        <v>89.43</v>
      </c>
    </row>
    <row r="631" spans="1:2" x14ac:dyDescent="0.25">
      <c r="A631" s="1" vm="2738">
        <v>44414</v>
      </c>
      <c r="B631" vm="2742">
        <v>89.52</v>
      </c>
    </row>
    <row r="632" spans="1:2" x14ac:dyDescent="0.25">
      <c r="A632" s="1" vm="2744">
        <v>44417</v>
      </c>
      <c r="B632" vm="2748">
        <v>89.9</v>
      </c>
    </row>
    <row r="633" spans="1:2" x14ac:dyDescent="0.25">
      <c r="A633" s="1" vm="2750">
        <v>44418</v>
      </c>
      <c r="B633" vm="2753">
        <v>89.64</v>
      </c>
    </row>
    <row r="634" spans="1:2" x14ac:dyDescent="0.25">
      <c r="A634" s="1" vm="2755">
        <v>44419</v>
      </c>
      <c r="B634" vm="2758">
        <v>89.63</v>
      </c>
    </row>
    <row r="635" spans="1:2" x14ac:dyDescent="0.25">
      <c r="A635" s="1" vm="2760">
        <v>44420</v>
      </c>
      <c r="B635" vm="2763">
        <v>89.81</v>
      </c>
    </row>
    <row r="636" spans="1:2" x14ac:dyDescent="0.25">
      <c r="A636" s="1" vm="2765">
        <v>44421</v>
      </c>
      <c r="B636" vm="2769">
        <v>90.38</v>
      </c>
    </row>
    <row r="637" spans="1:2" x14ac:dyDescent="0.25">
      <c r="A637" s="1" vm="2771">
        <v>44424</v>
      </c>
      <c r="B637" vm="2775">
        <v>90.82</v>
      </c>
    </row>
    <row r="638" spans="1:2" x14ac:dyDescent="0.25">
      <c r="A638" s="1" vm="2777">
        <v>44425</v>
      </c>
      <c r="B638" vm="2780">
        <v>90.95</v>
      </c>
    </row>
    <row r="639" spans="1:2" x14ac:dyDescent="0.25">
      <c r="A639" s="1" vm="2782">
        <v>44426</v>
      </c>
      <c r="B639" vm="2786">
        <v>88.94</v>
      </c>
    </row>
    <row r="640" spans="1:2" x14ac:dyDescent="0.25">
      <c r="A640" s="1" vm="2788">
        <v>44427</v>
      </c>
      <c r="B640" vm="2792">
        <v>88.71</v>
      </c>
    </row>
    <row r="641" spans="1:2" x14ac:dyDescent="0.25">
      <c r="A641" s="1" vm="2794">
        <v>44428</v>
      </c>
      <c r="B641" vm="2786">
        <v>88.94</v>
      </c>
    </row>
    <row r="642" spans="1:2" x14ac:dyDescent="0.25">
      <c r="A642" s="1" vm="2799">
        <v>44431</v>
      </c>
      <c r="B642" vm="2802">
        <v>89.12</v>
      </c>
    </row>
    <row r="643" spans="1:2" x14ac:dyDescent="0.25">
      <c r="A643" s="1" vm="2804">
        <v>44432</v>
      </c>
      <c r="B643" vm="2808">
        <v>88.55</v>
      </c>
    </row>
    <row r="644" spans="1:2" x14ac:dyDescent="0.25">
      <c r="A644" s="1" vm="2810">
        <v>44433</v>
      </c>
      <c r="B644" vm="2813">
        <v>88.62</v>
      </c>
    </row>
    <row r="645" spans="1:2" x14ac:dyDescent="0.25">
      <c r="A645" s="1" vm="2815">
        <v>44434</v>
      </c>
      <c r="B645" vm="2819">
        <v>88.72</v>
      </c>
    </row>
    <row r="646" spans="1:2" x14ac:dyDescent="0.25">
      <c r="A646" s="1" vm="2821">
        <v>44435</v>
      </c>
      <c r="B646" vm="2824">
        <v>89.35</v>
      </c>
    </row>
    <row r="647" spans="1:2" x14ac:dyDescent="0.25">
      <c r="A647" s="1" vm="2826">
        <v>44438</v>
      </c>
      <c r="B647" vm="2829">
        <v>89.45</v>
      </c>
    </row>
    <row r="648" spans="1:2" x14ac:dyDescent="0.25">
      <c r="A648" s="1" vm="2831">
        <v>44439</v>
      </c>
      <c r="B648" vm="2834">
        <v>89.13</v>
      </c>
    </row>
    <row r="649" spans="1:2" x14ac:dyDescent="0.25">
      <c r="A649" s="1" vm="2836">
        <v>44440</v>
      </c>
      <c r="B649" vm="2768">
        <v>89.95</v>
      </c>
    </row>
    <row r="650" spans="1:2" x14ac:dyDescent="0.25">
      <c r="A650" s="1" vm="2841">
        <v>44441</v>
      </c>
      <c r="B650" vm="2844">
        <v>89.8</v>
      </c>
    </row>
    <row r="651" spans="1:2" x14ac:dyDescent="0.25">
      <c r="A651" s="1" vm="2846">
        <v>44442</v>
      </c>
      <c r="B651" vm="2677">
        <v>90</v>
      </c>
    </row>
    <row r="652" spans="1:2" x14ac:dyDescent="0.25">
      <c r="A652" s="1" vm="2850">
        <v>44446</v>
      </c>
      <c r="B652" vm="2819">
        <v>88.72</v>
      </c>
    </row>
    <row r="653" spans="1:2" x14ac:dyDescent="0.25">
      <c r="A653" s="1" vm="2855">
        <v>44447</v>
      </c>
      <c r="B653" vm="2859">
        <v>89.47</v>
      </c>
    </row>
    <row r="654" spans="1:2" x14ac:dyDescent="0.25">
      <c r="A654" s="1" vm="2861">
        <v>44448</v>
      </c>
      <c r="B654" vm="2863">
        <v>89.54</v>
      </c>
    </row>
    <row r="655" spans="1:2" x14ac:dyDescent="0.25">
      <c r="A655" s="1" vm="2865">
        <v>44449</v>
      </c>
      <c r="B655" vm="2679">
        <v>89.68</v>
      </c>
    </row>
    <row r="656" spans="1:2" x14ac:dyDescent="0.25">
      <c r="A656" s="1" vm="2868">
        <v>44452</v>
      </c>
      <c r="B656" vm="2671">
        <v>88.89</v>
      </c>
    </row>
    <row r="657" spans="1:2" x14ac:dyDescent="0.25">
      <c r="A657" s="1" vm="2873">
        <v>44453</v>
      </c>
      <c r="B657" vm="2877">
        <v>86.39</v>
      </c>
    </row>
    <row r="658" spans="1:2" x14ac:dyDescent="0.25">
      <c r="A658" s="1" vm="2879">
        <v>44454</v>
      </c>
      <c r="B658" vm="2716">
        <v>87.73</v>
      </c>
    </row>
    <row r="659" spans="1:2" x14ac:dyDescent="0.25">
      <c r="A659" s="1" vm="2884">
        <v>44455</v>
      </c>
      <c r="B659" vm="2886">
        <v>87.25</v>
      </c>
    </row>
    <row r="660" spans="1:2" x14ac:dyDescent="0.25">
      <c r="A660" s="1" vm="2888">
        <v>44456</v>
      </c>
      <c r="B660" vm="2877">
        <v>86.39</v>
      </c>
    </row>
    <row r="661" spans="1:2" x14ac:dyDescent="0.25">
      <c r="A661" s="1" vm="2893">
        <v>44459</v>
      </c>
      <c r="B661" vm="2882">
        <v>86.17</v>
      </c>
    </row>
    <row r="662" spans="1:2" x14ac:dyDescent="0.25">
      <c r="A662" s="1" vm="2896">
        <v>44460</v>
      </c>
      <c r="B662" vm="2900">
        <v>86.92</v>
      </c>
    </row>
    <row r="663" spans="1:2" x14ac:dyDescent="0.25">
      <c r="A663" s="1" vm="2902">
        <v>44461</v>
      </c>
      <c r="B663" vm="2906">
        <v>88.44</v>
      </c>
    </row>
    <row r="664" spans="1:2" x14ac:dyDescent="0.25">
      <c r="A664" s="1" vm="2908">
        <v>44462</v>
      </c>
      <c r="B664" vm="2910">
        <v>89.42</v>
      </c>
    </row>
    <row r="665" spans="1:2" x14ac:dyDescent="0.25">
      <c r="A665" s="1" vm="2912">
        <v>44463</v>
      </c>
      <c r="B665" vm="2914">
        <v>89.94</v>
      </c>
    </row>
    <row r="666" spans="1:2" x14ac:dyDescent="0.25">
      <c r="A666" s="1" vm="2916">
        <v>44466</v>
      </c>
      <c r="B666" vm="2920">
        <v>91.04</v>
      </c>
    </row>
    <row r="667" spans="1:2" x14ac:dyDescent="0.25">
      <c r="A667" s="1" vm="2922">
        <v>44467</v>
      </c>
      <c r="B667" vm="2783">
        <v>90.49</v>
      </c>
    </row>
    <row r="668" spans="1:2" x14ac:dyDescent="0.25">
      <c r="A668" s="1" vm="2927">
        <v>44468</v>
      </c>
      <c r="B668" vm="2931">
        <v>91.25</v>
      </c>
    </row>
    <row r="669" spans="1:2" x14ac:dyDescent="0.25">
      <c r="A669" s="1" vm="2933">
        <v>44469</v>
      </c>
      <c r="B669" vm="2935">
        <v>87.13</v>
      </c>
    </row>
    <row r="670" spans="1:2" x14ac:dyDescent="0.25">
      <c r="A670" s="1" vm="2937">
        <v>44470</v>
      </c>
      <c r="B670" vm="2724">
        <v>89.74</v>
      </c>
    </row>
    <row r="671" spans="1:2" x14ac:dyDescent="0.25">
      <c r="A671" s="1" vm="2941">
        <v>44473</v>
      </c>
      <c r="B671" vm="2837">
        <v>89.26</v>
      </c>
    </row>
    <row r="672" spans="1:2" x14ac:dyDescent="0.25">
      <c r="A672" s="1" vm="2946">
        <v>44474</v>
      </c>
      <c r="B672" vm="2949">
        <v>91.49</v>
      </c>
    </row>
    <row r="673" spans="1:2" x14ac:dyDescent="0.25">
      <c r="A673" s="1" vm="2951">
        <v>44475</v>
      </c>
      <c r="B673" vm="2767">
        <v>91.34</v>
      </c>
    </row>
    <row r="674" spans="1:2" x14ac:dyDescent="0.25">
      <c r="A674" s="1" vm="2954">
        <v>44476</v>
      </c>
      <c r="B674" vm="2958">
        <v>92.31</v>
      </c>
    </row>
    <row r="675" spans="1:2" x14ac:dyDescent="0.25">
      <c r="A675" s="1" vm="2960">
        <v>44477</v>
      </c>
      <c r="B675" vm="2964">
        <v>94.39</v>
      </c>
    </row>
    <row r="676" spans="1:2" x14ac:dyDescent="0.25">
      <c r="A676" s="1" vm="2966">
        <v>44480</v>
      </c>
      <c r="B676" vm="2970">
        <v>95.29</v>
      </c>
    </row>
    <row r="677" spans="1:2" x14ac:dyDescent="0.25">
      <c r="A677" s="1" vm="2972">
        <v>44481</v>
      </c>
      <c r="B677" vm="2976">
        <v>95.57</v>
      </c>
    </row>
    <row r="678" spans="1:2" x14ac:dyDescent="0.25">
      <c r="A678" s="1" vm="2978">
        <v>44482</v>
      </c>
      <c r="B678" vm="2982">
        <v>96.4</v>
      </c>
    </row>
    <row r="679" spans="1:2" x14ac:dyDescent="0.25">
      <c r="A679" s="1" vm="2984">
        <v>44483</v>
      </c>
      <c r="B679" vm="2987">
        <v>95.28</v>
      </c>
    </row>
    <row r="680" spans="1:2" x14ac:dyDescent="0.25">
      <c r="A680" s="1" vm="2989">
        <v>44484</v>
      </c>
      <c r="B680" vm="2993">
        <v>95.33</v>
      </c>
    </row>
    <row r="681" spans="1:2" x14ac:dyDescent="0.25">
      <c r="A681" s="1" vm="2995">
        <v>44487</v>
      </c>
      <c r="B681" vm="2999">
        <v>96.51</v>
      </c>
    </row>
    <row r="682" spans="1:2" x14ac:dyDescent="0.25">
      <c r="A682" s="1" vm="3001">
        <v>44488</v>
      </c>
      <c r="B682" vm="3005">
        <v>97.06</v>
      </c>
    </row>
    <row r="683" spans="1:2" x14ac:dyDescent="0.25">
      <c r="A683" s="1" vm="3007">
        <v>44489</v>
      </c>
      <c r="B683" vm="3011">
        <v>96.64</v>
      </c>
    </row>
    <row r="684" spans="1:2" x14ac:dyDescent="0.25">
      <c r="A684" s="1" vm="3013">
        <v>44490</v>
      </c>
      <c r="B684" vm="3017">
        <v>96.3</v>
      </c>
    </row>
    <row r="685" spans="1:2" x14ac:dyDescent="0.25">
      <c r="A685" s="1" vm="3019">
        <v>44491</v>
      </c>
      <c r="B685" vm="3023">
        <v>98.25</v>
      </c>
    </row>
    <row r="686" spans="1:2" x14ac:dyDescent="0.25">
      <c r="A686" s="1" vm="3025">
        <v>44494</v>
      </c>
      <c r="B686" vm="3029">
        <v>97.89</v>
      </c>
    </row>
    <row r="687" spans="1:2" x14ac:dyDescent="0.25">
      <c r="A687" s="1" vm="3031">
        <v>44495</v>
      </c>
      <c r="B687" vm="3035">
        <v>96.98</v>
      </c>
    </row>
    <row r="688" spans="1:2" x14ac:dyDescent="0.25">
      <c r="A688" s="1" vm="3037">
        <v>44496</v>
      </c>
      <c r="B688" vm="3041">
        <v>96.03</v>
      </c>
    </row>
    <row r="689" spans="1:2" x14ac:dyDescent="0.25">
      <c r="A689" s="1" vm="3043">
        <v>44497</v>
      </c>
      <c r="B689" vm="3046">
        <v>96.23</v>
      </c>
    </row>
    <row r="690" spans="1:2" x14ac:dyDescent="0.25">
      <c r="A690" s="1" vm="3048">
        <v>44498</v>
      </c>
      <c r="B690" vm="3052">
        <v>95.94</v>
      </c>
    </row>
    <row r="691" spans="1:2" x14ac:dyDescent="0.25">
      <c r="A691" s="1" vm="3054">
        <v>44501</v>
      </c>
      <c r="B691" vm="3056">
        <v>94.38</v>
      </c>
    </row>
    <row r="692" spans="1:2" x14ac:dyDescent="0.25">
      <c r="A692" s="1" vm="3058">
        <v>44502</v>
      </c>
      <c r="B692" vm="3062">
        <v>95.87</v>
      </c>
    </row>
    <row r="693" spans="1:2" x14ac:dyDescent="0.25">
      <c r="A693" s="1" vm="3064">
        <v>44503</v>
      </c>
      <c r="B693" vm="3068">
        <v>96.15</v>
      </c>
    </row>
    <row r="694" spans="1:2" x14ac:dyDescent="0.25">
      <c r="A694" s="1" vm="3070">
        <v>44504</v>
      </c>
      <c r="B694" vm="3073">
        <v>95.63</v>
      </c>
    </row>
    <row r="695" spans="1:2" x14ac:dyDescent="0.25">
      <c r="A695" s="1" vm="3075">
        <v>44505</v>
      </c>
      <c r="B695" vm="3079">
        <v>94.95</v>
      </c>
    </row>
    <row r="696" spans="1:2" x14ac:dyDescent="0.25">
      <c r="A696" s="1" vm="3081">
        <v>44508</v>
      </c>
      <c r="B696" vm="3084">
        <v>95.14</v>
      </c>
    </row>
    <row r="697" spans="1:2" x14ac:dyDescent="0.25">
      <c r="A697" s="1" vm="3086">
        <v>44509</v>
      </c>
      <c r="B697" vm="3090">
        <v>94.59</v>
      </c>
    </row>
    <row r="698" spans="1:2" x14ac:dyDescent="0.25">
      <c r="A698" s="1" vm="3092">
        <v>44510</v>
      </c>
      <c r="B698" vm="3095">
        <v>93.83</v>
      </c>
    </row>
    <row r="699" spans="1:2" x14ac:dyDescent="0.25">
      <c r="A699" s="1" vm="3097">
        <v>44511</v>
      </c>
      <c r="B699" vm="3101">
        <v>94.04</v>
      </c>
    </row>
    <row r="700" spans="1:2" x14ac:dyDescent="0.25">
      <c r="A700" s="1" vm="3103">
        <v>44512</v>
      </c>
      <c r="B700" vm="3106">
        <v>93.54</v>
      </c>
    </row>
    <row r="701" spans="1:2" x14ac:dyDescent="0.25">
      <c r="A701" s="1" vm="3108">
        <v>44515</v>
      </c>
      <c r="B701" vm="3112">
        <v>94.02</v>
      </c>
    </row>
    <row r="702" spans="1:2" x14ac:dyDescent="0.25">
      <c r="A702" s="1" vm="3114">
        <v>44516</v>
      </c>
      <c r="B702" vm="3088">
        <v>95.61</v>
      </c>
    </row>
    <row r="703" spans="1:2" x14ac:dyDescent="0.25">
      <c r="A703" s="1" vm="3118">
        <v>44517</v>
      </c>
      <c r="B703" vm="2993">
        <v>95.33</v>
      </c>
    </row>
    <row r="704" spans="1:2" x14ac:dyDescent="0.25">
      <c r="A704" s="1" vm="3123">
        <v>44518</v>
      </c>
      <c r="B704" vm="3125">
        <v>94.66</v>
      </c>
    </row>
    <row r="705" spans="1:2" x14ac:dyDescent="0.25">
      <c r="A705" s="1" vm="3127">
        <v>44519</v>
      </c>
      <c r="B705" vm="3131">
        <v>93.97</v>
      </c>
    </row>
    <row r="706" spans="1:2" x14ac:dyDescent="0.25">
      <c r="A706" s="1" vm="3133">
        <v>44522</v>
      </c>
      <c r="B706" vm="3136">
        <v>94.61</v>
      </c>
    </row>
    <row r="707" spans="1:2" x14ac:dyDescent="0.25">
      <c r="A707" s="1" vm="3138">
        <v>44523</v>
      </c>
      <c r="B707" vm="3141">
        <v>92.94</v>
      </c>
    </row>
    <row r="708" spans="1:2" x14ac:dyDescent="0.25">
      <c r="A708" s="1" vm="3143">
        <v>44524</v>
      </c>
      <c r="B708" vm="3147">
        <v>93.58</v>
      </c>
    </row>
    <row r="709" spans="1:2" x14ac:dyDescent="0.25">
      <c r="A709" s="1" vm="3149">
        <v>44526</v>
      </c>
      <c r="B709" vm="3153">
        <v>92.33</v>
      </c>
    </row>
    <row r="710" spans="1:2" x14ac:dyDescent="0.25">
      <c r="A710" s="1" vm="3155">
        <v>44529</v>
      </c>
      <c r="B710" vm="3141">
        <v>92.94</v>
      </c>
    </row>
    <row r="711" spans="1:2" x14ac:dyDescent="0.25">
      <c r="A711" s="1" vm="3160">
        <v>44530</v>
      </c>
      <c r="B711" vm="3164">
        <v>90.74</v>
      </c>
    </row>
    <row r="712" spans="1:2" x14ac:dyDescent="0.25">
      <c r="A712" s="1" vm="3166">
        <v>44531</v>
      </c>
      <c r="B712" vm="3170">
        <v>89.75</v>
      </c>
    </row>
    <row r="713" spans="1:2" x14ac:dyDescent="0.25">
      <c r="A713" s="1" vm="3172">
        <v>44532</v>
      </c>
      <c r="B713" vm="3174">
        <v>89.99</v>
      </c>
    </row>
    <row r="714" spans="1:2" x14ac:dyDescent="0.25">
      <c r="A714" s="1" vm="3176">
        <v>44533</v>
      </c>
      <c r="B714" vm="3180">
        <v>88.24</v>
      </c>
    </row>
    <row r="715" spans="1:2" x14ac:dyDescent="0.25">
      <c r="A715" s="1" vm="3182">
        <v>44536</v>
      </c>
      <c r="B715" vm="2786">
        <v>88.94</v>
      </c>
    </row>
    <row r="716" spans="1:2" x14ac:dyDescent="0.25">
      <c r="A716" s="1" vm="3187">
        <v>44537</v>
      </c>
      <c r="B716" vm="2730">
        <v>90.05</v>
      </c>
    </row>
    <row r="717" spans="1:2" x14ac:dyDescent="0.25">
      <c r="A717" s="1" vm="3190">
        <v>44538</v>
      </c>
      <c r="B717" vm="2786">
        <v>88.94</v>
      </c>
    </row>
    <row r="718" spans="1:2" x14ac:dyDescent="0.25">
      <c r="A718" s="1" vm="3193">
        <v>44539</v>
      </c>
      <c r="B718" vm="2648">
        <v>88.77</v>
      </c>
    </row>
    <row r="719" spans="1:2" x14ac:dyDescent="0.25">
      <c r="A719" s="1" vm="3195">
        <v>44540</v>
      </c>
      <c r="B719" vm="3199">
        <v>102.63</v>
      </c>
    </row>
    <row r="720" spans="1:2" x14ac:dyDescent="0.25">
      <c r="A720" s="1" vm="3201">
        <v>44543</v>
      </c>
      <c r="B720" vm="3205">
        <v>100.89</v>
      </c>
    </row>
    <row r="721" spans="1:2" x14ac:dyDescent="0.25">
      <c r="A721" s="1" vm="3207">
        <v>44544</v>
      </c>
      <c r="B721" vm="3211">
        <v>99.89</v>
      </c>
    </row>
    <row r="722" spans="1:2" x14ac:dyDescent="0.25">
      <c r="A722" s="1" vm="3213">
        <v>44545</v>
      </c>
      <c r="B722" vm="3217">
        <v>103.65</v>
      </c>
    </row>
    <row r="723" spans="1:2" x14ac:dyDescent="0.25">
      <c r="A723" s="1" vm="3219">
        <v>44546</v>
      </c>
      <c r="B723" vm="3223">
        <v>103.22</v>
      </c>
    </row>
    <row r="724" spans="1:2" x14ac:dyDescent="0.25">
      <c r="A724" s="1" vm="3225">
        <v>44547</v>
      </c>
      <c r="B724" vm="3229">
        <v>96.62</v>
      </c>
    </row>
    <row r="725" spans="1:2" x14ac:dyDescent="0.25">
      <c r="A725" s="1" vm="3231">
        <v>44550</v>
      </c>
      <c r="B725" vm="3234">
        <v>91.64</v>
      </c>
    </row>
    <row r="726" spans="1:2" x14ac:dyDescent="0.25">
      <c r="A726" s="1" vm="3236">
        <v>44551</v>
      </c>
      <c r="B726" vm="3240">
        <v>91.51</v>
      </c>
    </row>
    <row r="727" spans="1:2" x14ac:dyDescent="0.25">
      <c r="A727" s="1" vm="3242">
        <v>44552</v>
      </c>
      <c r="B727" vm="2772">
        <v>89.86</v>
      </c>
    </row>
    <row r="728" spans="1:2" x14ac:dyDescent="0.25">
      <c r="A728" s="1" vm="3246">
        <v>44553</v>
      </c>
      <c r="B728" vm="3250">
        <v>89.72</v>
      </c>
    </row>
    <row r="729" spans="1:2" x14ac:dyDescent="0.25">
      <c r="A729" s="1" vm="3252">
        <v>44557</v>
      </c>
      <c r="B729" vm="2863">
        <v>89.54</v>
      </c>
    </row>
    <row r="730" spans="1:2" x14ac:dyDescent="0.25">
      <c r="A730" s="1" vm="3257">
        <v>44558</v>
      </c>
      <c r="B730" vm="3259">
        <v>88.65</v>
      </c>
    </row>
    <row r="731" spans="1:2" x14ac:dyDescent="0.25">
      <c r="A731" s="1" vm="3261">
        <v>44559</v>
      </c>
      <c r="B731" vm="3265">
        <v>88.21</v>
      </c>
    </row>
    <row r="732" spans="1:2" x14ac:dyDescent="0.25">
      <c r="A732" s="1" vm="3267">
        <v>44560</v>
      </c>
      <c r="B732" vm="3270">
        <v>88.01</v>
      </c>
    </row>
    <row r="733" spans="1:2" x14ac:dyDescent="0.25">
      <c r="A733" s="1" vm="3272">
        <v>44561</v>
      </c>
      <c r="B733" vm="3273">
        <v>87.21</v>
      </c>
    </row>
    <row r="734" spans="1:2" x14ac:dyDescent="0.25">
      <c r="A734" s="1" vm="3275">
        <v>44564</v>
      </c>
      <c r="B734" vm="2699">
        <v>87.9</v>
      </c>
    </row>
    <row r="735" spans="1:2" x14ac:dyDescent="0.25">
      <c r="A735" s="1" vm="3280">
        <v>44565</v>
      </c>
      <c r="B735" vm="3282">
        <v>88.84</v>
      </c>
    </row>
    <row r="736" spans="1:2" x14ac:dyDescent="0.25">
      <c r="A736" s="1" vm="3284">
        <v>44566</v>
      </c>
      <c r="B736" vm="3286">
        <v>86.46</v>
      </c>
    </row>
    <row r="737" spans="1:2" x14ac:dyDescent="0.25">
      <c r="A737" s="1" vm="3288">
        <v>44567</v>
      </c>
      <c r="B737" vm="3292">
        <v>86.34</v>
      </c>
    </row>
    <row r="738" spans="1:2" x14ac:dyDescent="0.25">
      <c r="A738" s="1" vm="3294">
        <v>44568</v>
      </c>
      <c r="B738" vm="3298">
        <v>87.51</v>
      </c>
    </row>
    <row r="739" spans="1:2" x14ac:dyDescent="0.25">
      <c r="A739" s="1" vm="3300">
        <v>44571</v>
      </c>
      <c r="B739" vm="2729">
        <v>89.28</v>
      </c>
    </row>
    <row r="740" spans="1:2" x14ac:dyDescent="0.25">
      <c r="A740" s="1" vm="3305">
        <v>44572</v>
      </c>
      <c r="B740" vm="3308">
        <v>88.48</v>
      </c>
    </row>
    <row r="741" spans="1:2" x14ac:dyDescent="0.25">
      <c r="A741" s="1" vm="3310">
        <v>44573</v>
      </c>
      <c r="B741" vm="3311">
        <v>88.31</v>
      </c>
    </row>
    <row r="742" spans="1:2" x14ac:dyDescent="0.25">
      <c r="A742" s="1" vm="3313">
        <v>44574</v>
      </c>
      <c r="B742" vm="3317">
        <v>87.79</v>
      </c>
    </row>
    <row r="743" spans="1:2" x14ac:dyDescent="0.25">
      <c r="A743" s="1" vm="3319">
        <v>44575</v>
      </c>
      <c r="B743" vm="2686">
        <v>87.69</v>
      </c>
    </row>
    <row r="744" spans="1:2" x14ac:dyDescent="0.25">
      <c r="A744" s="1" vm="3322">
        <v>44579</v>
      </c>
      <c r="B744" vm="3291">
        <v>85.55</v>
      </c>
    </row>
    <row r="745" spans="1:2" x14ac:dyDescent="0.25">
      <c r="A745" s="1" vm="3325">
        <v>44580</v>
      </c>
      <c r="B745" vm="3329">
        <v>83.38</v>
      </c>
    </row>
    <row r="746" spans="1:2" x14ac:dyDescent="0.25">
      <c r="A746" s="1" vm="3331">
        <v>44581</v>
      </c>
      <c r="B746" vm="3335">
        <v>82.72</v>
      </c>
    </row>
    <row r="747" spans="1:2" x14ac:dyDescent="0.25">
      <c r="A747" s="1" vm="3337">
        <v>44582</v>
      </c>
      <c r="B747" vm="3341">
        <v>82.22</v>
      </c>
    </row>
    <row r="748" spans="1:2" x14ac:dyDescent="0.25">
      <c r="A748" s="1" vm="3343">
        <v>44585</v>
      </c>
      <c r="B748" vm="3345">
        <v>82.42</v>
      </c>
    </row>
    <row r="749" spans="1:2" x14ac:dyDescent="0.25">
      <c r="A749" s="1" vm="3348">
        <v>44586</v>
      </c>
      <c r="B749" vm="3352">
        <v>81.069999999999993</v>
      </c>
    </row>
    <row r="750" spans="1:2" x14ac:dyDescent="0.25">
      <c r="A750" s="1" vm="3354">
        <v>44587</v>
      </c>
      <c r="B750" vm="3346">
        <v>79.59</v>
      </c>
    </row>
    <row r="751" spans="1:2" x14ac:dyDescent="0.25">
      <c r="A751" s="1" vm="3358">
        <v>44588</v>
      </c>
      <c r="B751" vm="3362">
        <v>79.78</v>
      </c>
    </row>
    <row r="752" spans="1:2" x14ac:dyDescent="0.25">
      <c r="A752" s="1" vm="3364">
        <v>44589</v>
      </c>
      <c r="B752" vm="3368">
        <v>80.48</v>
      </c>
    </row>
    <row r="753" spans="1:2" x14ac:dyDescent="0.25">
      <c r="A753" s="1" vm="3370">
        <v>44592</v>
      </c>
      <c r="B753" vm="3373">
        <v>81.16</v>
      </c>
    </row>
    <row r="754" spans="1:2" x14ac:dyDescent="0.25">
      <c r="A754" s="1" vm="3375">
        <v>44593</v>
      </c>
      <c r="B754" vm="3378">
        <v>81.040000000000006</v>
      </c>
    </row>
    <row r="755" spans="1:2" x14ac:dyDescent="0.25">
      <c r="A755" s="1" vm="3380">
        <v>44594</v>
      </c>
      <c r="B755" vm="3383">
        <v>82.5</v>
      </c>
    </row>
    <row r="756" spans="1:2" x14ac:dyDescent="0.25">
      <c r="A756" s="1" vm="3385">
        <v>44595</v>
      </c>
      <c r="B756" vm="3388">
        <v>81.94</v>
      </c>
    </row>
    <row r="757" spans="1:2" x14ac:dyDescent="0.25">
      <c r="A757" s="1" vm="3390">
        <v>44596</v>
      </c>
      <c r="B757" vm="3393">
        <v>82.11</v>
      </c>
    </row>
    <row r="758" spans="1:2" x14ac:dyDescent="0.25">
      <c r="A758" s="1" vm="3395">
        <v>44599</v>
      </c>
      <c r="B758" vm="3399">
        <v>80.739999999999995</v>
      </c>
    </row>
    <row r="759" spans="1:2" x14ac:dyDescent="0.25">
      <c r="A759" s="1" vm="3401">
        <v>44600</v>
      </c>
      <c r="B759" vm="3405">
        <v>80.790000000000006</v>
      </c>
    </row>
    <row r="760" spans="1:2" x14ac:dyDescent="0.25">
      <c r="A760" s="1" vm="3407">
        <v>44601</v>
      </c>
      <c r="B760" vm="3411">
        <v>83.45</v>
      </c>
    </row>
    <row r="761" spans="1:2" x14ac:dyDescent="0.25">
      <c r="A761" s="1" vm="3413">
        <v>44602</v>
      </c>
      <c r="B761" vm="3417">
        <v>81.849999999999994</v>
      </c>
    </row>
    <row r="762" spans="1:2" x14ac:dyDescent="0.25">
      <c r="A762" s="1" vm="3419">
        <v>44603</v>
      </c>
      <c r="B762" vm="2400">
        <v>79.75</v>
      </c>
    </row>
    <row r="763" spans="1:2" x14ac:dyDescent="0.25">
      <c r="A763" s="1" vm="3423">
        <v>44606</v>
      </c>
      <c r="B763" vm="2305">
        <v>78.95</v>
      </c>
    </row>
    <row r="764" spans="1:2" x14ac:dyDescent="0.25">
      <c r="A764" s="1" vm="3426">
        <v>44607</v>
      </c>
      <c r="B764" vm="3430">
        <v>79.77</v>
      </c>
    </row>
    <row r="765" spans="1:2" x14ac:dyDescent="0.25">
      <c r="A765" s="1" vm="3432">
        <v>44608</v>
      </c>
      <c r="B765" vm="2379">
        <v>79.19</v>
      </c>
    </row>
    <row r="766" spans="1:2" x14ac:dyDescent="0.25">
      <c r="A766" s="1" vm="3436">
        <v>44609</v>
      </c>
      <c r="B766" vm="2267">
        <v>75.53</v>
      </c>
    </row>
    <row r="767" spans="1:2" x14ac:dyDescent="0.25">
      <c r="A767" s="1" vm="3439">
        <v>44610</v>
      </c>
      <c r="B767" vm="3442">
        <v>74.569999999999993</v>
      </c>
    </row>
    <row r="768" spans="1:2" x14ac:dyDescent="0.25">
      <c r="A768" s="1" vm="3444">
        <v>44614</v>
      </c>
      <c r="B768" vm="3447">
        <v>74.12</v>
      </c>
    </row>
    <row r="769" spans="1:2" x14ac:dyDescent="0.25">
      <c r="A769" s="1" vm="3449">
        <v>44615</v>
      </c>
      <c r="B769" vm="3452">
        <v>72.47</v>
      </c>
    </row>
    <row r="770" spans="1:2" x14ac:dyDescent="0.25">
      <c r="A770" s="1" vm="3454">
        <v>44616</v>
      </c>
      <c r="B770" vm="3458">
        <v>74.81</v>
      </c>
    </row>
    <row r="771" spans="1:2" x14ac:dyDescent="0.25">
      <c r="A771" s="1" vm="3460">
        <v>44617</v>
      </c>
      <c r="B771" vm="3463">
        <v>76.349999999999994</v>
      </c>
    </row>
    <row r="772" spans="1:2" x14ac:dyDescent="0.25">
      <c r="A772" s="1" vm="3465">
        <v>44620</v>
      </c>
      <c r="B772" vm="3469">
        <v>75.97</v>
      </c>
    </row>
    <row r="773" spans="1:2" x14ac:dyDescent="0.25">
      <c r="A773" s="1" vm="3471">
        <v>44621</v>
      </c>
      <c r="B773" vm="3475">
        <v>76.010000000000005</v>
      </c>
    </row>
    <row r="774" spans="1:2" x14ac:dyDescent="0.25">
      <c r="A774" s="1" vm="3477">
        <v>44622</v>
      </c>
      <c r="B774" vm="3481">
        <v>78.28</v>
      </c>
    </row>
    <row r="775" spans="1:2" x14ac:dyDescent="0.25">
      <c r="A775" s="1" vm="3483">
        <v>44623</v>
      </c>
      <c r="B775" vm="3486">
        <v>78.25</v>
      </c>
    </row>
    <row r="776" spans="1:2" x14ac:dyDescent="0.25">
      <c r="A776" s="1" vm="3488">
        <v>44624</v>
      </c>
      <c r="B776" vm="3491">
        <v>76.489999999999995</v>
      </c>
    </row>
    <row r="777" spans="1:2" x14ac:dyDescent="0.25">
      <c r="A777" s="1" vm="3493">
        <v>44627</v>
      </c>
      <c r="B777" vm="3462">
        <v>74.319999999999993</v>
      </c>
    </row>
    <row r="778" spans="1:2" x14ac:dyDescent="0.25">
      <c r="A778" s="1" vm="3498">
        <v>44628</v>
      </c>
      <c r="B778" vm="3502">
        <v>73.33</v>
      </c>
    </row>
    <row r="779" spans="1:2" x14ac:dyDescent="0.25">
      <c r="A779" s="1" vm="3504">
        <v>44629</v>
      </c>
      <c r="B779" vm="3508">
        <v>76.099999999999994</v>
      </c>
    </row>
    <row r="780" spans="1:2" x14ac:dyDescent="0.25">
      <c r="A780" s="1" vm="3510">
        <v>44630</v>
      </c>
      <c r="B780" vm="3514">
        <v>76.650000000000006</v>
      </c>
    </row>
    <row r="781" spans="1:2" x14ac:dyDescent="0.25">
      <c r="A781" s="1" vm="3516">
        <v>44631</v>
      </c>
      <c r="B781" vm="2585">
        <v>77.819999999999993</v>
      </c>
    </row>
    <row r="782" spans="1:2" x14ac:dyDescent="0.25">
      <c r="A782" s="1" vm="3520">
        <v>44634</v>
      </c>
      <c r="B782" vm="2371">
        <v>77.069999999999993</v>
      </c>
    </row>
    <row r="783" spans="1:2" x14ac:dyDescent="0.25">
      <c r="A783" s="1" vm="3524">
        <v>44635</v>
      </c>
      <c r="B783" vm="3527">
        <v>80.599999999999994</v>
      </c>
    </row>
    <row r="784" spans="1:2" x14ac:dyDescent="0.25">
      <c r="A784" s="1" vm="3529">
        <v>44636</v>
      </c>
      <c r="B784" vm="3533">
        <v>79.959999999999994</v>
      </c>
    </row>
    <row r="785" spans="1:2" x14ac:dyDescent="0.25">
      <c r="A785" s="1" vm="3535">
        <v>44637</v>
      </c>
      <c r="B785" vm="3527">
        <v>80.599999999999994</v>
      </c>
    </row>
    <row r="786" spans="1:2" x14ac:dyDescent="0.25">
      <c r="A786" s="1" vm="3538">
        <v>44638</v>
      </c>
      <c r="B786" vm="3541">
        <v>81.680000000000007</v>
      </c>
    </row>
    <row r="787" spans="1:2" x14ac:dyDescent="0.25">
      <c r="A787" s="1" vm="3543">
        <v>44641</v>
      </c>
      <c r="B787" vm="3545">
        <v>80.959999999999994</v>
      </c>
    </row>
    <row r="788" spans="1:2" x14ac:dyDescent="0.25">
      <c r="A788" s="1" vm="3547">
        <v>44642</v>
      </c>
      <c r="B788" vm="3550">
        <v>81.8</v>
      </c>
    </row>
    <row r="789" spans="1:2" x14ac:dyDescent="0.25">
      <c r="A789" s="1" vm="3552">
        <v>44643</v>
      </c>
      <c r="B789" vm="3556">
        <v>80.39</v>
      </c>
    </row>
    <row r="790" spans="1:2" x14ac:dyDescent="0.25">
      <c r="A790" s="1" vm="3558">
        <v>44644</v>
      </c>
      <c r="B790" vm="3561">
        <v>82.24</v>
      </c>
    </row>
    <row r="791" spans="1:2" x14ac:dyDescent="0.25">
      <c r="A791" s="1" vm="3563">
        <v>44645</v>
      </c>
      <c r="B791" vm="3566">
        <v>81.73</v>
      </c>
    </row>
    <row r="792" spans="1:2" x14ac:dyDescent="0.25">
      <c r="A792" s="1" vm="3568">
        <v>44648</v>
      </c>
      <c r="B792" vm="3571">
        <v>83.6</v>
      </c>
    </row>
    <row r="793" spans="1:2" x14ac:dyDescent="0.25">
      <c r="A793" s="1" vm="3573">
        <v>44649</v>
      </c>
      <c r="B793" vm="3577">
        <v>84.29</v>
      </c>
    </row>
    <row r="794" spans="1:2" x14ac:dyDescent="0.25">
      <c r="A794" s="1" vm="3579">
        <v>44650</v>
      </c>
      <c r="B794" vm="3338">
        <v>83.36</v>
      </c>
    </row>
    <row r="795" spans="1:2" x14ac:dyDescent="0.25">
      <c r="A795" s="1" vm="3583">
        <v>44651</v>
      </c>
      <c r="B795" vm="3587">
        <v>82.73</v>
      </c>
    </row>
    <row r="796" spans="1:2" x14ac:dyDescent="0.25">
      <c r="A796" s="1" vm="3589">
        <v>44652</v>
      </c>
      <c r="B796" vm="3592">
        <v>82.01</v>
      </c>
    </row>
    <row r="797" spans="1:2" x14ac:dyDescent="0.25">
      <c r="A797" s="1" vm="3594">
        <v>44655</v>
      </c>
      <c r="B797" vm="3596">
        <v>84.07</v>
      </c>
    </row>
    <row r="798" spans="1:2" x14ac:dyDescent="0.25">
      <c r="A798" s="1" vm="3598">
        <v>44656</v>
      </c>
      <c r="B798" vm="2498">
        <v>82.94</v>
      </c>
    </row>
    <row r="799" spans="1:2" x14ac:dyDescent="0.25">
      <c r="A799" s="1" vm="3602">
        <v>44657</v>
      </c>
      <c r="B799" vm="3606">
        <v>82.12</v>
      </c>
    </row>
    <row r="800" spans="1:2" x14ac:dyDescent="0.25">
      <c r="A800" s="1" vm="3608">
        <v>44658</v>
      </c>
      <c r="B800" vm="3526">
        <v>81.540000000000006</v>
      </c>
    </row>
    <row r="801" spans="1:2" x14ac:dyDescent="0.25">
      <c r="A801" s="1" vm="3611">
        <v>44659</v>
      </c>
      <c r="B801" vm="3614">
        <v>80.94</v>
      </c>
    </row>
    <row r="802" spans="1:2" x14ac:dyDescent="0.25">
      <c r="A802" s="1" vm="3616">
        <v>44662</v>
      </c>
      <c r="B802" vm="3619">
        <v>79.760000000000005</v>
      </c>
    </row>
    <row r="803" spans="1:2" x14ac:dyDescent="0.25">
      <c r="A803" s="1" vm="3621">
        <v>44663</v>
      </c>
      <c r="B803" vm="3625">
        <v>79.33</v>
      </c>
    </row>
    <row r="804" spans="1:2" x14ac:dyDescent="0.25">
      <c r="A804" s="1" vm="3627">
        <v>44664</v>
      </c>
      <c r="B804" vm="2400">
        <v>79.75</v>
      </c>
    </row>
    <row r="805" spans="1:2" x14ac:dyDescent="0.25">
      <c r="A805" s="1" vm="3630">
        <v>44665</v>
      </c>
      <c r="B805" vm="2600">
        <v>79.45</v>
      </c>
    </row>
    <row r="806" spans="1:2" x14ac:dyDescent="0.25">
      <c r="A806" s="1" vm="3633">
        <v>44669</v>
      </c>
      <c r="B806" vm="3434">
        <v>78.22</v>
      </c>
    </row>
    <row r="807" spans="1:2" x14ac:dyDescent="0.25">
      <c r="A807" s="1" vm="3637">
        <v>44670</v>
      </c>
      <c r="B807" vm="3639">
        <v>79.56</v>
      </c>
    </row>
    <row r="808" spans="1:2" x14ac:dyDescent="0.25">
      <c r="A808" s="1" vm="3641">
        <v>44671</v>
      </c>
      <c r="B808" vm="3402">
        <v>80.290000000000006</v>
      </c>
    </row>
    <row r="809" spans="1:2" x14ac:dyDescent="0.25">
      <c r="A809" s="1" vm="3645">
        <v>44672</v>
      </c>
      <c r="B809" vm="3647">
        <v>79.48</v>
      </c>
    </row>
    <row r="810" spans="1:2" x14ac:dyDescent="0.25">
      <c r="A810" s="1" vm="3649">
        <v>44673</v>
      </c>
      <c r="B810" vm="3651">
        <v>76.209999999999994</v>
      </c>
    </row>
    <row r="811" spans="1:2" x14ac:dyDescent="0.25">
      <c r="A811" s="1" vm="3653">
        <v>44676</v>
      </c>
      <c r="B811" vm="3657">
        <v>76.98</v>
      </c>
    </row>
    <row r="812" spans="1:2" x14ac:dyDescent="0.25">
      <c r="A812" s="1" vm="3659">
        <v>44677</v>
      </c>
      <c r="B812" vm="3661">
        <v>74.510000000000005</v>
      </c>
    </row>
    <row r="813" spans="1:2" x14ac:dyDescent="0.25">
      <c r="A813" s="1" vm="3663">
        <v>44678</v>
      </c>
      <c r="B813" vm="3667">
        <v>74.760000000000005</v>
      </c>
    </row>
    <row r="814" spans="1:2" x14ac:dyDescent="0.25">
      <c r="A814" s="1" vm="3669">
        <v>44679</v>
      </c>
      <c r="B814" vm="3673">
        <v>76.14</v>
      </c>
    </row>
    <row r="815" spans="1:2" x14ac:dyDescent="0.25">
      <c r="A815" s="1" vm="3675">
        <v>44680</v>
      </c>
      <c r="B815" vm="3678">
        <v>73.400000000000006</v>
      </c>
    </row>
    <row r="816" spans="1:2" x14ac:dyDescent="0.25">
      <c r="A816" s="1" vm="3680">
        <v>44683</v>
      </c>
      <c r="B816" vm="3518">
        <v>74</v>
      </c>
    </row>
    <row r="817" spans="1:2" x14ac:dyDescent="0.25">
      <c r="A817" s="1" vm="3684">
        <v>44684</v>
      </c>
      <c r="B817" vm="3687">
        <v>73.290000000000006</v>
      </c>
    </row>
    <row r="818" spans="1:2" x14ac:dyDescent="0.25">
      <c r="A818" s="1" vm="3689">
        <v>44685</v>
      </c>
      <c r="B818" vm="3692">
        <v>75.209999999999994</v>
      </c>
    </row>
    <row r="819" spans="1:2" x14ac:dyDescent="0.25">
      <c r="A819" s="1" vm="3694">
        <v>44686</v>
      </c>
      <c r="B819" vm="3697">
        <v>72.8</v>
      </c>
    </row>
    <row r="820" spans="1:2" x14ac:dyDescent="0.25">
      <c r="A820" s="1" vm="3699">
        <v>44687</v>
      </c>
      <c r="B820" vm="3703">
        <v>72.489999999999995</v>
      </c>
    </row>
    <row r="821" spans="1:2" x14ac:dyDescent="0.25">
      <c r="A821" s="1" vm="3705">
        <v>44690</v>
      </c>
      <c r="B821" vm="3709">
        <v>71.540000000000006</v>
      </c>
    </row>
    <row r="822" spans="1:2" x14ac:dyDescent="0.25">
      <c r="A822" s="1" vm="3711">
        <v>44691</v>
      </c>
      <c r="B822" vm="3714">
        <v>72.53</v>
      </c>
    </row>
    <row r="823" spans="1:2" x14ac:dyDescent="0.25">
      <c r="A823" s="1" vm="3716">
        <v>44692</v>
      </c>
      <c r="B823" vm="3720">
        <v>71.03</v>
      </c>
    </row>
    <row r="824" spans="1:2" x14ac:dyDescent="0.25">
      <c r="A824" s="1" vm="3722">
        <v>44693</v>
      </c>
      <c r="B824" vm="3726">
        <v>70.73</v>
      </c>
    </row>
    <row r="825" spans="1:2" x14ac:dyDescent="0.25">
      <c r="A825" s="1" vm="3728">
        <v>44694</v>
      </c>
      <c r="B825" vm="3708">
        <v>71.17</v>
      </c>
    </row>
    <row r="826" spans="1:2" x14ac:dyDescent="0.25">
      <c r="A826" s="1" vm="3733">
        <v>44697</v>
      </c>
      <c r="B826" vm="3737">
        <v>69.709999999999994</v>
      </c>
    </row>
    <row r="827" spans="1:2" x14ac:dyDescent="0.25">
      <c r="A827" s="1" vm="3739">
        <v>44698</v>
      </c>
      <c r="B827" vm="3742">
        <v>71.88</v>
      </c>
    </row>
    <row r="828" spans="1:2" x14ac:dyDescent="0.25">
      <c r="A828" s="1" vm="3744">
        <v>44699</v>
      </c>
      <c r="B828" vm="3747">
        <v>68.3</v>
      </c>
    </row>
    <row r="829" spans="1:2" x14ac:dyDescent="0.25">
      <c r="A829" s="1" vm="3749">
        <v>44700</v>
      </c>
      <c r="B829" vm="3753">
        <v>67.040000000000006</v>
      </c>
    </row>
    <row r="830" spans="1:2" x14ac:dyDescent="0.25">
      <c r="A830" s="1" vm="3755">
        <v>44701</v>
      </c>
      <c r="B830" vm="2217">
        <v>68.63</v>
      </c>
    </row>
    <row r="831" spans="1:2" x14ac:dyDescent="0.25">
      <c r="A831" s="1" vm="3759">
        <v>44704</v>
      </c>
      <c r="B831" vm="3762">
        <v>70.040000000000006</v>
      </c>
    </row>
    <row r="832" spans="1:2" x14ac:dyDescent="0.25">
      <c r="A832" s="1" vm="3764">
        <v>44705</v>
      </c>
      <c r="B832" vm="3767">
        <v>69.03</v>
      </c>
    </row>
    <row r="833" spans="1:2" x14ac:dyDescent="0.25">
      <c r="A833" s="1" vm="3769">
        <v>44706</v>
      </c>
      <c r="B833" vm="3773">
        <v>69.83</v>
      </c>
    </row>
    <row r="834" spans="1:2" x14ac:dyDescent="0.25">
      <c r="A834" s="1" vm="3775">
        <v>44707</v>
      </c>
      <c r="B834" vm="3777">
        <v>71.66</v>
      </c>
    </row>
    <row r="835" spans="1:2" x14ac:dyDescent="0.25">
      <c r="A835" s="1" vm="3779">
        <v>44708</v>
      </c>
      <c r="B835" vm="3783">
        <v>72.78</v>
      </c>
    </row>
    <row r="836" spans="1:2" x14ac:dyDescent="0.25">
      <c r="A836" s="1" vm="3785">
        <v>44712</v>
      </c>
      <c r="B836" vm="3789">
        <v>71.92</v>
      </c>
    </row>
    <row r="837" spans="1:2" x14ac:dyDescent="0.25">
      <c r="A837" s="1" vm="3791">
        <v>44713</v>
      </c>
      <c r="B837" vm="3795">
        <v>71.599999999999994</v>
      </c>
    </row>
    <row r="838" spans="1:2" x14ac:dyDescent="0.25">
      <c r="A838" s="1" vm="3797">
        <v>44714</v>
      </c>
      <c r="B838" vm="3801">
        <v>73.14</v>
      </c>
    </row>
    <row r="839" spans="1:2" x14ac:dyDescent="0.25">
      <c r="A839" s="1" vm="3803">
        <v>44715</v>
      </c>
      <c r="B839" vm="3807">
        <v>71.790000000000006</v>
      </c>
    </row>
    <row r="840" spans="1:2" x14ac:dyDescent="0.25">
      <c r="A840" s="1" vm="3809">
        <v>44718</v>
      </c>
      <c r="B840" vm="3812">
        <v>72.97</v>
      </c>
    </row>
    <row r="841" spans="1:2" x14ac:dyDescent="0.25">
      <c r="A841" s="1" vm="3814">
        <v>44719</v>
      </c>
      <c r="B841" vm="3817">
        <v>72.69</v>
      </c>
    </row>
    <row r="842" spans="1:2" x14ac:dyDescent="0.25">
      <c r="A842" s="1" vm="3819">
        <v>44720</v>
      </c>
      <c r="B842" vm="3822">
        <v>71.38</v>
      </c>
    </row>
    <row r="843" spans="1:2" x14ac:dyDescent="0.25">
      <c r="A843" s="1" vm="3824">
        <v>44721</v>
      </c>
      <c r="B843" vm="3828">
        <v>69.22</v>
      </c>
    </row>
    <row r="844" spans="1:2" x14ac:dyDescent="0.25">
      <c r="A844" s="1" vm="3830">
        <v>44722</v>
      </c>
      <c r="B844" vm="3833">
        <v>67.14</v>
      </c>
    </row>
    <row r="845" spans="1:2" x14ac:dyDescent="0.25">
      <c r="A845" s="1" vm="3835">
        <v>44725</v>
      </c>
      <c r="B845" vm="1865">
        <v>64.05</v>
      </c>
    </row>
    <row r="846" spans="1:2" x14ac:dyDescent="0.25">
      <c r="A846" s="1" vm="3840">
        <v>44726</v>
      </c>
      <c r="B846" vm="3843">
        <v>70.72</v>
      </c>
    </row>
    <row r="847" spans="1:2" x14ac:dyDescent="0.25">
      <c r="A847" s="1" vm="3845">
        <v>44727</v>
      </c>
      <c r="B847" vm="3848">
        <v>69.7</v>
      </c>
    </row>
    <row r="848" spans="1:2" x14ac:dyDescent="0.25">
      <c r="A848" s="1" vm="3850">
        <v>44728</v>
      </c>
      <c r="B848" vm="3854">
        <v>68.709999999999994</v>
      </c>
    </row>
    <row r="849" spans="1:2" x14ac:dyDescent="0.25">
      <c r="A849" s="1" vm="3856">
        <v>44729</v>
      </c>
      <c r="B849" vm="3860">
        <v>67.72</v>
      </c>
    </row>
    <row r="850" spans="1:2" x14ac:dyDescent="0.25">
      <c r="A850" s="1" vm="3862">
        <v>44733</v>
      </c>
      <c r="B850" vm="3866">
        <v>67.680000000000007</v>
      </c>
    </row>
    <row r="851" spans="1:2" x14ac:dyDescent="0.25">
      <c r="A851" s="1" vm="3868">
        <v>44734</v>
      </c>
      <c r="B851" vm="3872">
        <v>66.53</v>
      </c>
    </row>
    <row r="852" spans="1:2" x14ac:dyDescent="0.25">
      <c r="A852" s="1" vm="3874">
        <v>44735</v>
      </c>
      <c r="B852" vm="3876">
        <v>67.63</v>
      </c>
    </row>
    <row r="853" spans="1:2" x14ac:dyDescent="0.25">
      <c r="A853" s="1" vm="3878">
        <v>44736</v>
      </c>
      <c r="B853" vm="2238">
        <v>70.7</v>
      </c>
    </row>
    <row r="854" spans="1:2" x14ac:dyDescent="0.25">
      <c r="A854" s="1" vm="3883">
        <v>44739</v>
      </c>
      <c r="B854" vm="3886">
        <v>70.41</v>
      </c>
    </row>
    <row r="855" spans="1:2" x14ac:dyDescent="0.25">
      <c r="A855" s="1" vm="3888">
        <v>44740</v>
      </c>
      <c r="B855" vm="3892">
        <v>68.58</v>
      </c>
    </row>
    <row r="856" spans="1:2" x14ac:dyDescent="0.25">
      <c r="A856" s="1" vm="3894">
        <v>44741</v>
      </c>
      <c r="B856" vm="3897">
        <v>69.209999999999994</v>
      </c>
    </row>
    <row r="857" spans="1:2" x14ac:dyDescent="0.25">
      <c r="A857" s="1" vm="3899">
        <v>44742</v>
      </c>
      <c r="B857" vm="3901">
        <v>69.87</v>
      </c>
    </row>
    <row r="858" spans="1:2" x14ac:dyDescent="0.25">
      <c r="A858" s="1" vm="3903">
        <v>44743</v>
      </c>
      <c r="B858" vm="3719">
        <v>70.87</v>
      </c>
    </row>
    <row r="859" spans="1:2" x14ac:dyDescent="0.25">
      <c r="A859" s="1" vm="3908">
        <v>44747</v>
      </c>
      <c r="B859" vm="3696">
        <v>71.989999999999995</v>
      </c>
    </row>
    <row r="860" spans="1:2" x14ac:dyDescent="0.25">
      <c r="A860" s="1" vm="3912">
        <v>44748</v>
      </c>
      <c r="B860" vm="3777">
        <v>71.66</v>
      </c>
    </row>
    <row r="861" spans="1:2" x14ac:dyDescent="0.25">
      <c r="A861" s="1" vm="3917">
        <v>44749</v>
      </c>
      <c r="B861" vm="2244">
        <v>71.83</v>
      </c>
    </row>
    <row r="862" spans="1:2" x14ac:dyDescent="0.25">
      <c r="A862" s="1" vm="3920">
        <v>44750</v>
      </c>
      <c r="B862" vm="3924">
        <v>71.87</v>
      </c>
    </row>
    <row r="863" spans="1:2" x14ac:dyDescent="0.25">
      <c r="A863" s="1" vm="3926">
        <v>44753</v>
      </c>
      <c r="B863" vm="3930">
        <v>71.569999999999993</v>
      </c>
    </row>
    <row r="864" spans="1:2" x14ac:dyDescent="0.25">
      <c r="A864" s="1" vm="3932">
        <v>44754</v>
      </c>
      <c r="B864" vm="3886">
        <v>70.41</v>
      </c>
    </row>
    <row r="865" spans="1:2" x14ac:dyDescent="0.25">
      <c r="A865" s="1" vm="3936">
        <v>44755</v>
      </c>
      <c r="B865" vm="3939">
        <v>70.03</v>
      </c>
    </row>
    <row r="866" spans="1:2" x14ac:dyDescent="0.25">
      <c r="A866" s="1" vm="3941">
        <v>44756</v>
      </c>
      <c r="B866" vm="3945">
        <v>69.45</v>
      </c>
    </row>
    <row r="867" spans="1:2" x14ac:dyDescent="0.25">
      <c r="A867" s="1" vm="3947">
        <v>44757</v>
      </c>
      <c r="B867" vm="3950">
        <v>70.739999999999995</v>
      </c>
    </row>
    <row r="868" spans="1:2" x14ac:dyDescent="0.25">
      <c r="A868" s="1" vm="3952">
        <v>44760</v>
      </c>
      <c r="B868" vm="2226">
        <v>70.209999999999994</v>
      </c>
    </row>
    <row r="869" spans="1:2" x14ac:dyDescent="0.25">
      <c r="A869" s="1" vm="3957">
        <v>44761</v>
      </c>
      <c r="B869" vm="3922">
        <v>72.239999999999995</v>
      </c>
    </row>
    <row r="870" spans="1:2" x14ac:dyDescent="0.25">
      <c r="A870" s="1" vm="3961">
        <v>44762</v>
      </c>
      <c r="B870" vm="3707">
        <v>72.59</v>
      </c>
    </row>
    <row r="871" spans="1:2" x14ac:dyDescent="0.25">
      <c r="A871" s="1" vm="3965">
        <v>44763</v>
      </c>
      <c r="B871" vm="3968">
        <v>74.540000000000006</v>
      </c>
    </row>
    <row r="872" spans="1:2" x14ac:dyDescent="0.25">
      <c r="A872" s="1" vm="3970">
        <v>44764</v>
      </c>
      <c r="B872" vm="2274">
        <v>74.900000000000006</v>
      </c>
    </row>
    <row r="873" spans="1:2" x14ac:dyDescent="0.25">
      <c r="A873" s="1" vm="3975">
        <v>44767</v>
      </c>
      <c r="B873" vm="3978">
        <v>74.86</v>
      </c>
    </row>
    <row r="874" spans="1:2" x14ac:dyDescent="0.25">
      <c r="A874" s="1" vm="3980">
        <v>44768</v>
      </c>
      <c r="B874" vm="3984">
        <v>74.03</v>
      </c>
    </row>
    <row r="875" spans="1:2" x14ac:dyDescent="0.25">
      <c r="A875" s="1" vm="3986">
        <v>44769</v>
      </c>
      <c r="B875" vm="2356">
        <v>75.87</v>
      </c>
    </row>
    <row r="876" spans="1:2" x14ac:dyDescent="0.25">
      <c r="A876" s="1" vm="3988">
        <v>44770</v>
      </c>
      <c r="B876" vm="2290">
        <v>77.040000000000006</v>
      </c>
    </row>
    <row r="877" spans="1:2" x14ac:dyDescent="0.25">
      <c r="A877" s="1" vm="3993">
        <v>44771</v>
      </c>
      <c r="B877" vm="2591">
        <v>77.84</v>
      </c>
    </row>
    <row r="878" spans="1:2" x14ac:dyDescent="0.25">
      <c r="A878" s="1" vm="3996">
        <v>44774</v>
      </c>
      <c r="B878" vm="3999">
        <v>77.44</v>
      </c>
    </row>
    <row r="879" spans="1:2" x14ac:dyDescent="0.25">
      <c r="A879" s="1" vm="4001">
        <v>44775</v>
      </c>
      <c r="B879" vm="3463">
        <v>76.349999999999994</v>
      </c>
    </row>
    <row r="880" spans="1:2" x14ac:dyDescent="0.25">
      <c r="A880" s="1" vm="4005">
        <v>44776</v>
      </c>
      <c r="B880" vm="4009">
        <v>77.37</v>
      </c>
    </row>
    <row r="881" spans="1:2" x14ac:dyDescent="0.25">
      <c r="A881" s="1" vm="4011">
        <v>44777</v>
      </c>
      <c r="B881" vm="4015">
        <v>77.400000000000006</v>
      </c>
    </row>
    <row r="882" spans="1:2" x14ac:dyDescent="0.25">
      <c r="A882" s="1" vm="4017">
        <v>44778</v>
      </c>
      <c r="B882" vm="4020">
        <v>77.349999999999994</v>
      </c>
    </row>
    <row r="883" spans="1:2" x14ac:dyDescent="0.25">
      <c r="A883" s="1" vm="4022">
        <v>44781</v>
      </c>
      <c r="B883" vm="4025">
        <v>76.47</v>
      </c>
    </row>
    <row r="884" spans="1:2" x14ac:dyDescent="0.25">
      <c r="A884" s="1" vm="4027">
        <v>44782</v>
      </c>
      <c r="B884" vm="4029">
        <v>76.77</v>
      </c>
    </row>
    <row r="885" spans="1:2" x14ac:dyDescent="0.25">
      <c r="A885" s="1" vm="4031">
        <v>44783</v>
      </c>
      <c r="B885" vm="4033">
        <v>77.540000000000006</v>
      </c>
    </row>
    <row r="886" spans="1:2" x14ac:dyDescent="0.25">
      <c r="A886" s="1" vm="4035">
        <v>44784</v>
      </c>
      <c r="B886" vm="4038">
        <v>77.16</v>
      </c>
    </row>
    <row r="887" spans="1:2" x14ac:dyDescent="0.25">
      <c r="A887" s="1" vm="4040">
        <v>44785</v>
      </c>
      <c r="B887" vm="3634">
        <v>79.150000000000006</v>
      </c>
    </row>
    <row r="888" spans="1:2" x14ac:dyDescent="0.25">
      <c r="A888" s="1" vm="4042">
        <v>44788</v>
      </c>
      <c r="B888" vm="4044">
        <v>79.11</v>
      </c>
    </row>
    <row r="889" spans="1:2" x14ac:dyDescent="0.25">
      <c r="A889" s="1" vm="4046">
        <v>44789</v>
      </c>
      <c r="B889" vm="4049">
        <v>79.52</v>
      </c>
    </row>
    <row r="890" spans="1:2" x14ac:dyDescent="0.25">
      <c r="A890" s="1" vm="4051">
        <v>44790</v>
      </c>
      <c r="B890" vm="4053">
        <v>79.25</v>
      </c>
    </row>
    <row r="891" spans="1:2" x14ac:dyDescent="0.25">
      <c r="A891" s="1" vm="4055">
        <v>44791</v>
      </c>
      <c r="B891" vm="2439">
        <v>79.319999999999993</v>
      </c>
    </row>
    <row r="892" spans="1:2" x14ac:dyDescent="0.25">
      <c r="A892" s="1" vm="4060">
        <v>44792</v>
      </c>
      <c r="B892" vm="4063">
        <v>78.66</v>
      </c>
    </row>
    <row r="893" spans="1:2" x14ac:dyDescent="0.25">
      <c r="A893" s="1" vm="4065">
        <v>44795</v>
      </c>
      <c r="B893" vm="4068">
        <v>76.459999999999994</v>
      </c>
    </row>
    <row r="894" spans="1:2" x14ac:dyDescent="0.25">
      <c r="A894" s="1" vm="4070">
        <v>44796</v>
      </c>
      <c r="B894" vm="4071">
        <v>76.41</v>
      </c>
    </row>
    <row r="895" spans="1:2" x14ac:dyDescent="0.25">
      <c r="A895" s="1" vm="4073">
        <v>44797</v>
      </c>
      <c r="B895" vm="4067">
        <v>76.17</v>
      </c>
    </row>
    <row r="896" spans="1:2" x14ac:dyDescent="0.25">
      <c r="A896" s="1" vm="4076">
        <v>44798</v>
      </c>
      <c r="B896" vm="4078">
        <v>76.89</v>
      </c>
    </row>
    <row r="897" spans="1:2" x14ac:dyDescent="0.25">
      <c r="A897" s="1" vm="4080">
        <v>44799</v>
      </c>
      <c r="B897" vm="2255">
        <v>74.650000000000006</v>
      </c>
    </row>
    <row r="898" spans="1:2" x14ac:dyDescent="0.25">
      <c r="A898" s="1" vm="4082">
        <v>44802</v>
      </c>
      <c r="B898" vm="4084">
        <v>74.19</v>
      </c>
    </row>
    <row r="899" spans="1:2" x14ac:dyDescent="0.25">
      <c r="A899" s="1" vm="4086">
        <v>44803</v>
      </c>
      <c r="B899" vm="4088">
        <v>74.14</v>
      </c>
    </row>
    <row r="900" spans="1:2" x14ac:dyDescent="0.25">
      <c r="A900" s="1" vm="4090">
        <v>44804</v>
      </c>
      <c r="B900" vm="2268">
        <v>74.150000000000006</v>
      </c>
    </row>
    <row r="901" spans="1:2" x14ac:dyDescent="0.25">
      <c r="A901" s="1" vm="4095">
        <v>44805</v>
      </c>
      <c r="B901" vm="3982">
        <v>75.3</v>
      </c>
    </row>
    <row r="902" spans="1:2" x14ac:dyDescent="0.25">
      <c r="A902" s="1" vm="4099">
        <v>44806</v>
      </c>
      <c r="B902" vm="4101">
        <v>74.680000000000007</v>
      </c>
    </row>
    <row r="903" spans="1:2" x14ac:dyDescent="0.25">
      <c r="A903" s="1" vm="4103">
        <v>44810</v>
      </c>
      <c r="B903" vm="4106">
        <v>73.83</v>
      </c>
    </row>
    <row r="904" spans="1:2" x14ac:dyDescent="0.25">
      <c r="A904" s="1" vm="4108">
        <v>44811</v>
      </c>
      <c r="B904" vm="4111">
        <v>74.489999999999995</v>
      </c>
    </row>
    <row r="905" spans="1:2" x14ac:dyDescent="0.25">
      <c r="A905" s="1" vm="4113">
        <v>44812</v>
      </c>
      <c r="B905" vm="2255">
        <v>74.650000000000006</v>
      </c>
    </row>
    <row r="906" spans="1:2" x14ac:dyDescent="0.25">
      <c r="A906" s="1" vm="4116">
        <v>44813</v>
      </c>
      <c r="B906" vm="4118">
        <v>75.91</v>
      </c>
    </row>
    <row r="907" spans="1:2" x14ac:dyDescent="0.25">
      <c r="A907" s="1" vm="4120">
        <v>44816</v>
      </c>
      <c r="B907" vm="2540">
        <v>77.08</v>
      </c>
    </row>
    <row r="908" spans="1:2" x14ac:dyDescent="0.25">
      <c r="A908" s="1" vm="4123">
        <v>44817</v>
      </c>
      <c r="B908" vm="4126">
        <v>76.040000000000006</v>
      </c>
    </row>
    <row r="909" spans="1:2" x14ac:dyDescent="0.25">
      <c r="A909" s="1" vm="4128">
        <v>44818</v>
      </c>
      <c r="B909" vm="2156">
        <v>72.12</v>
      </c>
    </row>
    <row r="910" spans="1:2" x14ac:dyDescent="0.25">
      <c r="A910" s="1" vm="4131">
        <v>44819</v>
      </c>
      <c r="B910" vm="4134">
        <v>70.239999999999995</v>
      </c>
    </row>
    <row r="911" spans="1:2" x14ac:dyDescent="0.25">
      <c r="A911" s="1" vm="4136">
        <v>44820</v>
      </c>
      <c r="B911" vm="4140">
        <v>68.83</v>
      </c>
    </row>
    <row r="912" spans="1:2" x14ac:dyDescent="0.25">
      <c r="A912" s="1" vm="4142">
        <v>44823</v>
      </c>
      <c r="B912" vm="4146">
        <v>69.069999999999993</v>
      </c>
    </row>
    <row r="913" spans="1:2" x14ac:dyDescent="0.25">
      <c r="A913" s="1" vm="4148">
        <v>44824</v>
      </c>
      <c r="B913" vm="4152">
        <v>68.11</v>
      </c>
    </row>
    <row r="914" spans="1:2" x14ac:dyDescent="0.25">
      <c r="A914" s="1" vm="4154">
        <v>44825</v>
      </c>
      <c r="B914" vm="4155">
        <v>66.75</v>
      </c>
    </row>
    <row r="915" spans="1:2" x14ac:dyDescent="0.25">
      <c r="A915" s="1" vm="4157">
        <v>44826</v>
      </c>
      <c r="B915" vm="4160">
        <v>66.03</v>
      </c>
    </row>
    <row r="916" spans="1:2" x14ac:dyDescent="0.25">
      <c r="A916" s="1" vm="4162">
        <v>44827</v>
      </c>
      <c r="B916" vm="4165">
        <v>64.55</v>
      </c>
    </row>
    <row r="917" spans="1:2" x14ac:dyDescent="0.25">
      <c r="A917" s="1" vm="4167">
        <v>44830</v>
      </c>
      <c r="B917" vm="4170">
        <v>63.45</v>
      </c>
    </row>
    <row r="918" spans="1:2" x14ac:dyDescent="0.25">
      <c r="A918" s="1" vm="4172">
        <v>44831</v>
      </c>
      <c r="B918" vm="1960">
        <v>62.42</v>
      </c>
    </row>
    <row r="919" spans="1:2" x14ac:dyDescent="0.25">
      <c r="A919" s="1" vm="4176">
        <v>44832</v>
      </c>
      <c r="B919" vm="1942">
        <v>63.07</v>
      </c>
    </row>
    <row r="920" spans="1:2" x14ac:dyDescent="0.25">
      <c r="A920" s="1" vm="4180">
        <v>44833</v>
      </c>
      <c r="B920" vm="2008">
        <v>61.4</v>
      </c>
    </row>
    <row r="921" spans="1:2" x14ac:dyDescent="0.25">
      <c r="A921" s="1" vm="4184">
        <v>44834</v>
      </c>
      <c r="B921" vm="1682">
        <v>61.07</v>
      </c>
    </row>
    <row r="922" spans="1:2" x14ac:dyDescent="0.25">
      <c r="A922" s="1" vm="4187">
        <v>44837</v>
      </c>
      <c r="B922" vm="2050">
        <v>63.08</v>
      </c>
    </row>
    <row r="923" spans="1:2" x14ac:dyDescent="0.25">
      <c r="A923" s="1" vm="4192">
        <v>44838</v>
      </c>
      <c r="B923" vm="1900">
        <v>65.69</v>
      </c>
    </row>
    <row r="924" spans="1:2" x14ac:dyDescent="0.25">
      <c r="A924" s="1" vm="4196">
        <v>44839</v>
      </c>
      <c r="B924" vm="4200">
        <v>66.64</v>
      </c>
    </row>
    <row r="925" spans="1:2" x14ac:dyDescent="0.25">
      <c r="A925" s="1" vm="4202">
        <v>44840</v>
      </c>
      <c r="B925" vm="1890">
        <v>65.3</v>
      </c>
    </row>
    <row r="926" spans="1:2" x14ac:dyDescent="0.25">
      <c r="A926" s="1" vm="4206">
        <v>44841</v>
      </c>
      <c r="B926" vm="4209">
        <v>63.29</v>
      </c>
    </row>
    <row r="927" spans="1:2" x14ac:dyDescent="0.25">
      <c r="A927" s="1" vm="4211">
        <v>44844</v>
      </c>
      <c r="B927" vm="1937">
        <v>62.57</v>
      </c>
    </row>
    <row r="928" spans="1:2" x14ac:dyDescent="0.25">
      <c r="A928" s="1" vm="4214">
        <v>44845</v>
      </c>
      <c r="B928" vm="4216">
        <v>62.41</v>
      </c>
    </row>
    <row r="929" spans="1:2" x14ac:dyDescent="0.25">
      <c r="A929" s="1" vm="4218">
        <v>44846</v>
      </c>
      <c r="B929" vm="4220">
        <v>63.78</v>
      </c>
    </row>
    <row r="930" spans="1:2" x14ac:dyDescent="0.25">
      <c r="A930" s="1" vm="4222">
        <v>44847</v>
      </c>
      <c r="B930" vm="4224">
        <v>65.2</v>
      </c>
    </row>
    <row r="931" spans="1:2" x14ac:dyDescent="0.25">
      <c r="A931" s="1" vm="4226">
        <v>44848</v>
      </c>
      <c r="B931" vm="4230">
        <v>64.31</v>
      </c>
    </row>
    <row r="932" spans="1:2" x14ac:dyDescent="0.25">
      <c r="A932" s="1" vm="4232">
        <v>44851</v>
      </c>
      <c r="B932" vm="4236">
        <v>67.02</v>
      </c>
    </row>
    <row r="933" spans="1:2" x14ac:dyDescent="0.25">
      <c r="A933" s="1" vm="4238">
        <v>44852</v>
      </c>
      <c r="B933" vm="4239">
        <v>67.03</v>
      </c>
    </row>
    <row r="934" spans="1:2" x14ac:dyDescent="0.25">
      <c r="A934" s="1" vm="4241">
        <v>44853</v>
      </c>
      <c r="B934" vm="4244">
        <v>66.3</v>
      </c>
    </row>
    <row r="935" spans="1:2" x14ac:dyDescent="0.25">
      <c r="A935" s="1" vm="4246">
        <v>44854</v>
      </c>
      <c r="B935" vm="4249">
        <v>69.25</v>
      </c>
    </row>
    <row r="936" spans="1:2" x14ac:dyDescent="0.25">
      <c r="A936" s="1" vm="4251">
        <v>44855</v>
      </c>
      <c r="B936" vm="4253">
        <v>72.7</v>
      </c>
    </row>
    <row r="937" spans="1:2" x14ac:dyDescent="0.25">
      <c r="A937" s="1" vm="4255">
        <v>44858</v>
      </c>
      <c r="B937" vm="4259">
        <v>72.92</v>
      </c>
    </row>
    <row r="938" spans="1:2" x14ac:dyDescent="0.25">
      <c r="A938" s="1" vm="4261">
        <v>44859</v>
      </c>
      <c r="B938" vm="3801">
        <v>73.14</v>
      </c>
    </row>
    <row r="939" spans="1:2" x14ac:dyDescent="0.25">
      <c r="A939" s="1" vm="4264">
        <v>44860</v>
      </c>
      <c r="B939" vm="3971">
        <v>74.819999999999993</v>
      </c>
    </row>
    <row r="940" spans="1:2" x14ac:dyDescent="0.25">
      <c r="A940" s="1" vm="4267">
        <v>44861</v>
      </c>
      <c r="B940" vm="4092">
        <v>75.150000000000006</v>
      </c>
    </row>
    <row r="941" spans="1:2" x14ac:dyDescent="0.25">
      <c r="A941" s="1" vm="4272">
        <v>44862</v>
      </c>
      <c r="B941" vm="4274">
        <v>77.36</v>
      </c>
    </row>
    <row r="942" spans="1:2" x14ac:dyDescent="0.25">
      <c r="A942" s="1" vm="4276">
        <v>44865</v>
      </c>
      <c r="B942" vm="4279">
        <v>78.069999999999993</v>
      </c>
    </row>
    <row r="943" spans="1:2" x14ac:dyDescent="0.25">
      <c r="A943" s="1" vm="4281">
        <v>44866</v>
      </c>
      <c r="B943" vm="4014">
        <v>77.11</v>
      </c>
    </row>
    <row r="944" spans="1:2" x14ac:dyDescent="0.25">
      <c r="A944" s="1" vm="4284">
        <v>44867</v>
      </c>
      <c r="B944" vm="4286">
        <v>75.12</v>
      </c>
    </row>
    <row r="945" spans="1:2" x14ac:dyDescent="0.25">
      <c r="A945" s="1" vm="4288">
        <v>44868</v>
      </c>
      <c r="B945" vm="3513">
        <v>75.03</v>
      </c>
    </row>
    <row r="946" spans="1:2" x14ac:dyDescent="0.25">
      <c r="A946" s="1" vm="4291">
        <v>44869</v>
      </c>
      <c r="B946" vm="4019">
        <v>76</v>
      </c>
    </row>
    <row r="947" spans="1:2" x14ac:dyDescent="0.25">
      <c r="A947" s="1" vm="4295">
        <v>44872</v>
      </c>
      <c r="B947" vm="4298">
        <v>76.739999999999995</v>
      </c>
    </row>
    <row r="948" spans="1:2" x14ac:dyDescent="0.25">
      <c r="A948" s="1" vm="4300">
        <v>44873</v>
      </c>
      <c r="B948" vm="3989">
        <v>75.64</v>
      </c>
    </row>
    <row r="949" spans="1:2" x14ac:dyDescent="0.25">
      <c r="A949" s="1" vm="4303">
        <v>44874</v>
      </c>
      <c r="B949" vm="4305">
        <v>75.66</v>
      </c>
    </row>
    <row r="950" spans="1:2" x14ac:dyDescent="0.25">
      <c r="A950" s="1" vm="4307">
        <v>44875</v>
      </c>
      <c r="B950" vm="4311">
        <v>77.17</v>
      </c>
    </row>
    <row r="951" spans="1:2" x14ac:dyDescent="0.25">
      <c r="A951" s="1" vm="4313">
        <v>44876</v>
      </c>
      <c r="B951" vm="2544">
        <v>77.739999999999995</v>
      </c>
    </row>
    <row r="952" spans="1:2" x14ac:dyDescent="0.25">
      <c r="A952" s="1" vm="4318">
        <v>44879</v>
      </c>
      <c r="B952" vm="2373">
        <v>78.53</v>
      </c>
    </row>
    <row r="953" spans="1:2" x14ac:dyDescent="0.25">
      <c r="A953" s="1" vm="4322">
        <v>44880</v>
      </c>
      <c r="B953" vm="2382">
        <v>79.180000000000007</v>
      </c>
    </row>
    <row r="954" spans="1:2" x14ac:dyDescent="0.25">
      <c r="A954" s="1" vm="4327">
        <v>44881</v>
      </c>
      <c r="B954" vm="4331">
        <v>79.89</v>
      </c>
    </row>
    <row r="955" spans="1:2" x14ac:dyDescent="0.25">
      <c r="A955" s="1" vm="4333">
        <v>44882</v>
      </c>
      <c r="B955" vm="3361">
        <v>79.2</v>
      </c>
    </row>
    <row r="956" spans="1:2" x14ac:dyDescent="0.25">
      <c r="A956" s="1" vm="4337">
        <v>44883</v>
      </c>
      <c r="B956" vm="3424">
        <v>79.73</v>
      </c>
    </row>
    <row r="957" spans="1:2" x14ac:dyDescent="0.25">
      <c r="A957" s="1" vm="4341">
        <v>44886</v>
      </c>
      <c r="B957" vm="4343">
        <v>79.819999999999993</v>
      </c>
    </row>
    <row r="958" spans="1:2" x14ac:dyDescent="0.25">
      <c r="A958" s="1" vm="4345">
        <v>44887</v>
      </c>
      <c r="B958" vm="3606">
        <v>82.12</v>
      </c>
    </row>
    <row r="959" spans="1:2" x14ac:dyDescent="0.25">
      <c r="A959" s="1" vm="4348">
        <v>44888</v>
      </c>
      <c r="B959" vm="4351">
        <v>82.56</v>
      </c>
    </row>
    <row r="960" spans="1:2" x14ac:dyDescent="0.25">
      <c r="A960" s="1" vm="4353">
        <v>44890</v>
      </c>
      <c r="B960" vm="3335">
        <v>82.72</v>
      </c>
    </row>
    <row r="961" spans="1:2" x14ac:dyDescent="0.25">
      <c r="A961" s="1" vm="4357">
        <v>44893</v>
      </c>
      <c r="B961" vm="4358">
        <v>81.39</v>
      </c>
    </row>
    <row r="962" spans="1:2" x14ac:dyDescent="0.25">
      <c r="A962" s="1" vm="4360">
        <v>44894</v>
      </c>
      <c r="B962" vm="4363">
        <v>80.849999999999994</v>
      </c>
    </row>
    <row r="963" spans="1:2" x14ac:dyDescent="0.25">
      <c r="A963" s="1" vm="4365">
        <v>44895</v>
      </c>
      <c r="B963" vm="4368">
        <v>83.03</v>
      </c>
    </row>
    <row r="964" spans="1:2" x14ac:dyDescent="0.25">
      <c r="A964" s="1" vm="4370">
        <v>44896</v>
      </c>
      <c r="B964" vm="4374">
        <v>84.11</v>
      </c>
    </row>
    <row r="965" spans="1:2" x14ac:dyDescent="0.25">
      <c r="A965" s="1" vm="4376">
        <v>44897</v>
      </c>
      <c r="B965" vm="4380">
        <v>83.35</v>
      </c>
    </row>
    <row r="966" spans="1:2" x14ac:dyDescent="0.25">
      <c r="A966" s="1" vm="4382">
        <v>44900</v>
      </c>
      <c r="B966" vm="4385">
        <v>79.430000000000007</v>
      </c>
    </row>
    <row r="967" spans="1:2" x14ac:dyDescent="0.25">
      <c r="A967" s="1" vm="4387">
        <v>44901</v>
      </c>
      <c r="B967" vm="4388">
        <v>78.91</v>
      </c>
    </row>
    <row r="968" spans="1:2" x14ac:dyDescent="0.25">
      <c r="A968" s="1" vm="4390">
        <v>44902</v>
      </c>
      <c r="B968" vm="4392">
        <v>78.78</v>
      </c>
    </row>
    <row r="969" spans="1:2" x14ac:dyDescent="0.25">
      <c r="A969" s="1" vm="4394">
        <v>44903</v>
      </c>
      <c r="B969" vm="4395">
        <v>80.069999999999993</v>
      </c>
    </row>
    <row r="970" spans="1:2" x14ac:dyDescent="0.25">
      <c r="A970" s="1" vm="4397">
        <v>44904</v>
      </c>
      <c r="B970" vm="4398">
        <v>79.86</v>
      </c>
    </row>
    <row r="971" spans="1:2" x14ac:dyDescent="0.25">
      <c r="A971" s="1" vm="4400">
        <v>44907</v>
      </c>
      <c r="B971" vm="3544">
        <v>81.28</v>
      </c>
    </row>
    <row r="972" spans="1:2" x14ac:dyDescent="0.25">
      <c r="A972" s="1" vm="4404">
        <v>44908</v>
      </c>
      <c r="B972" vm="4407">
        <v>80.56</v>
      </c>
    </row>
    <row r="973" spans="1:2" x14ac:dyDescent="0.25">
      <c r="A973" s="1" vm="4409">
        <v>44909</v>
      </c>
      <c r="B973" vm="2603">
        <v>81.819999999999993</v>
      </c>
    </row>
    <row r="974" spans="1:2" x14ac:dyDescent="0.25">
      <c r="A974" s="1" vm="4413">
        <v>44910</v>
      </c>
      <c r="B974" vm="4395">
        <v>80.069999999999993</v>
      </c>
    </row>
    <row r="975" spans="1:2" x14ac:dyDescent="0.25">
      <c r="A975" s="1" vm="4417">
        <v>44911</v>
      </c>
      <c r="B975" vm="2475">
        <v>79.58</v>
      </c>
    </row>
    <row r="976" spans="1:2" x14ac:dyDescent="0.25">
      <c r="A976" s="1" vm="4419">
        <v>44914</v>
      </c>
      <c r="B976" vm="3366">
        <v>80.5</v>
      </c>
    </row>
    <row r="977" spans="1:2" x14ac:dyDescent="0.25">
      <c r="A977" s="1" vm="4423">
        <v>44915</v>
      </c>
      <c r="B977" vm="3614">
        <v>80.94</v>
      </c>
    </row>
    <row r="978" spans="1:2" x14ac:dyDescent="0.25">
      <c r="A978" s="1" vm="4426">
        <v>44916</v>
      </c>
      <c r="B978" vm="4361">
        <v>81.5</v>
      </c>
    </row>
    <row r="979" spans="1:2" x14ac:dyDescent="0.25">
      <c r="A979" s="1" vm="4428">
        <v>44917</v>
      </c>
      <c r="B979" vm="3371">
        <v>80.489999999999995</v>
      </c>
    </row>
    <row r="980" spans="1:2" x14ac:dyDescent="0.25">
      <c r="A980" s="1" vm="4431">
        <v>44918</v>
      </c>
      <c r="B980" vm="4363">
        <v>80.849999999999994</v>
      </c>
    </row>
    <row r="981" spans="1:2" x14ac:dyDescent="0.25">
      <c r="A981" s="1" vm="4435">
        <v>44922</v>
      </c>
      <c r="B981" vm="4438">
        <v>80.98</v>
      </c>
    </row>
    <row r="982" spans="1:2" x14ac:dyDescent="0.25">
      <c r="A982" s="1" vm="4440">
        <v>44923</v>
      </c>
      <c r="B982" vm="4443">
        <v>80.33</v>
      </c>
    </row>
    <row r="983" spans="1:2" x14ac:dyDescent="0.25">
      <c r="A983" s="1" vm="4445">
        <v>44924</v>
      </c>
      <c r="B983" vm="3376">
        <v>81.400000000000006</v>
      </c>
    </row>
    <row r="984" spans="1:2" x14ac:dyDescent="0.25">
      <c r="A984" s="1" vm="4449">
        <v>44925</v>
      </c>
      <c r="B984" vm="3569">
        <v>81.739999999999995</v>
      </c>
    </row>
    <row r="985" spans="1:2" x14ac:dyDescent="0.25">
      <c r="A985" s="1" vm="4453">
        <v>44929</v>
      </c>
      <c r="B985" vm="4455">
        <v>83.72</v>
      </c>
    </row>
    <row r="986" spans="1:2" x14ac:dyDescent="0.25">
      <c r="A986" s="1" vm="4457">
        <v>44930</v>
      </c>
      <c r="B986" vm="4461">
        <v>84.48</v>
      </c>
    </row>
    <row r="987" spans="1:2" x14ac:dyDescent="0.25">
      <c r="A987" s="1" vm="4463">
        <v>44931</v>
      </c>
      <c r="B987" vm="4466">
        <v>84.31</v>
      </c>
    </row>
    <row r="988" spans="1:2" x14ac:dyDescent="0.25">
      <c r="A988" s="1" vm="4468">
        <v>44932</v>
      </c>
      <c r="B988" vm="4471">
        <v>85.66</v>
      </c>
    </row>
    <row r="989" spans="1:2" x14ac:dyDescent="0.25">
      <c r="A989" s="1" vm="4473">
        <v>44935</v>
      </c>
      <c r="B989" vm="4477">
        <v>86.42</v>
      </c>
    </row>
    <row r="990" spans="1:2" x14ac:dyDescent="0.25">
      <c r="A990" s="1" vm="4479">
        <v>44936</v>
      </c>
      <c r="B990" vm="4483">
        <v>86.5</v>
      </c>
    </row>
    <row r="991" spans="1:2" x14ac:dyDescent="0.25">
      <c r="A991" s="1" vm="4485">
        <v>44937</v>
      </c>
      <c r="B991" vm="2694">
        <v>88.6</v>
      </c>
    </row>
    <row r="992" spans="1:2" x14ac:dyDescent="0.25">
      <c r="A992" s="1" vm="4488">
        <v>44938</v>
      </c>
      <c r="B992" vm="4492">
        <v>88.78</v>
      </c>
    </row>
    <row r="993" spans="1:2" x14ac:dyDescent="0.25">
      <c r="A993" s="1" vm="4494">
        <v>44939</v>
      </c>
      <c r="B993" vm="4497">
        <v>89.2</v>
      </c>
    </row>
    <row r="994" spans="1:2" x14ac:dyDescent="0.25">
      <c r="A994" s="1" vm="4499">
        <v>44943</v>
      </c>
      <c r="B994" vm="2694">
        <v>88.6</v>
      </c>
    </row>
    <row r="995" spans="1:2" x14ac:dyDescent="0.25">
      <c r="A995" s="1" vm="4503">
        <v>44944</v>
      </c>
      <c r="B995" vm="4506">
        <v>86.71</v>
      </c>
    </row>
    <row r="996" spans="1:2" x14ac:dyDescent="0.25">
      <c r="A996" s="1" vm="4508">
        <v>44945</v>
      </c>
      <c r="B996" vm="4512">
        <v>85.94</v>
      </c>
    </row>
    <row r="997" spans="1:2" x14ac:dyDescent="0.25">
      <c r="A997" s="1" vm="4514">
        <v>44946</v>
      </c>
      <c r="B997" vm="2886">
        <v>87.25</v>
      </c>
    </row>
    <row r="998" spans="1:2" x14ac:dyDescent="0.25">
      <c r="A998" s="1" vm="4518">
        <v>44949</v>
      </c>
      <c r="B998" vm="4520">
        <v>88.97</v>
      </c>
    </row>
    <row r="999" spans="1:2" x14ac:dyDescent="0.25">
      <c r="A999" s="1" vm="4522">
        <v>44950</v>
      </c>
      <c r="B999" vm="3253">
        <v>89.7</v>
      </c>
    </row>
    <row r="1000" spans="1:2" x14ac:dyDescent="0.25">
      <c r="A1000" s="1" vm="4525">
        <v>44951</v>
      </c>
      <c r="B1000" vm="2753">
        <v>89.64</v>
      </c>
    </row>
    <row r="1001" spans="1:2" x14ac:dyDescent="0.25">
      <c r="A1001" s="1" vm="4528">
        <v>44952</v>
      </c>
      <c r="B1001" vm="4531">
        <v>89.83</v>
      </c>
    </row>
    <row r="1002" spans="1:2" x14ac:dyDescent="0.25">
      <c r="A1002" s="1" vm="4533">
        <v>44953</v>
      </c>
      <c r="B1002" vm="4534">
        <v>88.99</v>
      </c>
    </row>
    <row r="1003" spans="1:2" x14ac:dyDescent="0.25">
      <c r="A1003" s="1" vm="4536">
        <v>44956</v>
      </c>
      <c r="B1003" vm="4537">
        <v>87.35</v>
      </c>
    </row>
    <row r="1004" spans="1:2" x14ac:dyDescent="0.25">
      <c r="A1004" s="1" vm="4539">
        <v>44957</v>
      </c>
      <c r="B1004" vm="2818">
        <v>88.46</v>
      </c>
    </row>
    <row r="1005" spans="1:2" x14ac:dyDescent="0.25">
      <c r="A1005" s="1" vm="4541">
        <v>44958</v>
      </c>
      <c r="B1005" vm="2730">
        <v>90.05</v>
      </c>
    </row>
    <row r="1006" spans="1:2" x14ac:dyDescent="0.25">
      <c r="A1006" s="1" vm="4545">
        <v>44959</v>
      </c>
      <c r="B1006" vm="3302">
        <v>89.38</v>
      </c>
    </row>
    <row r="1007" spans="1:2" x14ac:dyDescent="0.25">
      <c r="A1007" s="1" vm="4550">
        <v>44960</v>
      </c>
      <c r="B1007" vm="4553">
        <v>89.62</v>
      </c>
    </row>
    <row r="1008" spans="1:2" x14ac:dyDescent="0.25">
      <c r="A1008" s="1" vm="4555">
        <v>44963</v>
      </c>
      <c r="B1008" vm="4557">
        <v>88.53</v>
      </c>
    </row>
    <row r="1009" spans="1:2" x14ac:dyDescent="0.25">
      <c r="A1009" s="1" vm="4559">
        <v>44964</v>
      </c>
      <c r="B1009" vm="4526">
        <v>87.74</v>
      </c>
    </row>
    <row r="1010" spans="1:2" x14ac:dyDescent="0.25">
      <c r="A1010" s="1" vm="4563">
        <v>44965</v>
      </c>
      <c r="B1010" vm="3327">
        <v>86.69</v>
      </c>
    </row>
    <row r="1011" spans="1:2" x14ac:dyDescent="0.25">
      <c r="A1011" s="1" vm="4568">
        <v>44966</v>
      </c>
      <c r="B1011" vm="4570">
        <v>86.65</v>
      </c>
    </row>
    <row r="1012" spans="1:2" x14ac:dyDescent="0.25">
      <c r="A1012" s="1" vm="4572">
        <v>44967</v>
      </c>
      <c r="B1012" vm="2713">
        <v>87.14</v>
      </c>
    </row>
    <row r="1013" spans="1:2" x14ac:dyDescent="0.25">
      <c r="A1013" s="1" vm="4575">
        <v>44970</v>
      </c>
      <c r="B1013" vm="2910">
        <v>89.42</v>
      </c>
    </row>
    <row r="1014" spans="1:2" x14ac:dyDescent="0.25">
      <c r="A1014" s="1" vm="4579">
        <v>44971</v>
      </c>
      <c r="B1014" vm="4530">
        <v>89.09</v>
      </c>
    </row>
    <row r="1015" spans="1:2" x14ac:dyDescent="0.25">
      <c r="A1015" s="1" vm="4582">
        <v>44972</v>
      </c>
      <c r="B1015" vm="3183">
        <v>88.34</v>
      </c>
    </row>
    <row r="1016" spans="1:2" x14ac:dyDescent="0.25">
      <c r="A1016" s="1" vm="4585">
        <v>44973</v>
      </c>
      <c r="B1016" vm="4588">
        <v>87.72</v>
      </c>
    </row>
    <row r="1017" spans="1:2" x14ac:dyDescent="0.25">
      <c r="A1017" s="1" vm="4590">
        <v>44974</v>
      </c>
      <c r="B1017" vm="4576">
        <v>87.28</v>
      </c>
    </row>
    <row r="1018" spans="1:2" x14ac:dyDescent="0.25">
      <c r="A1018" s="1" vm="4593">
        <v>44978</v>
      </c>
      <c r="B1018" vm="4597">
        <v>86.2</v>
      </c>
    </row>
    <row r="1019" spans="1:2" x14ac:dyDescent="0.25">
      <c r="A1019" s="1" vm="4599">
        <v>44979</v>
      </c>
      <c r="B1019" vm="4602">
        <v>86.32</v>
      </c>
    </row>
    <row r="1020" spans="1:2" x14ac:dyDescent="0.25">
      <c r="A1020" s="1" vm="4604">
        <v>44980</v>
      </c>
      <c r="B1020" vm="4607">
        <v>88.58</v>
      </c>
    </row>
    <row r="1021" spans="1:2" x14ac:dyDescent="0.25">
      <c r="A1021" s="1" vm="4609">
        <v>44981</v>
      </c>
      <c r="B1021" vm="2668">
        <v>88.66</v>
      </c>
    </row>
    <row r="1022" spans="1:2" x14ac:dyDescent="0.25">
      <c r="A1022" s="1" vm="4612">
        <v>44984</v>
      </c>
      <c r="B1022" vm="4614">
        <v>87.96</v>
      </c>
    </row>
    <row r="1023" spans="1:2" x14ac:dyDescent="0.25">
      <c r="A1023" s="1" vm="4616">
        <v>44985</v>
      </c>
      <c r="B1023" vm="4618">
        <v>87.4</v>
      </c>
    </row>
    <row r="1024" spans="1:2" x14ac:dyDescent="0.25">
      <c r="A1024" s="1" vm="4620">
        <v>44986</v>
      </c>
      <c r="B1024" vm="3292">
        <v>86.34</v>
      </c>
    </row>
    <row r="1025" spans="1:2" x14ac:dyDescent="0.25">
      <c r="A1025" s="1" vm="4624">
        <v>44987</v>
      </c>
      <c r="B1025" vm="2632">
        <v>86.97</v>
      </c>
    </row>
    <row r="1026" spans="1:2" x14ac:dyDescent="0.25">
      <c r="A1026" s="1" vm="4628">
        <v>44988</v>
      </c>
      <c r="B1026" vm="4631">
        <v>89.25</v>
      </c>
    </row>
    <row r="1027" spans="1:2" x14ac:dyDescent="0.25">
      <c r="A1027" s="1" vm="4633">
        <v>44991</v>
      </c>
      <c r="B1027" vm="2724">
        <v>89.74</v>
      </c>
    </row>
    <row r="1028" spans="1:2" x14ac:dyDescent="0.25">
      <c r="A1028" s="1" vm="4636">
        <v>44992</v>
      </c>
      <c r="B1028" vm="2881">
        <v>88.36</v>
      </c>
    </row>
    <row r="1029" spans="1:2" x14ac:dyDescent="0.25">
      <c r="A1029" s="1" vm="4640">
        <v>44993</v>
      </c>
      <c r="B1029" vm="2833">
        <v>88.49</v>
      </c>
    </row>
    <row r="1030" spans="1:2" x14ac:dyDescent="0.25">
      <c r="A1030" s="1" vm="4643">
        <v>44994</v>
      </c>
      <c r="B1030" vm="2712">
        <v>86.87</v>
      </c>
    </row>
    <row r="1031" spans="1:2" x14ac:dyDescent="0.25">
      <c r="A1031" s="1" vm="4646">
        <v>44995</v>
      </c>
      <c r="B1031" vm="3596">
        <v>84.07</v>
      </c>
    </row>
    <row r="1032" spans="1:2" x14ac:dyDescent="0.25">
      <c r="A1032" s="1" vm="4650">
        <v>44998</v>
      </c>
      <c r="B1032" vm="2894">
        <v>84.93</v>
      </c>
    </row>
    <row r="1033" spans="1:2" x14ac:dyDescent="0.25">
      <c r="A1033" s="1" vm="4654">
        <v>44999</v>
      </c>
      <c r="B1033" vm="4657">
        <v>84.56</v>
      </c>
    </row>
    <row r="1034" spans="1:2" x14ac:dyDescent="0.25">
      <c r="A1034" s="1" vm="4659">
        <v>45000</v>
      </c>
      <c r="B1034" vm="4661">
        <v>82.98</v>
      </c>
    </row>
    <row r="1035" spans="1:2" x14ac:dyDescent="0.25">
      <c r="A1035" s="1" vm="4663">
        <v>45001</v>
      </c>
      <c r="B1035" vm="4666">
        <v>84.82</v>
      </c>
    </row>
    <row r="1036" spans="1:2" x14ac:dyDescent="0.25">
      <c r="A1036" s="1" vm="4668">
        <v>45002</v>
      </c>
      <c r="B1036" vm="4669">
        <v>85.26</v>
      </c>
    </row>
    <row r="1037" spans="1:2" x14ac:dyDescent="0.25">
      <c r="A1037" s="1" vm="4671">
        <v>45005</v>
      </c>
      <c r="B1037" vm="4673">
        <v>86.96</v>
      </c>
    </row>
    <row r="1038" spans="1:2" x14ac:dyDescent="0.25">
      <c r="A1038" s="1" vm="4675">
        <v>45006</v>
      </c>
      <c r="B1038" vm="4677">
        <v>87.58</v>
      </c>
    </row>
    <row r="1039" spans="1:2" x14ac:dyDescent="0.25">
      <c r="A1039" s="1" vm="4679">
        <v>45007</v>
      </c>
      <c r="B1039" vm="2699">
        <v>87.9</v>
      </c>
    </row>
    <row r="1040" spans="1:2" x14ac:dyDescent="0.25">
      <c r="A1040" s="1" vm="4683">
        <v>45008</v>
      </c>
      <c r="B1040" vm="4685">
        <v>87.78</v>
      </c>
    </row>
    <row r="1041" spans="1:2" x14ac:dyDescent="0.25">
      <c r="A1041" s="1" vm="4687">
        <v>45009</v>
      </c>
      <c r="B1041" vm="3270">
        <v>88.01</v>
      </c>
    </row>
    <row r="1042" spans="1:2" x14ac:dyDescent="0.25">
      <c r="A1042" s="1" vm="4690">
        <v>45012</v>
      </c>
      <c r="B1042" vm="4692">
        <v>90.14</v>
      </c>
    </row>
    <row r="1043" spans="1:2" x14ac:dyDescent="0.25">
      <c r="A1043" s="1" vm="4694">
        <v>45013</v>
      </c>
      <c r="B1043" vm="4697">
        <v>89.85</v>
      </c>
    </row>
    <row r="1044" spans="1:2" x14ac:dyDescent="0.25">
      <c r="A1044" s="1" vm="4699">
        <v>45014</v>
      </c>
      <c r="B1044" vm="2766">
        <v>90.62</v>
      </c>
    </row>
    <row r="1045" spans="1:2" x14ac:dyDescent="0.25">
      <c r="A1045" s="1" vm="4702">
        <v>45015</v>
      </c>
      <c r="B1045" vm="2870">
        <v>90.51</v>
      </c>
    </row>
    <row r="1046" spans="1:2" x14ac:dyDescent="0.25">
      <c r="A1046" s="1" vm="4706">
        <v>45016</v>
      </c>
      <c r="B1046" vm="3111">
        <v>92.92</v>
      </c>
    </row>
    <row r="1047" spans="1:2" x14ac:dyDescent="0.25">
      <c r="A1047" s="1" vm="4711">
        <v>45019</v>
      </c>
      <c r="B1047" vm="4714">
        <v>93.92</v>
      </c>
    </row>
    <row r="1048" spans="1:2" x14ac:dyDescent="0.25">
      <c r="A1048" s="1" vm="4716">
        <v>45020</v>
      </c>
      <c r="B1048" vm="4712">
        <v>94</v>
      </c>
    </row>
    <row r="1049" spans="1:2" x14ac:dyDescent="0.25">
      <c r="A1049" s="1" vm="4720">
        <v>45021</v>
      </c>
      <c r="B1049" vm="4724">
        <v>94.89</v>
      </c>
    </row>
    <row r="1050" spans="1:2" x14ac:dyDescent="0.25">
      <c r="A1050" s="1" vm="4726">
        <v>45022</v>
      </c>
      <c r="B1050" vm="4730">
        <v>95.92</v>
      </c>
    </row>
    <row r="1051" spans="1:2" x14ac:dyDescent="0.25">
      <c r="A1051" s="1" vm="4732">
        <v>45026</v>
      </c>
      <c r="B1051" vm="4735">
        <v>93.76</v>
      </c>
    </row>
    <row r="1052" spans="1:2" x14ac:dyDescent="0.25">
      <c r="A1052" s="1" vm="4737">
        <v>45027</v>
      </c>
      <c r="B1052" vm="3131">
        <v>93.97</v>
      </c>
    </row>
    <row r="1053" spans="1:2" x14ac:dyDescent="0.25">
      <c r="A1053" s="1" vm="4741">
        <v>45028</v>
      </c>
      <c r="B1053" vm="4743">
        <v>93.9</v>
      </c>
    </row>
    <row r="1054" spans="1:2" x14ac:dyDescent="0.25">
      <c r="A1054" s="1" vm="4745">
        <v>45029</v>
      </c>
      <c r="B1054" vm="4748">
        <v>95.55</v>
      </c>
    </row>
    <row r="1055" spans="1:2" x14ac:dyDescent="0.25">
      <c r="A1055" s="1" vm="4750">
        <v>45030</v>
      </c>
      <c r="B1055" vm="3016">
        <v>95.71</v>
      </c>
    </row>
    <row r="1056" spans="1:2" x14ac:dyDescent="0.25">
      <c r="A1056" s="1" vm="4753">
        <v>45033</v>
      </c>
      <c r="B1056" vm="4756">
        <v>95.59</v>
      </c>
    </row>
    <row r="1057" spans="1:2" x14ac:dyDescent="0.25">
      <c r="A1057" s="1" vm="4758">
        <v>45034</v>
      </c>
      <c r="B1057" vm="4761">
        <v>96.47</v>
      </c>
    </row>
    <row r="1058" spans="1:2" x14ac:dyDescent="0.25">
      <c r="A1058" s="1" vm="4763">
        <v>45035</v>
      </c>
      <c r="B1058" vm="3228">
        <v>95.81</v>
      </c>
    </row>
    <row r="1059" spans="1:2" x14ac:dyDescent="0.25">
      <c r="A1059" s="1" vm="4765">
        <v>45036</v>
      </c>
      <c r="B1059" vm="4767">
        <v>94.83</v>
      </c>
    </row>
    <row r="1060" spans="1:2" x14ac:dyDescent="0.25">
      <c r="A1060" s="1" vm="4769">
        <v>45037</v>
      </c>
      <c r="B1060" vm="3124">
        <v>95.15</v>
      </c>
    </row>
    <row r="1061" spans="1:2" x14ac:dyDescent="0.25">
      <c r="A1061" s="1" vm="4773">
        <v>45040</v>
      </c>
      <c r="B1061" vm="4777">
        <v>95.44</v>
      </c>
    </row>
    <row r="1062" spans="1:2" x14ac:dyDescent="0.25">
      <c r="A1062" s="1" vm="4779">
        <v>45041</v>
      </c>
      <c r="B1062" vm="4781">
        <v>94.06</v>
      </c>
    </row>
    <row r="1063" spans="1:2" x14ac:dyDescent="0.25">
      <c r="A1063" s="1" vm="4783">
        <v>45042</v>
      </c>
      <c r="B1063" vm="4786">
        <v>93.71</v>
      </c>
    </row>
    <row r="1064" spans="1:2" x14ac:dyDescent="0.25">
      <c r="A1064" s="1" vm="4788">
        <v>45043</v>
      </c>
      <c r="B1064" vm="4790">
        <v>95.04</v>
      </c>
    </row>
    <row r="1065" spans="1:2" x14ac:dyDescent="0.25">
      <c r="A1065" s="1" vm="4792">
        <v>45044</v>
      </c>
      <c r="B1065" vm="4796">
        <v>94.72</v>
      </c>
    </row>
    <row r="1066" spans="1:2" x14ac:dyDescent="0.25">
      <c r="A1066" s="1" vm="4798">
        <v>45047</v>
      </c>
      <c r="B1066" vm="4802">
        <v>94.87</v>
      </c>
    </row>
    <row r="1067" spans="1:2" x14ac:dyDescent="0.25">
      <c r="A1067" s="1" vm="4804">
        <v>45048</v>
      </c>
      <c r="B1067" vm="4799">
        <v>94.8</v>
      </c>
    </row>
    <row r="1068" spans="1:2" x14ac:dyDescent="0.25">
      <c r="A1068" s="1" vm="4808">
        <v>45049</v>
      </c>
      <c r="B1068" vm="4812">
        <v>94.78</v>
      </c>
    </row>
    <row r="1069" spans="1:2" x14ac:dyDescent="0.25">
      <c r="A1069" s="1" vm="4814">
        <v>45050</v>
      </c>
      <c r="B1069" vm="4776">
        <v>94.97</v>
      </c>
    </row>
    <row r="1070" spans="1:2" x14ac:dyDescent="0.25">
      <c r="A1070" s="1" vm="4819">
        <v>45051</v>
      </c>
      <c r="B1070" vm="3050">
        <v>96.97</v>
      </c>
    </row>
    <row r="1071" spans="1:2" x14ac:dyDescent="0.25">
      <c r="A1071" s="1" vm="4823">
        <v>45054</v>
      </c>
      <c r="B1071" vm="4827">
        <v>96.79</v>
      </c>
    </row>
    <row r="1072" spans="1:2" x14ac:dyDescent="0.25">
      <c r="A1072" s="1" vm="4829">
        <v>45055</v>
      </c>
      <c r="B1072" vm="4831">
        <v>96.14</v>
      </c>
    </row>
    <row r="1073" spans="1:2" x14ac:dyDescent="0.25">
      <c r="A1073" s="1" vm="4833">
        <v>45056</v>
      </c>
      <c r="B1073" vm="4836">
        <v>97.52</v>
      </c>
    </row>
    <row r="1074" spans="1:2" x14ac:dyDescent="0.25">
      <c r="A1074" s="1" vm="4838">
        <v>45057</v>
      </c>
      <c r="B1074" vm="4842">
        <v>97.44</v>
      </c>
    </row>
    <row r="1075" spans="1:2" x14ac:dyDescent="0.25">
      <c r="A1075" s="1" vm="4844">
        <v>45058</v>
      </c>
      <c r="B1075" vm="4848">
        <v>97.85</v>
      </c>
    </row>
    <row r="1076" spans="1:2" x14ac:dyDescent="0.25">
      <c r="A1076" s="1" vm="4850">
        <v>45061</v>
      </c>
      <c r="B1076" vm="4854">
        <v>97.26</v>
      </c>
    </row>
    <row r="1077" spans="1:2" x14ac:dyDescent="0.25">
      <c r="A1077" s="1" vm="4856">
        <v>45062</v>
      </c>
      <c r="B1077" vm="3023">
        <v>98.25</v>
      </c>
    </row>
    <row r="1078" spans="1:2" x14ac:dyDescent="0.25">
      <c r="A1078" s="1" vm="4861">
        <v>45063</v>
      </c>
      <c r="B1078" vm="4865">
        <v>99.77</v>
      </c>
    </row>
    <row r="1079" spans="1:2" x14ac:dyDescent="0.25">
      <c r="A1079" s="1" vm="4867">
        <v>45064</v>
      </c>
      <c r="B1079" vm="4870">
        <v>102.34</v>
      </c>
    </row>
    <row r="1080" spans="1:2" x14ac:dyDescent="0.25">
      <c r="A1080" s="1" vm="4872">
        <v>45065</v>
      </c>
      <c r="B1080" vm="4876">
        <v>102.84</v>
      </c>
    </row>
    <row r="1081" spans="1:2" x14ac:dyDescent="0.25">
      <c r="A1081" s="1" vm="4878">
        <v>45068</v>
      </c>
      <c r="B1081" vm="4882">
        <v>101.77</v>
      </c>
    </row>
    <row r="1082" spans="1:2" x14ac:dyDescent="0.25">
      <c r="A1082" s="1" vm="4884">
        <v>45069</v>
      </c>
      <c r="B1082" vm="4888">
        <v>98.54</v>
      </c>
    </row>
    <row r="1083" spans="1:2" x14ac:dyDescent="0.25">
      <c r="A1083" s="1" vm="4890">
        <v>45070</v>
      </c>
      <c r="B1083" vm="4894">
        <v>98.32</v>
      </c>
    </row>
    <row r="1084" spans="1:2" x14ac:dyDescent="0.25">
      <c r="A1084" s="1" vm="4896">
        <v>45071</v>
      </c>
      <c r="B1084" vm="3196">
        <v>104.29</v>
      </c>
    </row>
    <row r="1085" spans="1:2" x14ac:dyDescent="0.25">
      <c r="A1085" s="1" vm="4901">
        <v>45072</v>
      </c>
      <c r="B1085" vm="4905">
        <v>104.08</v>
      </c>
    </row>
    <row r="1086" spans="1:2" x14ac:dyDescent="0.25">
      <c r="A1086" s="1" vm="4907">
        <v>45076</v>
      </c>
      <c r="B1086" vm="4911">
        <v>105.15</v>
      </c>
    </row>
    <row r="1087" spans="1:2" x14ac:dyDescent="0.25">
      <c r="A1087" s="1" vm="4913">
        <v>45077</v>
      </c>
      <c r="B1087" vm="4917">
        <v>105.94</v>
      </c>
    </row>
    <row r="1088" spans="1:2" x14ac:dyDescent="0.25">
      <c r="A1088" s="1" vm="4919">
        <v>45078</v>
      </c>
      <c r="B1088" vm="4923">
        <v>105.99</v>
      </c>
    </row>
    <row r="1089" spans="1:2" x14ac:dyDescent="0.25">
      <c r="A1089" s="1" vm="4925">
        <v>45079</v>
      </c>
      <c r="B1089" vm="4929">
        <v>105.89</v>
      </c>
    </row>
    <row r="1090" spans="1:2" x14ac:dyDescent="0.25">
      <c r="A1090" s="1" vm="4931">
        <v>45082</v>
      </c>
      <c r="B1090" vm="4934">
        <v>106.93</v>
      </c>
    </row>
    <row r="1091" spans="1:2" x14ac:dyDescent="0.25">
      <c r="A1091" s="1" vm="4936">
        <v>45083</v>
      </c>
      <c r="B1091" vm="4940">
        <v>107.1</v>
      </c>
    </row>
    <row r="1092" spans="1:2" x14ac:dyDescent="0.25">
      <c r="A1092" s="1" vm="4942">
        <v>45084</v>
      </c>
      <c r="B1092" vm="4946">
        <v>105.25</v>
      </c>
    </row>
    <row r="1093" spans="1:2" x14ac:dyDescent="0.25">
      <c r="A1093" s="1" vm="4948">
        <v>45085</v>
      </c>
      <c r="B1093" vm="4952">
        <v>107.48</v>
      </c>
    </row>
    <row r="1094" spans="1:2" x14ac:dyDescent="0.25">
      <c r="A1094" s="1" vm="4954">
        <v>45086</v>
      </c>
      <c r="B1094" vm="4958">
        <v>109.85</v>
      </c>
    </row>
    <row r="1095" spans="1:2" x14ac:dyDescent="0.25">
      <c r="A1095" s="1" vm="4960">
        <v>45089</v>
      </c>
      <c r="B1095" vm="4963">
        <v>116.43</v>
      </c>
    </row>
    <row r="1096" spans="1:2" x14ac:dyDescent="0.25">
      <c r="A1096" s="1" vm="4965">
        <v>45090</v>
      </c>
      <c r="B1096" vm="4969">
        <v>116.68</v>
      </c>
    </row>
    <row r="1097" spans="1:2" x14ac:dyDescent="0.25">
      <c r="A1097" s="1" vm="4971">
        <v>45091</v>
      </c>
      <c r="B1097" vm="4975">
        <v>122.27</v>
      </c>
    </row>
    <row r="1098" spans="1:2" x14ac:dyDescent="0.25">
      <c r="A1098" s="1" vm="4977">
        <v>45092</v>
      </c>
      <c r="B1098" vm="4981">
        <v>126.55</v>
      </c>
    </row>
    <row r="1099" spans="1:2" x14ac:dyDescent="0.25">
      <c r="A1099" s="1" vm="4983">
        <v>45093</v>
      </c>
      <c r="B1099" vm="4987">
        <v>125.46</v>
      </c>
    </row>
    <row r="1100" spans="1:2" x14ac:dyDescent="0.25">
      <c r="A1100" s="1" vm="4989">
        <v>45097</v>
      </c>
      <c r="B1100" vm="4993">
        <v>122.04</v>
      </c>
    </row>
    <row r="1101" spans="1:2" x14ac:dyDescent="0.25">
      <c r="A1101" s="1" vm="4995">
        <v>45098</v>
      </c>
      <c r="B1101" vm="4998">
        <v>122.1</v>
      </c>
    </row>
    <row r="1102" spans="1:2" x14ac:dyDescent="0.25">
      <c r="A1102" s="1" vm="5000">
        <v>45099</v>
      </c>
      <c r="B1102" vm="5004">
        <v>120.58</v>
      </c>
    </row>
    <row r="1103" spans="1:2" x14ac:dyDescent="0.25">
      <c r="A1103" s="1" vm="5006">
        <v>45100</v>
      </c>
      <c r="B1103" vm="5010">
        <v>118.64</v>
      </c>
    </row>
    <row r="1104" spans="1:2" x14ac:dyDescent="0.25">
      <c r="A1104" s="1" vm="5012">
        <v>45103</v>
      </c>
      <c r="B1104" vm="5016">
        <v>116.78</v>
      </c>
    </row>
    <row r="1105" spans="1:2" x14ac:dyDescent="0.25">
      <c r="A1105" s="1" vm="5018">
        <v>45104</v>
      </c>
      <c r="B1105" vm="5022">
        <v>117.84</v>
      </c>
    </row>
    <row r="1106" spans="1:2" x14ac:dyDescent="0.25">
      <c r="A1106" s="1" vm="5024">
        <v>45105</v>
      </c>
      <c r="B1106" vm="5027">
        <v>116.53</v>
      </c>
    </row>
    <row r="1107" spans="1:2" x14ac:dyDescent="0.25">
      <c r="A1107" s="1" vm="5029">
        <v>45106</v>
      </c>
      <c r="B1107" vm="5033">
        <v>117.78</v>
      </c>
    </row>
    <row r="1108" spans="1:2" x14ac:dyDescent="0.25">
      <c r="A1108" s="1" vm="5035">
        <v>45107</v>
      </c>
      <c r="B1108" vm="5039">
        <v>119.09</v>
      </c>
    </row>
    <row r="1109" spans="1:2" x14ac:dyDescent="0.25">
      <c r="A1109" s="1" vm="5041">
        <v>45110</v>
      </c>
      <c r="B1109" vm="5045">
        <v>117.15</v>
      </c>
    </row>
    <row r="1110" spans="1:2" x14ac:dyDescent="0.25">
      <c r="A1110" s="1" vm="5047">
        <v>45112</v>
      </c>
      <c r="B1110" vm="5051">
        <v>115.96</v>
      </c>
    </row>
    <row r="1111" spans="1:2" x14ac:dyDescent="0.25">
      <c r="A1111" s="1" vm="5053">
        <v>45113</v>
      </c>
      <c r="B1111" vm="5057">
        <v>115.45</v>
      </c>
    </row>
    <row r="1112" spans="1:2" x14ac:dyDescent="0.25">
      <c r="A1112" s="1" vm="5059">
        <v>45114</v>
      </c>
      <c r="B1112" vm="5063">
        <v>114.61</v>
      </c>
    </row>
    <row r="1113" spans="1:2" x14ac:dyDescent="0.25">
      <c r="A1113" s="1" vm="5065">
        <v>45117</v>
      </c>
      <c r="B1113" vm="5069">
        <v>114.38</v>
      </c>
    </row>
    <row r="1114" spans="1:2" x14ac:dyDescent="0.25">
      <c r="A1114" s="1" vm="5071">
        <v>45118</v>
      </c>
      <c r="B1114" vm="5075">
        <v>114.88</v>
      </c>
    </row>
    <row r="1115" spans="1:2" x14ac:dyDescent="0.25">
      <c r="A1115" s="1" vm="5077">
        <v>45119</v>
      </c>
      <c r="B1115" vm="4968">
        <v>116.02</v>
      </c>
    </row>
    <row r="1116" spans="1:2" x14ac:dyDescent="0.25">
      <c r="A1116" s="1" vm="5082">
        <v>45120</v>
      </c>
      <c r="B1116" vm="5086">
        <v>117.45</v>
      </c>
    </row>
    <row r="1117" spans="1:2" x14ac:dyDescent="0.25">
      <c r="A1117" s="1" vm="5088">
        <v>45121</v>
      </c>
      <c r="B1117" vm="5092">
        <v>119.27</v>
      </c>
    </row>
    <row r="1118" spans="1:2" x14ac:dyDescent="0.25">
      <c r="A1118" s="1" vm="5094">
        <v>45124</v>
      </c>
      <c r="B1118" vm="5097">
        <v>118.89</v>
      </c>
    </row>
    <row r="1119" spans="1:2" x14ac:dyDescent="0.25">
      <c r="A1119" s="1" vm="5099">
        <v>45125</v>
      </c>
      <c r="B1119" vm="5103">
        <v>120.77</v>
      </c>
    </row>
    <row r="1120" spans="1:2" x14ac:dyDescent="0.25">
      <c r="A1120" s="1" vm="5105">
        <v>45126</v>
      </c>
      <c r="B1120" vm="5109">
        <v>118.69</v>
      </c>
    </row>
    <row r="1121" spans="1:2" x14ac:dyDescent="0.25">
      <c r="A1121" s="1" vm="5111">
        <v>45127</v>
      </c>
      <c r="B1121" vm="5115">
        <v>115.88</v>
      </c>
    </row>
    <row r="1122" spans="1:2" x14ac:dyDescent="0.25">
      <c r="A1122" s="1" vm="5117">
        <v>45128</v>
      </c>
      <c r="B1122" vm="5120">
        <v>117.65</v>
      </c>
    </row>
    <row r="1123" spans="1:2" x14ac:dyDescent="0.25">
      <c r="A1123" s="1" vm="5122">
        <v>45131</v>
      </c>
      <c r="B1123" vm="5126">
        <v>118.07</v>
      </c>
    </row>
    <row r="1124" spans="1:2" x14ac:dyDescent="0.25">
      <c r="A1124" s="1" vm="5128">
        <v>45132</v>
      </c>
      <c r="B1124" vm="5132">
        <v>117.95</v>
      </c>
    </row>
    <row r="1125" spans="1:2" x14ac:dyDescent="0.25">
      <c r="A1125" s="1" vm="5134">
        <v>45133</v>
      </c>
      <c r="B1125" vm="5137">
        <v>115.5</v>
      </c>
    </row>
    <row r="1126" spans="1:2" x14ac:dyDescent="0.25">
      <c r="A1126" s="1" vm="5139">
        <v>45134</v>
      </c>
      <c r="B1126" vm="5142">
        <v>116.4</v>
      </c>
    </row>
    <row r="1127" spans="1:2" x14ac:dyDescent="0.25">
      <c r="A1127" s="1" vm="5144">
        <v>45135</v>
      </c>
      <c r="B1127" vm="5146">
        <v>115.99</v>
      </c>
    </row>
    <row r="1128" spans="1:2" x14ac:dyDescent="0.25">
      <c r="A1128" s="1" vm="5148">
        <v>45138</v>
      </c>
      <c r="B1128" vm="5151">
        <v>117.23</v>
      </c>
    </row>
    <row r="1129" spans="1:2" x14ac:dyDescent="0.25">
      <c r="A1129" s="1" vm="5153">
        <v>45139</v>
      </c>
      <c r="B1129" vm="5157">
        <v>117.91</v>
      </c>
    </row>
    <row r="1130" spans="1:2" x14ac:dyDescent="0.25">
      <c r="A1130" s="1" vm="5159">
        <v>45140</v>
      </c>
      <c r="B1130" vm="5162">
        <v>115.71</v>
      </c>
    </row>
    <row r="1131" spans="1:2" x14ac:dyDescent="0.25">
      <c r="A1131" s="1" vm="5164">
        <v>45141</v>
      </c>
      <c r="B1131" vm="5168">
        <v>114.55</v>
      </c>
    </row>
    <row r="1132" spans="1:2" x14ac:dyDescent="0.25">
      <c r="A1132" s="1" vm="5170">
        <v>45142</v>
      </c>
      <c r="B1132" vm="5173">
        <v>114.44</v>
      </c>
    </row>
    <row r="1133" spans="1:2" x14ac:dyDescent="0.25">
      <c r="A1133" s="1" vm="5175">
        <v>45145</v>
      </c>
      <c r="B1133" vm="5179">
        <v>116.1</v>
      </c>
    </row>
    <row r="1134" spans="1:2" x14ac:dyDescent="0.25">
      <c r="A1134" s="1" vm="5181">
        <v>45146</v>
      </c>
      <c r="B1134" vm="5114">
        <v>115.23</v>
      </c>
    </row>
    <row r="1135" spans="1:2" x14ac:dyDescent="0.25">
      <c r="A1135" s="1" vm="5186">
        <v>45147</v>
      </c>
      <c r="B1135" vm="5188">
        <v>113.1</v>
      </c>
    </row>
    <row r="1136" spans="1:2" x14ac:dyDescent="0.25">
      <c r="A1136" s="1" vm="5190">
        <v>45148</v>
      </c>
      <c r="B1136" vm="5194">
        <v>112.99</v>
      </c>
    </row>
    <row r="1137" spans="1:2" x14ac:dyDescent="0.25">
      <c r="A1137" s="1" vm="5196">
        <v>45149</v>
      </c>
      <c r="B1137" vm="5200">
        <v>113.06</v>
      </c>
    </row>
    <row r="1138" spans="1:2" x14ac:dyDescent="0.25">
      <c r="A1138" s="1" vm="5202">
        <v>45152</v>
      </c>
      <c r="B1138" vm="5206">
        <v>115.57</v>
      </c>
    </row>
    <row r="1139" spans="1:2" x14ac:dyDescent="0.25">
      <c r="A1139" s="1" vm="5208">
        <v>45153</v>
      </c>
      <c r="B1139" vm="5210">
        <v>117.29</v>
      </c>
    </row>
    <row r="1140" spans="1:2" x14ac:dyDescent="0.25">
      <c r="A1140" s="1" vm="5212">
        <v>45154</v>
      </c>
      <c r="B1140" vm="5171">
        <v>115.34</v>
      </c>
    </row>
    <row r="1141" spans="1:2" x14ac:dyDescent="0.25">
      <c r="A1141" s="1" vm="5216">
        <v>45155</v>
      </c>
      <c r="B1141" vm="5075">
        <v>114.88</v>
      </c>
    </row>
    <row r="1142" spans="1:2" x14ac:dyDescent="0.25">
      <c r="A1142" s="1" vm="5219">
        <v>45156</v>
      </c>
      <c r="B1142" vm="5223">
        <v>116.46</v>
      </c>
    </row>
    <row r="1143" spans="1:2" x14ac:dyDescent="0.25">
      <c r="A1143" s="1" vm="5225">
        <v>45159</v>
      </c>
      <c r="B1143" vm="5229">
        <v>116.59</v>
      </c>
    </row>
    <row r="1144" spans="1:2" x14ac:dyDescent="0.25">
      <c r="A1144" s="1" vm="5231">
        <v>45160</v>
      </c>
      <c r="B1144" vm="5233">
        <v>116.54</v>
      </c>
    </row>
    <row r="1145" spans="1:2" x14ac:dyDescent="0.25">
      <c r="A1145" s="1" vm="5235">
        <v>45161</v>
      </c>
      <c r="B1145" vm="5022">
        <v>117.84</v>
      </c>
    </row>
    <row r="1146" spans="1:2" x14ac:dyDescent="0.25">
      <c r="A1146" s="1" vm="5240">
        <v>45162</v>
      </c>
      <c r="B1146" vm="5244">
        <v>112.91</v>
      </c>
    </row>
    <row r="1147" spans="1:2" x14ac:dyDescent="0.25">
      <c r="A1147" s="1" vm="5246">
        <v>45163</v>
      </c>
      <c r="B1147" vm="5249">
        <v>116.06</v>
      </c>
    </row>
    <row r="1148" spans="1:2" x14ac:dyDescent="0.25">
      <c r="A1148" s="1" vm="5251">
        <v>45166</v>
      </c>
      <c r="B1148" vm="5255">
        <v>116.84</v>
      </c>
    </row>
    <row r="1149" spans="1:2" x14ac:dyDescent="0.25">
      <c r="A1149" s="1" vm="5257">
        <v>45167</v>
      </c>
      <c r="B1149" vm="5261">
        <v>120.65</v>
      </c>
    </row>
    <row r="1150" spans="1:2" x14ac:dyDescent="0.25">
      <c r="A1150" s="1" vm="5263">
        <v>45168</v>
      </c>
      <c r="B1150" vm="5267">
        <v>121.12</v>
      </c>
    </row>
    <row r="1151" spans="1:2" x14ac:dyDescent="0.25">
      <c r="A1151" s="1" vm="5269">
        <v>45169</v>
      </c>
      <c r="B1151" vm="5273">
        <v>120.39</v>
      </c>
    </row>
    <row r="1152" spans="1:2" x14ac:dyDescent="0.25">
      <c r="A1152" s="1" vm="5275">
        <v>45170</v>
      </c>
      <c r="B1152" vm="5279">
        <v>120.93</v>
      </c>
    </row>
    <row r="1153" spans="1:2" x14ac:dyDescent="0.25">
      <c r="A1153" s="1" vm="5281">
        <v>45174</v>
      </c>
      <c r="B1153" vm="5285">
        <v>123.98</v>
      </c>
    </row>
    <row r="1154" spans="1:2" x14ac:dyDescent="0.25">
      <c r="A1154" s="1" vm="5287">
        <v>45175</v>
      </c>
      <c r="B1154" vm="5291">
        <v>124.33</v>
      </c>
    </row>
    <row r="1155" spans="1:2" x14ac:dyDescent="0.25">
      <c r="A1155" s="1" vm="5293">
        <v>45176</v>
      </c>
      <c r="B1155" vm="5297">
        <v>125.09</v>
      </c>
    </row>
    <row r="1156" spans="1:2" x14ac:dyDescent="0.25">
      <c r="A1156" s="1" vm="5299">
        <v>45177</v>
      </c>
      <c r="B1156" vm="5303">
        <v>126.32</v>
      </c>
    </row>
    <row r="1157" spans="1:2" x14ac:dyDescent="0.25">
      <c r="A1157" s="1" vm="5305">
        <v>45180</v>
      </c>
      <c r="B1157" vm="5309">
        <v>126.71</v>
      </c>
    </row>
    <row r="1158" spans="1:2" x14ac:dyDescent="0.25">
      <c r="A1158" s="1" vm="5311">
        <v>45181</v>
      </c>
      <c r="B1158" vm="5315">
        <v>109.61</v>
      </c>
    </row>
    <row r="1159" spans="1:2" x14ac:dyDescent="0.25">
      <c r="A1159" s="1" vm="5317">
        <v>45182</v>
      </c>
      <c r="B1159" vm="5321">
        <v>111.84</v>
      </c>
    </row>
    <row r="1160" spans="1:2" x14ac:dyDescent="0.25">
      <c r="A1160" s="1" vm="5323">
        <v>45183</v>
      </c>
      <c r="B1160" vm="5068">
        <v>113.66</v>
      </c>
    </row>
    <row r="1161" spans="1:2" x14ac:dyDescent="0.25">
      <c r="A1161" s="1" vm="5328">
        <v>45184</v>
      </c>
      <c r="B1161" vm="5332">
        <v>113.91</v>
      </c>
    </row>
    <row r="1162" spans="1:2" x14ac:dyDescent="0.25">
      <c r="A1162" s="1" vm="5334">
        <v>45187</v>
      </c>
      <c r="B1162" vm="5338">
        <v>112.21</v>
      </c>
    </row>
    <row r="1163" spans="1:2" x14ac:dyDescent="0.25">
      <c r="A1163" s="1" vm="5340">
        <v>45188</v>
      </c>
      <c r="B1163" vm="5344">
        <v>112.77</v>
      </c>
    </row>
    <row r="1164" spans="1:2" x14ac:dyDescent="0.25">
      <c r="A1164" s="1" vm="5346">
        <v>45189</v>
      </c>
      <c r="B1164" vm="5350">
        <v>112.87</v>
      </c>
    </row>
    <row r="1165" spans="1:2" x14ac:dyDescent="0.25">
      <c r="A1165" s="1" vm="5352">
        <v>45190</v>
      </c>
      <c r="B1165" vm="5355">
        <v>109.43</v>
      </c>
    </row>
    <row r="1166" spans="1:2" x14ac:dyDescent="0.25">
      <c r="A1166" s="1" vm="5357">
        <v>45191</v>
      </c>
      <c r="B1166" vm="5361">
        <v>109.03</v>
      </c>
    </row>
    <row r="1167" spans="1:2" x14ac:dyDescent="0.25">
      <c r="A1167" s="1" vm="5363">
        <v>45194</v>
      </c>
      <c r="B1167" vm="5367">
        <v>108.3</v>
      </c>
    </row>
    <row r="1168" spans="1:2" x14ac:dyDescent="0.25">
      <c r="A1168" s="1" vm="5369">
        <v>45195</v>
      </c>
      <c r="B1168" vm="4920">
        <v>104.88</v>
      </c>
    </row>
    <row r="1169" spans="1:2" x14ac:dyDescent="0.25">
      <c r="A1169" s="1" vm="5373">
        <v>45196</v>
      </c>
      <c r="B1169" vm="5377">
        <v>104.62</v>
      </c>
    </row>
    <row r="1170" spans="1:2" x14ac:dyDescent="0.25">
      <c r="A1170" s="1" vm="5379">
        <v>45197</v>
      </c>
      <c r="B1170" vm="4939">
        <v>106.15</v>
      </c>
    </row>
    <row r="1171" spans="1:2" x14ac:dyDescent="0.25">
      <c r="A1171" s="1" vm="5383">
        <v>45198</v>
      </c>
      <c r="B1171" vm="5387">
        <v>105.92</v>
      </c>
    </row>
    <row r="1172" spans="1:2" x14ac:dyDescent="0.25">
      <c r="A1172" s="1" vm="5389">
        <v>45201</v>
      </c>
      <c r="B1172" vm="5393">
        <v>106.71</v>
      </c>
    </row>
    <row r="1173" spans="1:2" x14ac:dyDescent="0.25">
      <c r="A1173" s="1" vm="5395">
        <v>45202</v>
      </c>
      <c r="B1173" vm="5399">
        <v>104.52</v>
      </c>
    </row>
    <row r="1174" spans="1:2" x14ac:dyDescent="0.25">
      <c r="A1174" s="1" vm="5401">
        <v>45203</v>
      </c>
      <c r="B1174" vm="5404">
        <v>107.08</v>
      </c>
    </row>
    <row r="1175" spans="1:2" x14ac:dyDescent="0.25">
      <c r="A1175" s="1" vm="5406">
        <v>45204</v>
      </c>
      <c r="B1175" vm="5410">
        <v>108.35</v>
      </c>
    </row>
    <row r="1176" spans="1:2" x14ac:dyDescent="0.25">
      <c r="A1176" s="1" vm="5412">
        <v>45205</v>
      </c>
      <c r="B1176" vm="5416">
        <v>109.96</v>
      </c>
    </row>
    <row r="1177" spans="1:2" x14ac:dyDescent="0.25">
      <c r="A1177" s="1" vm="5418">
        <v>45208</v>
      </c>
      <c r="B1177" vm="5422">
        <v>110.32</v>
      </c>
    </row>
    <row r="1178" spans="1:2" x14ac:dyDescent="0.25">
      <c r="A1178" s="1" vm="5424">
        <v>45209</v>
      </c>
      <c r="B1178" vm="5428">
        <v>109.71</v>
      </c>
    </row>
    <row r="1179" spans="1:2" x14ac:dyDescent="0.25">
      <c r="A1179" s="1" vm="5430">
        <v>45210</v>
      </c>
      <c r="B1179" vm="5434">
        <v>109.64</v>
      </c>
    </row>
    <row r="1180" spans="1:2" x14ac:dyDescent="0.25">
      <c r="A1180" s="1" vm="5436">
        <v>45211</v>
      </c>
      <c r="B1180" vm="5440">
        <v>109.11</v>
      </c>
    </row>
    <row r="1181" spans="1:2" x14ac:dyDescent="0.25">
      <c r="A1181" s="1" vm="5442">
        <v>45212</v>
      </c>
      <c r="B1181" vm="5445">
        <v>108.25</v>
      </c>
    </row>
    <row r="1182" spans="1:2" x14ac:dyDescent="0.25">
      <c r="A1182" s="1" vm="5447">
        <v>45215</v>
      </c>
      <c r="B1182" vm="5451">
        <v>108.71</v>
      </c>
    </row>
    <row r="1183" spans="1:2" x14ac:dyDescent="0.25">
      <c r="A1183" s="1" vm="5453">
        <v>45216</v>
      </c>
      <c r="B1183" vm="5456">
        <v>109.04</v>
      </c>
    </row>
    <row r="1184" spans="1:2" x14ac:dyDescent="0.25">
      <c r="A1184" s="1" vm="5458">
        <v>45217</v>
      </c>
      <c r="B1184" vm="5445">
        <v>108.25</v>
      </c>
    </row>
    <row r="1185" spans="1:2" x14ac:dyDescent="0.25">
      <c r="A1185" s="1" vm="5463">
        <v>45218</v>
      </c>
      <c r="B1185" vm="5467">
        <v>108.34</v>
      </c>
    </row>
    <row r="1186" spans="1:2" x14ac:dyDescent="0.25">
      <c r="A1186" s="1" vm="5469">
        <v>45219</v>
      </c>
      <c r="B1186" vm="5473">
        <v>101.85</v>
      </c>
    </row>
    <row r="1187" spans="1:2" x14ac:dyDescent="0.25">
      <c r="A1187" s="1" vm="5475">
        <v>45222</v>
      </c>
      <c r="B1187" vm="5479">
        <v>103.66</v>
      </c>
    </row>
    <row r="1188" spans="1:2" x14ac:dyDescent="0.25">
      <c r="A1188" s="1" vm="5481">
        <v>45223</v>
      </c>
      <c r="B1188" vm="5484">
        <v>103.2</v>
      </c>
    </row>
    <row r="1189" spans="1:2" x14ac:dyDescent="0.25">
      <c r="A1189" s="1" vm="5486">
        <v>45224</v>
      </c>
      <c r="B1189" vm="4886">
        <v>101.43</v>
      </c>
    </row>
    <row r="1190" spans="1:2" x14ac:dyDescent="0.25">
      <c r="A1190" s="1" vm="5491">
        <v>45225</v>
      </c>
      <c r="B1190" vm="4863">
        <v>100.4</v>
      </c>
    </row>
    <row r="1191" spans="1:2" x14ac:dyDescent="0.25">
      <c r="A1191" s="1" vm="5495">
        <v>45226</v>
      </c>
      <c r="B1191" vm="5499">
        <v>100.99</v>
      </c>
    </row>
    <row r="1192" spans="1:2" x14ac:dyDescent="0.25">
      <c r="A1192" s="1" vm="5501">
        <v>45229</v>
      </c>
      <c r="B1192" vm="5505">
        <v>101.65</v>
      </c>
    </row>
    <row r="1193" spans="1:2" x14ac:dyDescent="0.25">
      <c r="A1193" s="1" vm="5507">
        <v>45230</v>
      </c>
      <c r="B1193" vm="5511">
        <v>103.4</v>
      </c>
    </row>
    <row r="1194" spans="1:2" x14ac:dyDescent="0.25">
      <c r="A1194" s="1" vm="5513">
        <v>45231</v>
      </c>
      <c r="B1194" vm="4928">
        <v>105.75</v>
      </c>
    </row>
    <row r="1195" spans="1:2" x14ac:dyDescent="0.25">
      <c r="A1195" s="1" vm="5517">
        <v>45232</v>
      </c>
      <c r="B1195" vm="5521">
        <v>106.87</v>
      </c>
    </row>
    <row r="1196" spans="1:2" x14ac:dyDescent="0.25">
      <c r="A1196" s="1" vm="5523">
        <v>45233</v>
      </c>
      <c r="B1196" vm="5527">
        <v>108.05</v>
      </c>
    </row>
    <row r="1197" spans="1:2" x14ac:dyDescent="0.25">
      <c r="A1197" s="1" vm="5529">
        <v>45236</v>
      </c>
      <c r="B1197" vm="5440">
        <v>109.11</v>
      </c>
    </row>
    <row r="1198" spans="1:2" x14ac:dyDescent="0.25">
      <c r="A1198" s="1" vm="5534">
        <v>45237</v>
      </c>
      <c r="B1198" vm="5537">
        <v>108.99</v>
      </c>
    </row>
    <row r="1199" spans="1:2" x14ac:dyDescent="0.25">
      <c r="A1199" s="1" vm="5539">
        <v>45238</v>
      </c>
      <c r="B1199" vm="5187">
        <v>112.33</v>
      </c>
    </row>
    <row r="1200" spans="1:2" x14ac:dyDescent="0.25">
      <c r="A1200" s="1" vm="5543">
        <v>45239</v>
      </c>
      <c r="B1200" vm="5547">
        <v>112.18</v>
      </c>
    </row>
    <row r="1201" spans="1:2" x14ac:dyDescent="0.25">
      <c r="A1201" s="1" vm="5549">
        <v>45240</v>
      </c>
      <c r="B1201" vm="5552">
        <v>113.07</v>
      </c>
    </row>
    <row r="1202" spans="1:2" x14ac:dyDescent="0.25">
      <c r="A1202" s="1" vm="5554">
        <v>45243</v>
      </c>
      <c r="B1202" vm="5556">
        <v>114.15</v>
      </c>
    </row>
    <row r="1203" spans="1:2" x14ac:dyDescent="0.25">
      <c r="A1203" s="1" vm="5558">
        <v>45244</v>
      </c>
      <c r="B1203" vm="5179">
        <v>116.1</v>
      </c>
    </row>
    <row r="1204" spans="1:2" x14ac:dyDescent="0.25">
      <c r="A1204" s="1" vm="5562">
        <v>45245</v>
      </c>
      <c r="B1204" vm="5566">
        <v>114.06</v>
      </c>
    </row>
    <row r="1205" spans="1:2" x14ac:dyDescent="0.25">
      <c r="A1205" s="1" vm="5568">
        <v>45246</v>
      </c>
      <c r="B1205" vm="5572">
        <v>114.67</v>
      </c>
    </row>
    <row r="1206" spans="1:2" x14ac:dyDescent="0.25">
      <c r="A1206" s="1" vm="5574">
        <v>45247</v>
      </c>
      <c r="B1206" vm="5576">
        <v>115.36</v>
      </c>
    </row>
    <row r="1207" spans="1:2" x14ac:dyDescent="0.25">
      <c r="A1207" s="1" vm="5578">
        <v>45250</v>
      </c>
      <c r="B1207" vm="5154">
        <v>116.92</v>
      </c>
    </row>
    <row r="1208" spans="1:2" x14ac:dyDescent="0.25">
      <c r="A1208" s="1" vm="5582">
        <v>45251</v>
      </c>
      <c r="B1208" vm="5586">
        <v>116.08</v>
      </c>
    </row>
    <row r="1209" spans="1:2" x14ac:dyDescent="0.25">
      <c r="A1209" s="1" vm="5588">
        <v>45252</v>
      </c>
      <c r="B1209" vm="5589">
        <v>116.24</v>
      </c>
    </row>
    <row r="1210" spans="1:2" x14ac:dyDescent="0.25">
      <c r="A1210" s="1" vm="5591">
        <v>45254</v>
      </c>
      <c r="B1210" vm="5592">
        <v>116.25</v>
      </c>
    </row>
    <row r="1211" spans="1:2" x14ac:dyDescent="0.25">
      <c r="A1211" s="1" vm="5594">
        <v>45257</v>
      </c>
      <c r="B1211" vm="5597">
        <v>116.47</v>
      </c>
    </row>
    <row r="1212" spans="1:2" x14ac:dyDescent="0.25">
      <c r="A1212" s="1" vm="5599">
        <v>45258</v>
      </c>
      <c r="B1212" vm="5589">
        <v>116.24</v>
      </c>
    </row>
    <row r="1213" spans="1:2" x14ac:dyDescent="0.25">
      <c r="A1213" s="1" vm="5603">
        <v>45259</v>
      </c>
      <c r="B1213" vm="5119">
        <v>116.21</v>
      </c>
    </row>
    <row r="1214" spans="1:2" x14ac:dyDescent="0.25">
      <c r="A1214" s="1" vm="5607">
        <v>45260</v>
      </c>
      <c r="B1214" vm="5119">
        <v>116.21</v>
      </c>
    </row>
    <row r="1215" spans="1:2" x14ac:dyDescent="0.25">
      <c r="A1215" s="1" vm="5611">
        <v>45261</v>
      </c>
      <c r="B1215" vm="5213">
        <v>117.16</v>
      </c>
    </row>
    <row r="1216" spans="1:2" x14ac:dyDescent="0.25">
      <c r="A1216" s="1" vm="5615">
        <v>45264</v>
      </c>
      <c r="B1216" vm="5617">
        <v>115.78</v>
      </c>
    </row>
    <row r="1217" spans="1:2" x14ac:dyDescent="0.25">
      <c r="A1217" s="1" vm="5619">
        <v>45265</v>
      </c>
      <c r="B1217" vm="5622">
        <v>114.53</v>
      </c>
    </row>
    <row r="1218" spans="1:2" x14ac:dyDescent="0.25">
      <c r="A1218" s="1" vm="5624">
        <v>45266</v>
      </c>
      <c r="B1218" vm="5628">
        <v>112.03</v>
      </c>
    </row>
    <row r="1219" spans="1:2" x14ac:dyDescent="0.25">
      <c r="A1219" s="1" vm="5630">
        <v>45267</v>
      </c>
      <c r="B1219" vm="5350">
        <v>112.87</v>
      </c>
    </row>
    <row r="1220" spans="1:2" x14ac:dyDescent="0.25">
      <c r="A1220" s="1" vm="5634">
        <v>45268</v>
      </c>
      <c r="B1220" vm="5638">
        <v>113.61</v>
      </c>
    </row>
    <row r="1221" spans="1:2" x14ac:dyDescent="0.25">
      <c r="A1221" s="1" vm="5640">
        <v>45271</v>
      </c>
      <c r="B1221" vm="5643">
        <v>115.13</v>
      </c>
    </row>
    <row r="1222" spans="1:2" x14ac:dyDescent="0.25">
      <c r="A1222" s="1" vm="5645">
        <v>45272</v>
      </c>
      <c r="B1222" vm="5648">
        <v>100.81</v>
      </c>
    </row>
    <row r="1223" spans="1:2" x14ac:dyDescent="0.25">
      <c r="A1223" s="1" vm="5650">
        <v>45273</v>
      </c>
      <c r="B1223" vm="5653">
        <v>102.99</v>
      </c>
    </row>
    <row r="1224" spans="1:2" x14ac:dyDescent="0.25">
      <c r="A1224" s="1" vm="5655">
        <v>45274</v>
      </c>
      <c r="B1224" vm="5658">
        <v>100.31</v>
      </c>
    </row>
    <row r="1225" spans="1:2" x14ac:dyDescent="0.25">
      <c r="A1225" s="1" vm="5660">
        <v>45275</v>
      </c>
      <c r="B1225" vm="5664">
        <v>103.32</v>
      </c>
    </row>
    <row r="1226" spans="1:2" x14ac:dyDescent="0.25">
      <c r="A1226" s="1" vm="5666">
        <v>45278</v>
      </c>
      <c r="B1226" vm="5374">
        <v>105</v>
      </c>
    </row>
    <row r="1227" spans="1:2" x14ac:dyDescent="0.25">
      <c r="A1227" s="1" vm="5671">
        <v>45279</v>
      </c>
      <c r="B1227" vm="5674">
        <v>106.25</v>
      </c>
    </row>
    <row r="1228" spans="1:2" x14ac:dyDescent="0.25">
      <c r="A1228" s="1" vm="5676">
        <v>45280</v>
      </c>
      <c r="B1228" vm="4916">
        <v>104.15</v>
      </c>
    </row>
    <row r="1229" spans="1:2" x14ac:dyDescent="0.25">
      <c r="A1229" s="1" vm="5681">
        <v>45281</v>
      </c>
      <c r="B1229" vm="5684">
        <v>105.86</v>
      </c>
    </row>
    <row r="1230" spans="1:2" x14ac:dyDescent="0.25">
      <c r="A1230" s="1" vm="5686">
        <v>45282</v>
      </c>
      <c r="B1230" vm="5515">
        <v>106.2</v>
      </c>
    </row>
    <row r="1231" spans="1:2" x14ac:dyDescent="0.25">
      <c r="A1231" s="1" vm="5690">
        <v>45286</v>
      </c>
      <c r="B1231" vm="5693">
        <v>106.19</v>
      </c>
    </row>
    <row r="1232" spans="1:2" x14ac:dyDescent="0.25">
      <c r="A1232" s="1" vm="5695">
        <v>45287</v>
      </c>
      <c r="B1232" vm="4917">
        <v>105.94</v>
      </c>
    </row>
    <row r="1233" spans="1:2" x14ac:dyDescent="0.25">
      <c r="A1233" s="1" vm="5700">
        <v>45288</v>
      </c>
      <c r="B1233" vm="5674">
        <v>106.25</v>
      </c>
    </row>
    <row r="1234" spans="1:2" x14ac:dyDescent="0.25">
      <c r="A1234" s="1" vm="5705">
        <v>45289</v>
      </c>
      <c r="B1234" vm="5707">
        <v>105.43</v>
      </c>
    </row>
    <row r="1235" spans="1:2" x14ac:dyDescent="0.25">
      <c r="A1235" s="1" vm="5709">
        <v>45293</v>
      </c>
      <c r="B1235" vm="5711">
        <v>104.06</v>
      </c>
    </row>
    <row r="1236" spans="1:2" x14ac:dyDescent="0.25">
      <c r="A1236" s="1" vm="5713">
        <v>45294</v>
      </c>
      <c r="B1236" vm="4868">
        <v>102.46</v>
      </c>
    </row>
    <row r="1237" spans="1:2" x14ac:dyDescent="0.25">
      <c r="A1237" s="1" vm="5718">
        <v>45295</v>
      </c>
      <c r="B1237" vm="5722">
        <v>102.59</v>
      </c>
    </row>
    <row r="1238" spans="1:2" x14ac:dyDescent="0.25">
      <c r="A1238" s="1" vm="5724">
        <v>45296</v>
      </c>
      <c r="B1238" vm="5728">
        <v>102.73</v>
      </c>
    </row>
    <row r="1239" spans="1:2" x14ac:dyDescent="0.25">
      <c r="A1239" s="1" vm="5730">
        <v>45299</v>
      </c>
      <c r="B1239" vm="4898">
        <v>104.66</v>
      </c>
    </row>
    <row r="1240" spans="1:2" x14ac:dyDescent="0.25">
      <c r="A1240" s="1" vm="5735">
        <v>45300</v>
      </c>
      <c r="B1240" vm="5739">
        <v>103.63</v>
      </c>
    </row>
    <row r="1241" spans="1:2" x14ac:dyDescent="0.25">
      <c r="A1241" s="1" vm="5741">
        <v>45301</v>
      </c>
      <c r="B1241" vm="5745">
        <v>103.92</v>
      </c>
    </row>
    <row r="1242" spans="1:2" x14ac:dyDescent="0.25">
      <c r="A1242" s="1" vm="5747">
        <v>45302</v>
      </c>
      <c r="B1242" vm="5732">
        <v>104.77</v>
      </c>
    </row>
    <row r="1243" spans="1:2" x14ac:dyDescent="0.25">
      <c r="A1243" s="1" vm="5750">
        <v>45303</v>
      </c>
      <c r="B1243" vm="5380">
        <v>106.6</v>
      </c>
    </row>
    <row r="1244" spans="1:2" x14ac:dyDescent="0.25">
      <c r="A1244" s="1" vm="5755">
        <v>45307</v>
      </c>
      <c r="B1244" vm="5759">
        <v>106.57</v>
      </c>
    </row>
    <row r="1245" spans="1:2" x14ac:dyDescent="0.25">
      <c r="A1245" s="1" vm="5761">
        <v>45308</v>
      </c>
      <c r="B1245" vm="5764">
        <v>106.43</v>
      </c>
    </row>
    <row r="1246" spans="1:2" x14ac:dyDescent="0.25">
      <c r="A1246" s="1" vm="5766">
        <v>45309</v>
      </c>
      <c r="B1246" vm="5767">
        <v>108.7</v>
      </c>
    </row>
    <row r="1247" spans="1:2" x14ac:dyDescent="0.25">
      <c r="A1247" s="1" vm="5769">
        <v>45310</v>
      </c>
      <c r="B1247" vm="5772">
        <v>109.67</v>
      </c>
    </row>
    <row r="1248" spans="1:2" x14ac:dyDescent="0.25">
      <c r="A1248" s="1" vm="5774">
        <v>45313</v>
      </c>
      <c r="B1248" vm="5778">
        <v>110.1</v>
      </c>
    </row>
    <row r="1249" spans="1:2" x14ac:dyDescent="0.25">
      <c r="A1249" s="1" vm="5780">
        <v>45314</v>
      </c>
      <c r="B1249" vm="5784">
        <v>111.83</v>
      </c>
    </row>
    <row r="1250" spans="1:2" x14ac:dyDescent="0.25">
      <c r="A1250" s="1" vm="5786">
        <v>45315</v>
      </c>
      <c r="B1250" vm="5789">
        <v>114.31</v>
      </c>
    </row>
    <row r="1251" spans="1:2" x14ac:dyDescent="0.25">
      <c r="A1251" s="1" vm="5791">
        <v>45316</v>
      </c>
      <c r="B1251" vm="5073">
        <v>115</v>
      </c>
    </row>
    <row r="1252" spans="1:2" x14ac:dyDescent="0.25">
      <c r="A1252" s="1" vm="5796">
        <v>45317</v>
      </c>
      <c r="B1252" vm="5056">
        <v>114.64</v>
      </c>
    </row>
    <row r="1253" spans="1:2" x14ac:dyDescent="0.25">
      <c r="A1253" s="1" vm="5800">
        <v>45320</v>
      </c>
      <c r="B1253" vm="5803">
        <v>113.75</v>
      </c>
    </row>
    <row r="1254" spans="1:2" x14ac:dyDescent="0.25">
      <c r="A1254" s="1" vm="5805">
        <v>45321</v>
      </c>
      <c r="B1254" vm="5575">
        <v>114.16</v>
      </c>
    </row>
    <row r="1255" spans="1:2" x14ac:dyDescent="0.25">
      <c r="A1255" s="1" vm="5810">
        <v>45322</v>
      </c>
      <c r="B1255" vm="5813">
        <v>111.7</v>
      </c>
    </row>
    <row r="1256" spans="1:2" x14ac:dyDescent="0.25">
      <c r="A1256" s="1" vm="5815">
        <v>45323</v>
      </c>
      <c r="B1256" vm="5817">
        <v>115.53</v>
      </c>
    </row>
    <row r="1257" spans="1:2" x14ac:dyDescent="0.25">
      <c r="A1257" s="1" vm="5819">
        <v>45324</v>
      </c>
      <c r="B1257" vm="5822">
        <v>115.79</v>
      </c>
    </row>
    <row r="1258" spans="1:2" x14ac:dyDescent="0.25">
      <c r="A1258" s="1" vm="5824">
        <v>45327</v>
      </c>
      <c r="B1258" vm="5026">
        <v>116.39</v>
      </c>
    </row>
    <row r="1259" spans="1:2" x14ac:dyDescent="0.25">
      <c r="A1259" s="1" vm="5828">
        <v>45328</v>
      </c>
      <c r="B1259" vm="5832">
        <v>115.3</v>
      </c>
    </row>
    <row r="1260" spans="1:2" x14ac:dyDescent="0.25">
      <c r="A1260" s="1" vm="5834">
        <v>45329</v>
      </c>
      <c r="B1260" vm="5837">
        <v>117.27</v>
      </c>
    </row>
    <row r="1261" spans="1:2" x14ac:dyDescent="0.25">
      <c r="A1261" s="1" vm="5839">
        <v>45330</v>
      </c>
      <c r="B1261" vm="4969">
        <v>116.68</v>
      </c>
    </row>
    <row r="1262" spans="1:2" x14ac:dyDescent="0.25">
      <c r="A1262" s="1" vm="5843">
        <v>45331</v>
      </c>
      <c r="B1262" vm="5845">
        <v>116.64</v>
      </c>
    </row>
    <row r="1263" spans="1:2" x14ac:dyDescent="0.25">
      <c r="A1263" s="1" vm="5847">
        <v>45334</v>
      </c>
      <c r="B1263" vm="5849">
        <v>115.84</v>
      </c>
    </row>
    <row r="1264" spans="1:2" x14ac:dyDescent="0.25">
      <c r="A1264" s="1" vm="5851">
        <v>45335</v>
      </c>
      <c r="B1264" vm="5855">
        <v>113.68</v>
      </c>
    </row>
    <row r="1265" spans="1:4" x14ac:dyDescent="0.25">
      <c r="A1265" s="1" vm="5857">
        <v>45336</v>
      </c>
      <c r="B1265" vm="5167">
        <v>114.26</v>
      </c>
    </row>
    <row r="1266" spans="1:4" x14ac:dyDescent="0.25">
      <c r="A1266" s="1" vm="5861">
        <v>45337</v>
      </c>
      <c r="B1266" vm="5555">
        <v>112.78</v>
      </c>
    </row>
    <row r="1267" spans="1:4" x14ac:dyDescent="0.25">
      <c r="A1267" s="1" vm="5865">
        <v>45338</v>
      </c>
      <c r="B1267" vm="5869">
        <v>111.31</v>
      </c>
    </row>
    <row r="1268" spans="1:4" x14ac:dyDescent="0.25">
      <c r="A1268" s="1" vm="5871">
        <v>45342</v>
      </c>
      <c r="B1268" vm="5364">
        <v>108.45</v>
      </c>
    </row>
    <row r="1269" spans="1:4" x14ac:dyDescent="0.25">
      <c r="A1269" s="1" vm="5876">
        <v>45343</v>
      </c>
      <c r="B1269" vm="5880">
        <v>108.16</v>
      </c>
    </row>
    <row r="1270" spans="1:4" x14ac:dyDescent="0.25">
      <c r="A1270" s="1" vm="5882">
        <v>45344</v>
      </c>
      <c r="B1270" vm="5886">
        <v>111.01</v>
      </c>
    </row>
    <row r="1271" spans="1:4" x14ac:dyDescent="0.25">
      <c r="A1271" s="1" vm="5888">
        <v>45345</v>
      </c>
      <c r="B1271" vm="5326">
        <v>111.95</v>
      </c>
    </row>
    <row r="1272" spans="1:4" x14ac:dyDescent="0.25">
      <c r="A1272" s="1" vm="5892">
        <v>45348</v>
      </c>
      <c r="B1272" vm="5420">
        <v>110.97</v>
      </c>
    </row>
    <row r="1273" spans="1:4" x14ac:dyDescent="0.25">
      <c r="A1273" s="1" vm="5896">
        <v>45349</v>
      </c>
      <c r="B1273" vm="5898">
        <v>111.38</v>
      </c>
    </row>
    <row r="1274" spans="1:4" x14ac:dyDescent="0.25">
      <c r="A1274" s="1" vm="5900">
        <v>45350</v>
      </c>
      <c r="B1274" vm="5904">
        <v>111.68</v>
      </c>
    </row>
    <row r="1275" spans="1:4" x14ac:dyDescent="0.25">
      <c r="A1275" s="1" vm="5906">
        <v>45351</v>
      </c>
      <c r="B1275" vm="5904">
        <v>111.68</v>
      </c>
    </row>
    <row r="1276" spans="1:4" x14ac:dyDescent="0.25">
      <c r="A1276" s="1" vm="5910">
        <v>45352</v>
      </c>
      <c r="B1276" vm="5191">
        <v>113.78</v>
      </c>
      <c r="C1276" s="4">
        <f t="shared" ref="C1276:C1289" si="0">IF(B1276-B1275&gt;0,(B1276-B1275),"")</f>
        <v>2.0999999999999943</v>
      </c>
      <c r="D1276" s="4" t="str">
        <f t="shared" ref="D1276:D1289" si="1">IF(B1276-B1275&lt;0,ABS(B1276-B1275),"")</f>
        <v/>
      </c>
    </row>
    <row r="1277" spans="1:4" x14ac:dyDescent="0.25">
      <c r="A1277" s="1" vm="5914">
        <v>45355</v>
      </c>
      <c r="B1277" vm="5566">
        <v>114.06</v>
      </c>
      <c r="C1277" s="4">
        <f t="shared" si="0"/>
        <v>0.28000000000000114</v>
      </c>
      <c r="D1277" s="4" t="str">
        <f t="shared" si="1"/>
        <v/>
      </c>
    </row>
    <row r="1278" spans="1:4" x14ac:dyDescent="0.25">
      <c r="A1278" s="1" vm="5919">
        <v>45356</v>
      </c>
      <c r="B1278" vm="5923">
        <v>110.94</v>
      </c>
      <c r="C1278" s="4" t="str">
        <f t="shared" si="0"/>
        <v/>
      </c>
      <c r="D1278" s="4">
        <f t="shared" si="1"/>
        <v>3.1200000000000045</v>
      </c>
    </row>
    <row r="1279" spans="1:4" x14ac:dyDescent="0.25">
      <c r="A1279" s="1" vm="5925">
        <v>45357</v>
      </c>
      <c r="B1279" vm="5929">
        <v>112.27</v>
      </c>
      <c r="C1279" s="4">
        <f t="shared" si="0"/>
        <v>1.3299999999999983</v>
      </c>
      <c r="D1279" s="4" t="str">
        <f t="shared" si="1"/>
        <v/>
      </c>
    </row>
    <row r="1280" spans="1:4" x14ac:dyDescent="0.25">
      <c r="A1280" s="1" vm="5931">
        <v>45358</v>
      </c>
      <c r="B1280" vm="5934">
        <v>114.54</v>
      </c>
      <c r="C1280" s="4">
        <f t="shared" si="0"/>
        <v>2.2700000000000102</v>
      </c>
      <c r="D1280" s="4" t="str">
        <f t="shared" si="1"/>
        <v/>
      </c>
    </row>
    <row r="1281" spans="1:13" x14ac:dyDescent="0.25">
      <c r="A1281" s="1" vm="5936">
        <v>45359</v>
      </c>
      <c r="B1281" vm="5940">
        <v>112.42</v>
      </c>
      <c r="C1281" s="4" t="str">
        <f t="shared" si="0"/>
        <v/>
      </c>
      <c r="D1281" s="4">
        <f t="shared" si="1"/>
        <v>2.1200000000000045</v>
      </c>
    </row>
    <row r="1282" spans="1:13" x14ac:dyDescent="0.25">
      <c r="A1282" s="1" vm="5942">
        <v>45362</v>
      </c>
      <c r="B1282" vm="5945">
        <v>114.13</v>
      </c>
      <c r="C1282" s="4">
        <f t="shared" si="0"/>
        <v>1.7099999999999937</v>
      </c>
      <c r="D1282" s="4" t="str">
        <f t="shared" si="1"/>
        <v/>
      </c>
    </row>
    <row r="1283" spans="1:13" x14ac:dyDescent="0.25">
      <c r="A1283" s="1" vm="5947">
        <v>45363</v>
      </c>
      <c r="B1283" vm="4979">
        <v>127.54</v>
      </c>
      <c r="C1283" s="4">
        <f t="shared" si="0"/>
        <v>13.410000000000011</v>
      </c>
      <c r="D1283" s="4" t="str">
        <f t="shared" si="1"/>
        <v/>
      </c>
    </row>
    <row r="1284" spans="1:13" x14ac:dyDescent="0.25">
      <c r="A1284" s="1" vm="5952">
        <v>45364</v>
      </c>
      <c r="B1284" vm="5956">
        <v>125.52</v>
      </c>
      <c r="C1284" s="4" t="str">
        <f t="shared" si="0"/>
        <v/>
      </c>
      <c r="D1284" s="4">
        <f t="shared" si="1"/>
        <v>2.0200000000000102</v>
      </c>
    </row>
    <row r="1285" spans="1:13" x14ac:dyDescent="0.25">
      <c r="A1285" s="1" vm="5958">
        <v>45365</v>
      </c>
      <c r="B1285" vm="5962">
        <v>125.53</v>
      </c>
      <c r="C1285" s="4">
        <f t="shared" si="0"/>
        <v>1.0000000000005116E-2</v>
      </c>
      <c r="D1285" s="4" t="str">
        <f t="shared" si="1"/>
        <v/>
      </c>
    </row>
    <row r="1286" spans="1:13" x14ac:dyDescent="0.25">
      <c r="A1286" s="1" vm="5964">
        <v>45366</v>
      </c>
      <c r="B1286" vm="5968">
        <v>125.54</v>
      </c>
      <c r="C1286" s="4">
        <f t="shared" si="0"/>
        <v>1.0000000000005116E-2</v>
      </c>
      <c r="D1286" s="4" t="str">
        <f t="shared" si="1"/>
        <v/>
      </c>
    </row>
    <row r="1287" spans="1:13" x14ac:dyDescent="0.25">
      <c r="A1287" s="1" vm="5970">
        <v>45369</v>
      </c>
      <c r="B1287" vm="5960">
        <v>127.8</v>
      </c>
      <c r="C1287" s="4">
        <f t="shared" si="0"/>
        <v>2.2599999999999909</v>
      </c>
      <c r="D1287" s="4" t="str">
        <f t="shared" si="1"/>
        <v/>
      </c>
    </row>
    <row r="1288" spans="1:13" x14ac:dyDescent="0.25">
      <c r="A1288" s="1" vm="5975">
        <v>45370</v>
      </c>
      <c r="B1288" vm="5979">
        <v>129.19</v>
      </c>
      <c r="C1288" s="4">
        <f t="shared" si="0"/>
        <v>1.3900000000000006</v>
      </c>
      <c r="D1288" s="4" t="str">
        <f t="shared" si="1"/>
        <v/>
      </c>
    </row>
    <row r="1289" spans="1:13" x14ac:dyDescent="0.25">
      <c r="A1289" s="1" vm="5981">
        <v>45371</v>
      </c>
      <c r="B1289" vm="5985">
        <v>129.24</v>
      </c>
      <c r="C1289" s="4">
        <f t="shared" si="0"/>
        <v>5.0000000000011369E-2</v>
      </c>
      <c r="D1289" s="4" t="str">
        <f t="shared" si="1"/>
        <v/>
      </c>
    </row>
    <row r="1290" spans="1:13" x14ac:dyDescent="0.25">
      <c r="A1290" s="1" vm="5987">
        <v>45372</v>
      </c>
      <c r="B1290" vm="5990">
        <v>129.01</v>
      </c>
      <c r="C1290" s="4" t="str">
        <f>IF(B1290-B1289&gt;0,(B1290-B1289),"")</f>
        <v/>
      </c>
      <c r="D1290" s="4">
        <f t="shared" ref="D1290:D1321" si="2">IF(B1290-B1289&lt;0,ABS(B1290-B1289),"")</f>
        <v>0.23000000000001819</v>
      </c>
      <c r="E1290" s="6">
        <f t="shared" ref="E1290:E1321" si="3">IF(ISERROR(AVERAGE(C1276:C1290)),0,AVERAGE(C1276:C1290))</f>
        <v>2.2563636363636381</v>
      </c>
      <c r="F1290" s="6">
        <f t="shared" ref="F1290:F1321" si="4">IF(ISERROR(AVERAGE(D1276:D1290)),0,AVERAGE(D1276:D1290))</f>
        <v>1.8725000000000094</v>
      </c>
      <c r="G1290" s="6">
        <f t="shared" ref="G1290:G1306" si="5">100-(100/(1+(E1290/F1290)))</f>
        <v>54.648538558925424</v>
      </c>
      <c r="H1290" t="str">
        <f t="shared" ref="H1290:H1306" si="6">IF(G1290&lt;30,"The price will go UP",IF(G1290&gt;70,"The price will go DOWN","Stable"))</f>
        <v>Stable</v>
      </c>
      <c r="I1290">
        <v>30</v>
      </c>
      <c r="J1290">
        <v>70</v>
      </c>
      <c r="L1290" s="4"/>
      <c r="M1290" s="4"/>
    </row>
    <row r="1291" spans="1:13" x14ac:dyDescent="0.25">
      <c r="A1291" s="1" vm="5992">
        <v>45373</v>
      </c>
      <c r="B1291" vm="5995">
        <v>127.79</v>
      </c>
      <c r="C1291" s="4" t="str">
        <f t="shared" ref="C1291:C1306" si="7">IF(B1291-B1290&gt;0,(B1291-B1290),"")</f>
        <v/>
      </c>
      <c r="D1291" s="4">
        <f t="shared" si="2"/>
        <v>1.2199999999999847</v>
      </c>
      <c r="E1291" s="6">
        <f t="shared" si="3"/>
        <v>2.2720000000000029</v>
      </c>
      <c r="F1291" s="6">
        <f t="shared" si="4"/>
        <v>1.7420000000000044</v>
      </c>
      <c r="G1291" s="6">
        <f t="shared" si="5"/>
        <v>56.601893373193796</v>
      </c>
      <c r="H1291" t="str">
        <f t="shared" si="6"/>
        <v>Stable</v>
      </c>
      <c r="I1291">
        <v>30</v>
      </c>
      <c r="J1291">
        <v>70</v>
      </c>
      <c r="L1291" s="4"/>
      <c r="M1291" s="4"/>
    </row>
    <row r="1292" spans="1:13" x14ac:dyDescent="0.25">
      <c r="A1292" s="1" vm="5997">
        <v>45376</v>
      </c>
      <c r="B1292" vm="6000">
        <v>126.08</v>
      </c>
      <c r="C1292" s="4" t="str">
        <f t="shared" si="7"/>
        <v/>
      </c>
      <c r="D1292" s="4">
        <f t="shared" si="2"/>
        <v>1.710000000000008</v>
      </c>
      <c r="E1292" s="6">
        <f t="shared" si="3"/>
        <v>2.4933333333333363</v>
      </c>
      <c r="F1292" s="6">
        <f t="shared" si="4"/>
        <v>1.7366666666666717</v>
      </c>
      <c r="G1292" s="6">
        <f t="shared" si="5"/>
        <v>58.944050433412094</v>
      </c>
      <c r="H1292" t="str">
        <f t="shared" si="6"/>
        <v>Stable</v>
      </c>
      <c r="I1292">
        <v>30</v>
      </c>
      <c r="J1292">
        <v>70</v>
      </c>
      <c r="L1292" s="4"/>
      <c r="M1292" s="4"/>
    </row>
    <row r="1293" spans="1:13" x14ac:dyDescent="0.25">
      <c r="A1293" s="1" vm="6002">
        <v>45377</v>
      </c>
      <c r="B1293" vm="6006">
        <v>126.47</v>
      </c>
      <c r="C1293" s="4">
        <f t="shared" si="7"/>
        <v>0.39000000000000057</v>
      </c>
      <c r="D1293" s="4" t="str">
        <f t="shared" si="2"/>
        <v/>
      </c>
      <c r="E1293" s="6">
        <f t="shared" si="3"/>
        <v>2.2830000000000026</v>
      </c>
      <c r="F1293" s="6">
        <f t="shared" si="4"/>
        <v>1.4600000000000051</v>
      </c>
      <c r="G1293" s="6">
        <f t="shared" si="5"/>
        <v>60.993855196366496</v>
      </c>
      <c r="H1293" t="str">
        <f t="shared" si="6"/>
        <v>Stable</v>
      </c>
      <c r="I1293">
        <v>30</v>
      </c>
      <c r="J1293">
        <v>70</v>
      </c>
      <c r="L1293" s="4"/>
      <c r="M1293" s="4"/>
    </row>
    <row r="1294" spans="1:13" x14ac:dyDescent="0.25">
      <c r="A1294" s="1" vm="6008">
        <v>45378</v>
      </c>
      <c r="B1294" vm="6012">
        <v>125.27</v>
      </c>
      <c r="C1294" s="4" t="str">
        <f t="shared" si="7"/>
        <v/>
      </c>
      <c r="D1294" s="4">
        <f t="shared" si="2"/>
        <v>1.2000000000000028</v>
      </c>
      <c r="E1294" s="6">
        <f t="shared" si="3"/>
        <v>2.3888888888888919</v>
      </c>
      <c r="F1294" s="6">
        <f t="shared" si="4"/>
        <v>1.4166666666666714</v>
      </c>
      <c r="G1294" s="6">
        <f t="shared" si="5"/>
        <v>62.773722627737179</v>
      </c>
      <c r="H1294" t="str">
        <f t="shared" si="6"/>
        <v>Stable</v>
      </c>
      <c r="I1294">
        <v>30</v>
      </c>
      <c r="J1294">
        <v>70</v>
      </c>
      <c r="L1294" s="4"/>
      <c r="M1294" s="4"/>
    </row>
    <row r="1295" spans="1:13" x14ac:dyDescent="0.25">
      <c r="A1295" s="1" vm="6014">
        <v>45379</v>
      </c>
      <c r="B1295" vm="6018">
        <v>125.61</v>
      </c>
      <c r="C1295" s="4">
        <f t="shared" si="7"/>
        <v>0.34000000000000341</v>
      </c>
      <c r="D1295" s="4" t="str">
        <f t="shared" si="2"/>
        <v/>
      </c>
      <c r="E1295" s="6">
        <f t="shared" si="3"/>
        <v>2.1744444444444468</v>
      </c>
      <c r="F1295" s="6">
        <f t="shared" si="4"/>
        <v>1.4166666666666714</v>
      </c>
      <c r="G1295" s="6">
        <f t="shared" si="5"/>
        <v>60.550742574257377</v>
      </c>
      <c r="H1295" t="str">
        <f t="shared" si="6"/>
        <v>Stable</v>
      </c>
      <c r="I1295">
        <v>30</v>
      </c>
      <c r="J1295">
        <v>70</v>
      </c>
      <c r="L1295" s="4"/>
      <c r="M1295" s="4"/>
    </row>
    <row r="1296" spans="1:13" x14ac:dyDescent="0.25">
      <c r="A1296" s="1" vm="6020">
        <v>45383</v>
      </c>
      <c r="B1296" vm="6023">
        <v>125.48</v>
      </c>
      <c r="C1296" s="4" t="str">
        <f t="shared" si="7"/>
        <v/>
      </c>
      <c r="D1296" s="4">
        <f t="shared" si="2"/>
        <v>0.12999999999999545</v>
      </c>
      <c r="E1296" s="6">
        <f t="shared" si="3"/>
        <v>2.1744444444444468</v>
      </c>
      <c r="F1296" s="6">
        <f t="shared" si="4"/>
        <v>1.0850000000000033</v>
      </c>
      <c r="G1296" s="6">
        <f t="shared" si="5"/>
        <v>66.712118629623276</v>
      </c>
      <c r="H1296" t="str">
        <f t="shared" si="6"/>
        <v>Stable</v>
      </c>
      <c r="I1296">
        <v>30</v>
      </c>
      <c r="J1296">
        <v>70</v>
      </c>
      <c r="L1296" s="4"/>
      <c r="M1296" s="4"/>
    </row>
    <row r="1297" spans="1:13" x14ac:dyDescent="0.25">
      <c r="A1297" s="1" vm="6025">
        <v>45384</v>
      </c>
      <c r="B1297" vm="6029">
        <v>124.34</v>
      </c>
      <c r="C1297" s="4" t="str">
        <f t="shared" si="7"/>
        <v/>
      </c>
      <c r="D1297" s="4">
        <f t="shared" si="2"/>
        <v>1.1400000000000006</v>
      </c>
      <c r="E1297" s="6">
        <f t="shared" si="3"/>
        <v>2.2325000000000035</v>
      </c>
      <c r="F1297" s="6">
        <f t="shared" si="4"/>
        <v>1.0928571428571456</v>
      </c>
      <c r="G1297" s="6">
        <f t="shared" si="5"/>
        <v>67.13564601009557</v>
      </c>
      <c r="H1297" t="str">
        <f t="shared" si="6"/>
        <v>Stable</v>
      </c>
      <c r="I1297">
        <v>30</v>
      </c>
      <c r="J1297">
        <v>70</v>
      </c>
      <c r="L1297" s="4"/>
      <c r="M1297" s="4"/>
    </row>
    <row r="1298" spans="1:13" x14ac:dyDescent="0.25">
      <c r="A1298" s="1" vm="6031">
        <v>45385</v>
      </c>
      <c r="B1298" vm="6035">
        <v>126.24</v>
      </c>
      <c r="C1298" s="4">
        <f t="shared" si="7"/>
        <v>1.8999999999999915</v>
      </c>
      <c r="D1298" s="4" t="str">
        <f t="shared" si="2"/>
        <v/>
      </c>
      <c r="E1298" s="6">
        <f t="shared" si="3"/>
        <v>0.79375000000000107</v>
      </c>
      <c r="F1298" s="6">
        <f t="shared" si="4"/>
        <v>1.0928571428571456</v>
      </c>
      <c r="G1298" s="6">
        <f t="shared" si="5"/>
        <v>42.072882158069071</v>
      </c>
      <c r="H1298" t="str">
        <f t="shared" si="6"/>
        <v>Stable</v>
      </c>
      <c r="I1298">
        <v>30</v>
      </c>
      <c r="J1298">
        <v>70</v>
      </c>
      <c r="L1298" s="4"/>
      <c r="M1298" s="4"/>
    </row>
    <row r="1299" spans="1:13" x14ac:dyDescent="0.25">
      <c r="A1299" s="1" vm="6037">
        <v>45386</v>
      </c>
      <c r="B1299" vm="6041">
        <v>124.19</v>
      </c>
      <c r="C1299" s="4" t="str">
        <f t="shared" si="7"/>
        <v/>
      </c>
      <c r="D1299" s="4">
        <f t="shared" si="2"/>
        <v>2.0499999999999972</v>
      </c>
      <c r="E1299" s="6">
        <f t="shared" si="3"/>
        <v>0.79375000000000107</v>
      </c>
      <c r="F1299" s="6">
        <f t="shared" si="4"/>
        <v>1.0971428571428581</v>
      </c>
      <c r="G1299" s="6">
        <f t="shared" si="5"/>
        <v>41.977523845500059</v>
      </c>
      <c r="H1299" t="str">
        <f t="shared" si="6"/>
        <v>Stable</v>
      </c>
      <c r="I1299">
        <v>30</v>
      </c>
      <c r="J1299">
        <v>70</v>
      </c>
      <c r="L1299" s="4"/>
      <c r="M1299" s="4"/>
    </row>
    <row r="1300" spans="1:13" x14ac:dyDescent="0.25">
      <c r="A1300" s="1" vm="6043">
        <v>45387</v>
      </c>
      <c r="B1300" vm="6047">
        <v>124.9</v>
      </c>
      <c r="C1300" s="4">
        <f t="shared" si="7"/>
        <v>0.71000000000000796</v>
      </c>
      <c r="D1300" s="4" t="str">
        <f t="shared" si="2"/>
        <v/>
      </c>
      <c r="E1300" s="6">
        <f t="shared" si="3"/>
        <v>0.88125000000000142</v>
      </c>
      <c r="F1300" s="6">
        <f t="shared" si="4"/>
        <v>1.0971428571428581</v>
      </c>
      <c r="G1300" s="6">
        <f t="shared" si="5"/>
        <v>44.543731383698905</v>
      </c>
      <c r="H1300" t="str">
        <f t="shared" si="6"/>
        <v>Stable</v>
      </c>
      <c r="I1300">
        <v>30</v>
      </c>
      <c r="J1300">
        <v>70</v>
      </c>
      <c r="L1300" s="4"/>
      <c r="M1300" s="4"/>
    </row>
    <row r="1301" spans="1:13" x14ac:dyDescent="0.25">
      <c r="A1301" s="1" vm="6049">
        <v>45390</v>
      </c>
      <c r="B1301" vm="6053">
        <v>124.35</v>
      </c>
      <c r="C1301" s="4" t="str">
        <f t="shared" si="7"/>
        <v/>
      </c>
      <c r="D1301" s="4">
        <f t="shared" si="2"/>
        <v>0.55000000000001137</v>
      </c>
      <c r="E1301" s="6">
        <f t="shared" si="3"/>
        <v>1.0057142857142867</v>
      </c>
      <c r="F1301" s="6">
        <f t="shared" si="4"/>
        <v>1.0287500000000023</v>
      </c>
      <c r="G1301" s="6">
        <f t="shared" si="5"/>
        <v>49.433862898270839</v>
      </c>
      <c r="H1301" t="str">
        <f t="shared" si="6"/>
        <v>Stable</v>
      </c>
      <c r="I1301">
        <v>30</v>
      </c>
      <c r="J1301">
        <v>70</v>
      </c>
      <c r="L1301" s="4"/>
      <c r="M1301" s="4"/>
    </row>
    <row r="1302" spans="1:13" x14ac:dyDescent="0.25">
      <c r="A1302" s="1" vm="6055">
        <v>45391</v>
      </c>
      <c r="B1302" vm="6058">
        <v>123.23</v>
      </c>
      <c r="C1302" s="4" t="str">
        <f t="shared" si="7"/>
        <v/>
      </c>
      <c r="D1302" s="4">
        <f t="shared" si="2"/>
        <v>1.1199999999999903</v>
      </c>
      <c r="E1302" s="6">
        <f t="shared" si="3"/>
        <v>0.79666666666666919</v>
      </c>
      <c r="F1302" s="6">
        <f t="shared" si="4"/>
        <v>1.0388888888888899</v>
      </c>
      <c r="G1302" s="6">
        <f t="shared" si="5"/>
        <v>43.401937046004889</v>
      </c>
      <c r="H1302" t="str">
        <f t="shared" si="6"/>
        <v>Stable</v>
      </c>
      <c r="I1302">
        <v>30</v>
      </c>
      <c r="J1302">
        <v>70</v>
      </c>
      <c r="L1302" s="4"/>
      <c r="M1302" s="4"/>
    </row>
    <row r="1303" spans="1:13" x14ac:dyDescent="0.25">
      <c r="A1303" s="1" vm="6060">
        <v>45392</v>
      </c>
      <c r="B1303" vm="6064">
        <v>121.75</v>
      </c>
      <c r="C1303" s="4" t="str">
        <f t="shared" si="7"/>
        <v/>
      </c>
      <c r="D1303" s="4">
        <f t="shared" si="2"/>
        <v>1.480000000000004</v>
      </c>
      <c r="E1303" s="6">
        <f t="shared" si="3"/>
        <v>0.67800000000000293</v>
      </c>
      <c r="F1303" s="6">
        <f t="shared" si="4"/>
        <v>1.0830000000000013</v>
      </c>
      <c r="G1303" s="6">
        <f t="shared" si="5"/>
        <v>38.500851788756464</v>
      </c>
      <c r="H1303" t="str">
        <f t="shared" si="6"/>
        <v>Stable</v>
      </c>
      <c r="I1303">
        <v>30</v>
      </c>
      <c r="J1303">
        <v>70</v>
      </c>
      <c r="L1303" s="4"/>
      <c r="M1303" s="4"/>
    </row>
    <row r="1304" spans="1:13" x14ac:dyDescent="0.25">
      <c r="A1304" s="1" vm="6066">
        <v>45393</v>
      </c>
      <c r="B1304" vm="6070">
        <v>123.24</v>
      </c>
      <c r="C1304" s="4">
        <f t="shared" si="7"/>
        <v>1.4899999999999949</v>
      </c>
      <c r="D1304" s="4" t="str">
        <f t="shared" si="2"/>
        <v/>
      </c>
      <c r="E1304" s="6">
        <f t="shared" si="3"/>
        <v>0.96599999999999964</v>
      </c>
      <c r="F1304" s="6">
        <f t="shared" si="4"/>
        <v>1.0830000000000013</v>
      </c>
      <c r="G1304" s="6">
        <f t="shared" si="5"/>
        <v>47.144948755490447</v>
      </c>
      <c r="H1304" t="str">
        <f t="shared" si="6"/>
        <v>Stable</v>
      </c>
      <c r="I1304">
        <v>30</v>
      </c>
      <c r="J1304">
        <v>70</v>
      </c>
      <c r="L1304" s="4"/>
      <c r="M1304" s="4"/>
    </row>
    <row r="1305" spans="1:13" x14ac:dyDescent="0.25">
      <c r="A1305" s="1" vm="6072">
        <v>45394</v>
      </c>
      <c r="B1305" vm="6076">
        <v>121.11</v>
      </c>
      <c r="C1305" s="4" t="str">
        <f t="shared" si="7"/>
        <v/>
      </c>
      <c r="D1305" s="4">
        <f t="shared" si="2"/>
        <v>2.1299999999999955</v>
      </c>
      <c r="E1305" s="6">
        <f t="shared" si="3"/>
        <v>0.96599999999999964</v>
      </c>
      <c r="F1305" s="6">
        <f t="shared" si="4"/>
        <v>1.272999999999999</v>
      </c>
      <c r="G1305" s="6">
        <f t="shared" si="5"/>
        <v>43.144260830728015</v>
      </c>
      <c r="H1305" t="str">
        <f t="shared" si="6"/>
        <v>Stable</v>
      </c>
      <c r="I1305">
        <v>30</v>
      </c>
      <c r="J1305">
        <v>70</v>
      </c>
      <c r="L1305" s="4"/>
      <c r="M1305" s="4"/>
    </row>
    <row r="1306" spans="1:13" x14ac:dyDescent="0.25">
      <c r="A1306" s="1" vm="6078">
        <v>45397</v>
      </c>
      <c r="B1306" vm="6082">
        <v>119.88</v>
      </c>
      <c r="C1306" s="4" t="str">
        <f t="shared" si="7"/>
        <v/>
      </c>
      <c r="D1306" s="4">
        <f t="shared" si="2"/>
        <v>1.230000000000004</v>
      </c>
      <c r="E1306" s="6">
        <f t="shared" si="3"/>
        <v>0.96599999999999964</v>
      </c>
      <c r="F1306" s="6">
        <f t="shared" si="4"/>
        <v>1.2740000000000009</v>
      </c>
      <c r="G1306" s="6">
        <f t="shared" si="5"/>
        <v>43.124999999999972</v>
      </c>
      <c r="H1306" t="str">
        <f t="shared" si="6"/>
        <v>Stable</v>
      </c>
      <c r="I1306">
        <v>30</v>
      </c>
      <c r="J1306">
        <v>70</v>
      </c>
      <c r="L1306" s="4"/>
      <c r="M1306" s="4"/>
    </row>
    <row r="1307" spans="1:13" x14ac:dyDescent="0.25">
      <c r="A1307" s="1" vm="6084">
        <v>45398</v>
      </c>
      <c r="B1307" vm="6087">
        <v>120.62</v>
      </c>
      <c r="C1307" s="4">
        <f t="shared" ref="C1307:C1324" si="8">IF(B1307-B1306&gt;0,(B1307-B1306),"")</f>
        <v>0.74000000000000909</v>
      </c>
      <c r="D1307" s="4" t="str">
        <f t="shared" si="2"/>
        <v/>
      </c>
      <c r="E1307" s="6">
        <f t="shared" si="3"/>
        <v>0.92833333333333456</v>
      </c>
      <c r="F1307" s="6">
        <f t="shared" si="4"/>
        <v>1.2255555555555557</v>
      </c>
      <c r="G1307" s="6">
        <f>100-(100/(1+(E1307/F1307)))</f>
        <v>43.10033531080736</v>
      </c>
      <c r="H1307" t="str">
        <f t="shared" ref="H1307:H1327" si="9">IF(G1307&lt;30,"The price will go UP",IF(G1307&gt;70,"The price will go DOWN","Stable"))</f>
        <v>Stable</v>
      </c>
      <c r="I1307">
        <v>30</v>
      </c>
      <c r="J1307">
        <v>70</v>
      </c>
      <c r="L1307" s="4"/>
      <c r="M1307" s="4"/>
    </row>
    <row r="1308" spans="1:13" x14ac:dyDescent="0.25">
      <c r="A1308" s="1" vm="6089">
        <v>45399</v>
      </c>
      <c r="B1308" vm="6093">
        <v>118.67</v>
      </c>
      <c r="C1308" s="4" t="str">
        <f t="shared" si="8"/>
        <v/>
      </c>
      <c r="D1308" s="4">
        <f t="shared" si="2"/>
        <v>1.9500000000000028</v>
      </c>
      <c r="E1308" s="6">
        <f t="shared" si="3"/>
        <v>1.0360000000000014</v>
      </c>
      <c r="F1308" s="6">
        <f t="shared" si="4"/>
        <v>1.2980000000000005</v>
      </c>
      <c r="G1308" s="6">
        <f t="shared" ref="G1308:G1371" si="10">100-(100/(1+(E1308/F1308)))</f>
        <v>44.387317909168836</v>
      </c>
      <c r="H1308" t="str">
        <f t="shared" si="9"/>
        <v>Stable</v>
      </c>
      <c r="I1308">
        <v>30</v>
      </c>
      <c r="J1308">
        <v>70</v>
      </c>
      <c r="L1308" s="4"/>
      <c r="M1308" s="4"/>
    </row>
    <row r="1309" spans="1:13" x14ac:dyDescent="0.25">
      <c r="A1309" s="1" vm="6095">
        <v>45400</v>
      </c>
      <c r="B1309" vm="5600">
        <v>116</v>
      </c>
      <c r="C1309" s="4" t="str">
        <f t="shared" si="8"/>
        <v/>
      </c>
      <c r="D1309" s="4">
        <f t="shared" si="2"/>
        <v>2.6700000000000017</v>
      </c>
      <c r="E1309" s="6">
        <f t="shared" si="3"/>
        <v>1.0360000000000014</v>
      </c>
      <c r="F1309" s="6">
        <f t="shared" si="4"/>
        <v>1.4450000000000003</v>
      </c>
      <c r="G1309" s="6">
        <f t="shared" si="10"/>
        <v>41.757355904877095</v>
      </c>
      <c r="H1309" t="str">
        <f t="shared" si="9"/>
        <v>Stable</v>
      </c>
      <c r="I1309">
        <v>30</v>
      </c>
      <c r="J1309">
        <v>70</v>
      </c>
      <c r="L1309" s="4"/>
      <c r="M1309" s="4"/>
    </row>
    <row r="1310" spans="1:13" x14ac:dyDescent="0.25">
      <c r="A1310" s="1" vm="6098">
        <v>45401</v>
      </c>
      <c r="B1310" vm="5075">
        <v>114.88</v>
      </c>
      <c r="C1310" s="4" t="str">
        <f t="shared" si="8"/>
        <v/>
      </c>
      <c r="D1310" s="4">
        <f t="shared" si="2"/>
        <v>1.1200000000000045</v>
      </c>
      <c r="E1310" s="6">
        <f t="shared" si="3"/>
        <v>1.2100000000000009</v>
      </c>
      <c r="F1310" s="6">
        <f t="shared" si="4"/>
        <v>1.4154545454545462</v>
      </c>
      <c r="G1310" s="6">
        <f t="shared" si="10"/>
        <v>46.08725761772854</v>
      </c>
      <c r="H1310" t="str">
        <f t="shared" si="9"/>
        <v>Stable</v>
      </c>
      <c r="I1310">
        <v>30</v>
      </c>
      <c r="J1310">
        <v>70</v>
      </c>
      <c r="L1310" s="4"/>
      <c r="M1310" s="4"/>
    </row>
    <row r="1311" spans="1:13" x14ac:dyDescent="0.25">
      <c r="A1311" s="1" vm="6102">
        <v>45404</v>
      </c>
      <c r="B1311" vm="5622">
        <v>114.53</v>
      </c>
      <c r="C1311" s="4" t="str">
        <f t="shared" si="8"/>
        <v/>
      </c>
      <c r="D1311" s="4">
        <f t="shared" si="2"/>
        <v>0.34999999999999432</v>
      </c>
      <c r="E1311" s="6">
        <f t="shared" si="3"/>
        <v>1.2100000000000009</v>
      </c>
      <c r="F1311" s="6">
        <f t="shared" si="4"/>
        <v>1.435454545454546</v>
      </c>
      <c r="G1311" s="6">
        <f t="shared" si="10"/>
        <v>45.738831615120283</v>
      </c>
      <c r="H1311" t="str">
        <f t="shared" si="9"/>
        <v>Stable</v>
      </c>
      <c r="I1311">
        <v>30</v>
      </c>
      <c r="J1311">
        <v>70</v>
      </c>
      <c r="L1311" s="4"/>
      <c r="M1311" s="4"/>
    </row>
    <row r="1312" spans="1:13" x14ac:dyDescent="0.25">
      <c r="A1312" s="1" vm="6106">
        <v>45405</v>
      </c>
      <c r="B1312" vm="6109">
        <v>115.09</v>
      </c>
      <c r="C1312" s="4">
        <f t="shared" si="8"/>
        <v>0.56000000000000227</v>
      </c>
      <c r="D1312" s="4" t="str">
        <f t="shared" si="2"/>
        <v/>
      </c>
      <c r="E1312" s="6">
        <f t="shared" si="3"/>
        <v>1.0800000000000012</v>
      </c>
      <c r="F1312" s="6">
        <f t="shared" si="4"/>
        <v>1.4650000000000005</v>
      </c>
      <c r="G1312" s="6">
        <f t="shared" si="10"/>
        <v>42.436149312377225</v>
      </c>
      <c r="H1312" t="str">
        <f t="shared" si="9"/>
        <v>Stable</v>
      </c>
      <c r="I1312">
        <v>30</v>
      </c>
      <c r="J1312">
        <v>70</v>
      </c>
      <c r="L1312" s="4"/>
      <c r="M1312" s="4"/>
    </row>
    <row r="1313" spans="1:13" x14ac:dyDescent="0.25">
      <c r="A1313" s="1" vm="6111">
        <v>45406</v>
      </c>
      <c r="B1313" vm="5171">
        <v>115.34</v>
      </c>
      <c r="C1313" s="4">
        <f t="shared" si="8"/>
        <v>0.25</v>
      </c>
      <c r="D1313" s="4" t="str">
        <f t="shared" si="2"/>
        <v/>
      </c>
      <c r="E1313" s="6">
        <f t="shared" si="3"/>
        <v>0.75000000000000289</v>
      </c>
      <c r="F1313" s="6">
        <f t="shared" si="4"/>
        <v>1.4650000000000005</v>
      </c>
      <c r="G1313" s="6">
        <f t="shared" si="10"/>
        <v>33.860045146726947</v>
      </c>
      <c r="H1313" t="str">
        <f t="shared" si="9"/>
        <v>Stable</v>
      </c>
      <c r="I1313">
        <v>30</v>
      </c>
      <c r="J1313">
        <v>70</v>
      </c>
      <c r="L1313" s="4"/>
      <c r="M1313" s="4"/>
    </row>
    <row r="1314" spans="1:13" x14ac:dyDescent="0.25">
      <c r="A1314" s="1" vm="6114">
        <v>45407</v>
      </c>
      <c r="B1314" vm="5792">
        <v>114.89</v>
      </c>
      <c r="C1314" s="4" t="str">
        <f t="shared" si="8"/>
        <v/>
      </c>
      <c r="D1314" s="4">
        <f t="shared" si="2"/>
        <v>0.45000000000000284</v>
      </c>
      <c r="E1314" s="6">
        <f t="shared" si="3"/>
        <v>0.75000000000000289</v>
      </c>
      <c r="F1314" s="6">
        <f t="shared" si="4"/>
        <v>1.305000000000001</v>
      </c>
      <c r="G1314" s="6">
        <f t="shared" si="10"/>
        <v>36.496350364963575</v>
      </c>
      <c r="H1314" t="str">
        <f t="shared" si="9"/>
        <v>Stable</v>
      </c>
      <c r="I1314">
        <v>30</v>
      </c>
      <c r="J1314">
        <v>70</v>
      </c>
      <c r="L1314" s="4"/>
      <c r="M1314" s="4"/>
    </row>
    <row r="1315" spans="1:13" x14ac:dyDescent="0.25">
      <c r="A1315" s="1" vm="6117">
        <v>45408</v>
      </c>
      <c r="B1315" vm="5583">
        <v>117.21</v>
      </c>
      <c r="C1315" s="4">
        <f t="shared" si="8"/>
        <v>2.3199999999999932</v>
      </c>
      <c r="D1315" s="4" t="str">
        <f t="shared" si="2"/>
        <v/>
      </c>
      <c r="E1315" s="6">
        <f t="shared" si="3"/>
        <v>1.0719999999999998</v>
      </c>
      <c r="F1315" s="6">
        <f t="shared" si="4"/>
        <v>1.305000000000001</v>
      </c>
      <c r="G1315" s="6">
        <f t="shared" si="10"/>
        <v>45.098864114429929</v>
      </c>
      <c r="H1315" t="str">
        <f t="shared" si="9"/>
        <v>Stable</v>
      </c>
      <c r="I1315">
        <v>30</v>
      </c>
      <c r="J1315">
        <v>70</v>
      </c>
      <c r="L1315" s="4"/>
      <c r="M1315" s="4"/>
    </row>
    <row r="1316" spans="1:13" x14ac:dyDescent="0.25">
      <c r="A1316" s="1" vm="6121">
        <v>45411</v>
      </c>
      <c r="B1316" vm="5118">
        <v>116.49</v>
      </c>
      <c r="C1316" s="4" t="str">
        <f t="shared" si="8"/>
        <v/>
      </c>
      <c r="D1316" s="4">
        <f t="shared" si="2"/>
        <v>0.71999999999999886</v>
      </c>
      <c r="E1316" s="6">
        <f t="shared" si="3"/>
        <v>1.0719999999999998</v>
      </c>
      <c r="F1316" s="6">
        <f t="shared" si="4"/>
        <v>1.3219999999999998</v>
      </c>
      <c r="G1316" s="6">
        <f t="shared" si="10"/>
        <v>44.778613199665827</v>
      </c>
      <c r="H1316" t="str">
        <f t="shared" si="9"/>
        <v>Stable</v>
      </c>
      <c r="I1316">
        <v>30</v>
      </c>
      <c r="J1316">
        <v>70</v>
      </c>
      <c r="L1316" s="4"/>
      <c r="M1316" s="4"/>
    </row>
    <row r="1317" spans="1:13" x14ac:dyDescent="0.25">
      <c r="A1317" s="1" vm="6125">
        <v>45412</v>
      </c>
      <c r="B1317" vm="5803">
        <v>113.75</v>
      </c>
      <c r="C1317" s="4" t="str">
        <f t="shared" si="8"/>
        <v/>
      </c>
      <c r="D1317" s="4">
        <f t="shared" si="2"/>
        <v>2.7399999999999949</v>
      </c>
      <c r="E1317" s="6">
        <f t="shared" si="3"/>
        <v>1.0719999999999998</v>
      </c>
      <c r="F1317" s="6">
        <f t="shared" si="4"/>
        <v>1.4840000000000004</v>
      </c>
      <c r="G1317" s="6">
        <f t="shared" si="10"/>
        <v>41.940532081377143</v>
      </c>
      <c r="H1317" t="str">
        <f t="shared" si="9"/>
        <v>Stable</v>
      </c>
      <c r="I1317">
        <v>30</v>
      </c>
      <c r="J1317">
        <v>70</v>
      </c>
      <c r="L1317" s="4"/>
      <c r="M1317" s="4"/>
    </row>
    <row r="1318" spans="1:13" x14ac:dyDescent="0.25">
      <c r="A1318" s="1" vm="6129">
        <v>45413</v>
      </c>
      <c r="B1318" vm="5032">
        <v>114.63</v>
      </c>
      <c r="C1318" s="4">
        <f t="shared" si="8"/>
        <v>0.87999999999999545</v>
      </c>
      <c r="D1318" s="4" t="str">
        <f t="shared" si="2"/>
        <v/>
      </c>
      <c r="E1318" s="6">
        <f t="shared" si="3"/>
        <v>1.0399999999999991</v>
      </c>
      <c r="F1318" s="6">
        <f t="shared" si="4"/>
        <v>1.4844444444444445</v>
      </c>
      <c r="G1318" s="6">
        <f t="shared" si="10"/>
        <v>41.19718309859153</v>
      </c>
      <c r="H1318" t="str">
        <f t="shared" si="9"/>
        <v>Stable</v>
      </c>
      <c r="I1318">
        <v>30</v>
      </c>
      <c r="J1318">
        <v>70</v>
      </c>
      <c r="L1318" s="4"/>
      <c r="M1318" s="4"/>
    </row>
    <row r="1319" spans="1:13" x14ac:dyDescent="0.25">
      <c r="A1319" s="1" vm="6132">
        <v>45414</v>
      </c>
      <c r="B1319" vm="6133">
        <v>114.96</v>
      </c>
      <c r="C1319" s="4">
        <f t="shared" si="8"/>
        <v>0.32999999999999829</v>
      </c>
      <c r="D1319" s="4" t="str">
        <f t="shared" si="2"/>
        <v/>
      </c>
      <c r="E1319" s="6">
        <f t="shared" si="3"/>
        <v>0.84666666666666635</v>
      </c>
      <c r="F1319" s="6">
        <f t="shared" si="4"/>
        <v>1.4844444444444445</v>
      </c>
      <c r="G1319" s="6">
        <f t="shared" si="10"/>
        <v>36.320305052430875</v>
      </c>
      <c r="H1319" t="str">
        <f t="shared" si="9"/>
        <v>Stable</v>
      </c>
      <c r="I1319">
        <v>30</v>
      </c>
      <c r="J1319">
        <v>70</v>
      </c>
      <c r="L1319" s="4"/>
      <c r="M1319" s="4"/>
    </row>
    <row r="1320" spans="1:13" x14ac:dyDescent="0.25">
      <c r="A1320" s="1" vm="6135">
        <v>45415</v>
      </c>
      <c r="B1320" vm="5835">
        <v>115.8</v>
      </c>
      <c r="C1320" s="4">
        <f t="shared" si="8"/>
        <v>0.84000000000000341</v>
      </c>
      <c r="D1320" s="4" t="str">
        <f t="shared" si="2"/>
        <v/>
      </c>
      <c r="E1320" s="6">
        <f t="shared" si="3"/>
        <v>0.84571428571428597</v>
      </c>
      <c r="F1320" s="6">
        <f t="shared" si="4"/>
        <v>1.4037500000000005</v>
      </c>
      <c r="G1320" s="6">
        <f t="shared" si="10"/>
        <v>37.596253076129237</v>
      </c>
      <c r="H1320" t="str">
        <f t="shared" si="9"/>
        <v>Stable</v>
      </c>
      <c r="I1320">
        <v>30</v>
      </c>
      <c r="J1320">
        <v>70</v>
      </c>
      <c r="L1320" s="4"/>
      <c r="M1320" s="4"/>
    </row>
    <row r="1321" spans="1:13" x14ac:dyDescent="0.25">
      <c r="A1321" s="1" vm="6137">
        <v>45418</v>
      </c>
      <c r="B1321" vm="6140">
        <v>118.34</v>
      </c>
      <c r="C1321" s="4">
        <f t="shared" si="8"/>
        <v>2.5400000000000063</v>
      </c>
      <c r="D1321" s="4" t="str">
        <f t="shared" si="2"/>
        <v/>
      </c>
      <c r="E1321" s="6">
        <f t="shared" si="3"/>
        <v>1.057500000000001</v>
      </c>
      <c r="F1321" s="6">
        <f t="shared" si="4"/>
        <v>1.4285714285714286</v>
      </c>
      <c r="G1321" s="6">
        <f t="shared" si="10"/>
        <v>42.536991811521354</v>
      </c>
      <c r="H1321" t="str">
        <f t="shared" si="9"/>
        <v>Stable</v>
      </c>
      <c r="I1321">
        <v>30</v>
      </c>
      <c r="J1321">
        <v>70</v>
      </c>
      <c r="L1321" s="4"/>
      <c r="M1321" s="4"/>
    </row>
    <row r="1322" spans="1:13" x14ac:dyDescent="0.25">
      <c r="A1322" s="1" vm="6142">
        <v>45419</v>
      </c>
      <c r="B1322" vm="6145">
        <v>117.93</v>
      </c>
      <c r="C1322" s="4" t="str">
        <f t="shared" si="8"/>
        <v/>
      </c>
      <c r="D1322" s="4">
        <f t="shared" ref="D1322:D1353" si="11">IF(B1322-B1321&lt;0,ABS(B1322-B1321),"")</f>
        <v>0.40999999999999659</v>
      </c>
      <c r="E1322" s="6">
        <f t="shared" ref="E1322:E1353" si="12">IF(ISERROR(AVERAGE(C1308:C1322)),0,AVERAGE(C1308:C1322))</f>
        <v>1.1028571428571428</v>
      </c>
      <c r="F1322" s="6">
        <f t="shared" ref="F1322:F1353" si="13">IF(ISERROR(AVERAGE(D1308:D1322)),0,AVERAGE(D1308:D1322))</f>
        <v>1.3012499999999996</v>
      </c>
      <c r="G1322" s="6">
        <f t="shared" si="10"/>
        <v>45.873876550545944</v>
      </c>
      <c r="H1322" t="str">
        <f t="shared" si="9"/>
        <v>Stable</v>
      </c>
      <c r="I1322">
        <v>30</v>
      </c>
      <c r="J1322">
        <v>70</v>
      </c>
      <c r="L1322" s="4"/>
      <c r="M1322" s="4"/>
    </row>
    <row r="1323" spans="1:13" x14ac:dyDescent="0.25">
      <c r="A1323" s="1" vm="6147">
        <v>45420</v>
      </c>
      <c r="B1323" vm="6149">
        <v>117.39</v>
      </c>
      <c r="C1323" s="4" t="str">
        <f t="shared" si="8"/>
        <v/>
      </c>
      <c r="D1323" s="4">
        <f t="shared" si="11"/>
        <v>0.54000000000000625</v>
      </c>
      <c r="E1323" s="6">
        <f t="shared" si="12"/>
        <v>1.1028571428571428</v>
      </c>
      <c r="F1323" s="6">
        <f t="shared" si="13"/>
        <v>1.125</v>
      </c>
      <c r="G1323" s="6">
        <f t="shared" si="10"/>
        <v>49.503045848028215</v>
      </c>
      <c r="H1323" t="str">
        <f t="shared" si="9"/>
        <v>Stable</v>
      </c>
      <c r="I1323">
        <v>30</v>
      </c>
      <c r="J1323">
        <v>70</v>
      </c>
      <c r="L1323" s="4"/>
      <c r="M1323" s="4"/>
    </row>
    <row r="1324" spans="1:13" x14ac:dyDescent="0.25">
      <c r="A1324" s="1" vm="6151">
        <v>45421</v>
      </c>
      <c r="B1324" vm="5845">
        <v>116.64</v>
      </c>
      <c r="C1324" s="4" t="str">
        <f t="shared" si="8"/>
        <v/>
      </c>
      <c r="D1324" s="4">
        <f t="shared" si="11"/>
        <v>0.75</v>
      </c>
      <c r="E1324" s="6">
        <f t="shared" si="12"/>
        <v>1.1028571428571428</v>
      </c>
      <c r="F1324" s="6">
        <f t="shared" si="13"/>
        <v>0.88499999999999979</v>
      </c>
      <c r="G1324" s="6">
        <f t="shared" si="10"/>
        <v>55.479698167445207</v>
      </c>
      <c r="H1324" t="str">
        <f t="shared" si="9"/>
        <v>Stable</v>
      </c>
      <c r="I1324">
        <v>30</v>
      </c>
      <c r="J1324">
        <v>70</v>
      </c>
      <c r="L1324" s="4"/>
      <c r="M1324" s="4"/>
    </row>
    <row r="1325" spans="1:13" x14ac:dyDescent="0.25">
      <c r="A1325" s="1" vm="6154">
        <v>45422</v>
      </c>
      <c r="B1325" vm="6157">
        <v>116.67</v>
      </c>
      <c r="C1325" s="4">
        <f t="shared" ref="C1325:C1356" si="14">IF(B1325-B1324&gt;0,(B1325-B1324),"")</f>
        <v>3.0000000000001137E-2</v>
      </c>
      <c r="D1325" s="4" t="str">
        <f t="shared" si="11"/>
        <v/>
      </c>
      <c r="E1325" s="6">
        <f t="shared" si="12"/>
        <v>0.96875</v>
      </c>
      <c r="F1325" s="6">
        <f t="shared" si="13"/>
        <v>0.85142857142857054</v>
      </c>
      <c r="G1325" s="6">
        <f t="shared" si="10"/>
        <v>53.222799960757413</v>
      </c>
      <c r="H1325" t="str">
        <f t="shared" si="9"/>
        <v>Stable</v>
      </c>
      <c r="I1325">
        <v>30</v>
      </c>
      <c r="J1325">
        <v>70</v>
      </c>
      <c r="L1325" s="4"/>
      <c r="M1325" s="4"/>
    </row>
    <row r="1326" spans="1:13" x14ac:dyDescent="0.25">
      <c r="A1326" s="1" vm="6159">
        <v>45425</v>
      </c>
      <c r="B1326" vm="5252">
        <v>116.37</v>
      </c>
      <c r="C1326" s="4" t="str">
        <f t="shared" si="14"/>
        <v/>
      </c>
      <c r="D1326" s="4">
        <f t="shared" si="11"/>
        <v>0.29999999999999716</v>
      </c>
      <c r="E1326" s="6">
        <f t="shared" si="12"/>
        <v>0.96875</v>
      </c>
      <c r="F1326" s="6">
        <f t="shared" si="13"/>
        <v>0.84428571428571375</v>
      </c>
      <c r="G1326" s="6">
        <f t="shared" si="10"/>
        <v>53.432483009947816</v>
      </c>
      <c r="H1326" t="str">
        <f t="shared" si="9"/>
        <v>Stable</v>
      </c>
      <c r="I1326">
        <v>30</v>
      </c>
      <c r="J1326">
        <v>70</v>
      </c>
      <c r="L1326" s="4"/>
      <c r="M1326" s="4"/>
    </row>
    <row r="1327" spans="1:13" x14ac:dyDescent="0.25">
      <c r="A1327" s="1" vm="6164">
        <v>45426</v>
      </c>
      <c r="B1327" vm="6167">
        <v>120.87</v>
      </c>
      <c r="C1327" s="4">
        <f t="shared" si="14"/>
        <v>4.5</v>
      </c>
      <c r="D1327" s="4" t="str">
        <f t="shared" si="11"/>
        <v/>
      </c>
      <c r="E1327" s="6">
        <f t="shared" si="12"/>
        <v>1.4612499999999997</v>
      </c>
      <c r="F1327" s="6">
        <f t="shared" si="13"/>
        <v>0.84428571428571375</v>
      </c>
      <c r="G1327" s="6">
        <f t="shared" si="10"/>
        <v>63.380063511734186</v>
      </c>
      <c r="H1327" t="str">
        <f t="shared" si="9"/>
        <v>Stable</v>
      </c>
      <c r="I1327">
        <v>30</v>
      </c>
      <c r="J1327">
        <v>70</v>
      </c>
      <c r="L1327" s="4"/>
      <c r="M1327" s="4"/>
    </row>
    <row r="1328" spans="1:13" x14ac:dyDescent="0.25">
      <c r="A1328" s="1" vm="6169">
        <v>45427</v>
      </c>
      <c r="B1328" vm="6173">
        <v>121.63</v>
      </c>
      <c r="C1328" s="4">
        <f t="shared" si="14"/>
        <v>0.75999999999999091</v>
      </c>
      <c r="D1328" s="4" t="str">
        <f t="shared" si="11"/>
        <v/>
      </c>
      <c r="E1328" s="6">
        <f t="shared" si="12"/>
        <v>1.5249999999999986</v>
      </c>
      <c r="F1328" s="6">
        <f t="shared" si="13"/>
        <v>0.84428571428571375</v>
      </c>
      <c r="G1328" s="6">
        <f t="shared" si="10"/>
        <v>64.365390413023817</v>
      </c>
      <c r="H1328" t="str">
        <f>IF(G1328&lt;30,"The price will go UP",IF(G1328&gt;70,"The price will go DOWN","Stable"))</f>
        <v>Stable</v>
      </c>
      <c r="I1328">
        <v>30</v>
      </c>
      <c r="J1328">
        <v>70</v>
      </c>
      <c r="L1328" s="4"/>
      <c r="M1328" s="4"/>
    </row>
    <row r="1329" spans="1:13" x14ac:dyDescent="0.25">
      <c r="A1329" s="1" vm="6175">
        <v>45428</v>
      </c>
      <c r="B1329" vm="6179">
        <v>122.16</v>
      </c>
      <c r="C1329" s="4">
        <f t="shared" si="14"/>
        <v>0.53000000000000114</v>
      </c>
      <c r="D1329" s="4" t="str">
        <f t="shared" si="11"/>
        <v/>
      </c>
      <c r="E1329" s="6">
        <f t="shared" si="12"/>
        <v>1.4144444444444433</v>
      </c>
      <c r="F1329" s="6">
        <f t="shared" si="13"/>
        <v>0.90999999999999892</v>
      </c>
      <c r="G1329" s="6">
        <f t="shared" si="10"/>
        <v>60.850860420650108</v>
      </c>
      <c r="H1329" t="str">
        <f t="shared" ref="H1329:H1378" si="15">IF(G1329&lt;30,"The price will go UP",IF(G1329&gt;70,"The price will go DOWN","Stable"))</f>
        <v>Stable</v>
      </c>
      <c r="I1329">
        <v>30</v>
      </c>
      <c r="J1329">
        <v>70</v>
      </c>
      <c r="L1329" s="4"/>
      <c r="M1329" s="4"/>
    </row>
    <row r="1330" spans="1:13" x14ac:dyDescent="0.25">
      <c r="A1330" s="1" vm="6181">
        <v>45429</v>
      </c>
      <c r="B1330" vm="6185">
        <v>123.5</v>
      </c>
      <c r="C1330" s="4">
        <f t="shared" si="14"/>
        <v>1.3400000000000034</v>
      </c>
      <c r="D1330" s="4" t="str">
        <f t="shared" si="11"/>
        <v/>
      </c>
      <c r="E1330" s="6">
        <f t="shared" si="12"/>
        <v>1.3055555555555556</v>
      </c>
      <c r="F1330" s="6">
        <f t="shared" si="13"/>
        <v>0.90999999999999892</v>
      </c>
      <c r="G1330" s="6">
        <f t="shared" si="10"/>
        <v>58.926780341023104</v>
      </c>
      <c r="H1330" t="str">
        <f t="shared" si="15"/>
        <v>Stable</v>
      </c>
      <c r="I1330">
        <v>30</v>
      </c>
      <c r="J1330">
        <v>70</v>
      </c>
      <c r="L1330" s="4"/>
      <c r="M1330" s="4"/>
    </row>
    <row r="1331" spans="1:13" x14ac:dyDescent="0.25">
      <c r="A1331" s="1" vm="6187">
        <v>45432</v>
      </c>
      <c r="B1331" vm="6190">
        <v>124.52</v>
      </c>
      <c r="C1331" s="4">
        <f t="shared" si="14"/>
        <v>1.019999999999996</v>
      </c>
      <c r="D1331" s="4" t="str">
        <f t="shared" si="11"/>
        <v/>
      </c>
      <c r="E1331" s="6">
        <f t="shared" si="12"/>
        <v>1.2769999999999997</v>
      </c>
      <c r="F1331" s="6">
        <f t="shared" si="13"/>
        <v>0.94799999999999895</v>
      </c>
      <c r="G1331" s="6">
        <f t="shared" si="10"/>
        <v>57.393258426966312</v>
      </c>
      <c r="H1331" t="str">
        <f t="shared" si="15"/>
        <v>Stable</v>
      </c>
      <c r="I1331">
        <v>30</v>
      </c>
      <c r="J1331">
        <v>70</v>
      </c>
      <c r="L1331" s="4"/>
      <c r="M1331" s="4"/>
    </row>
    <row r="1332" spans="1:13" x14ac:dyDescent="0.25">
      <c r="A1332" s="1" vm="6192">
        <v>45433</v>
      </c>
      <c r="B1332" vm="6196">
        <v>124.63</v>
      </c>
      <c r="C1332" s="4">
        <f t="shared" si="14"/>
        <v>0.10999999999999943</v>
      </c>
      <c r="D1332" s="4" t="str">
        <f t="shared" si="11"/>
        <v/>
      </c>
      <c r="E1332" s="6">
        <f t="shared" si="12"/>
        <v>1.1709090909090905</v>
      </c>
      <c r="F1332" s="6">
        <f t="shared" si="13"/>
        <v>0.5</v>
      </c>
      <c r="G1332" s="6">
        <f t="shared" si="10"/>
        <v>70.076169749727953</v>
      </c>
      <c r="H1332" t="str">
        <f t="shared" si="15"/>
        <v>The price will go DOWN</v>
      </c>
      <c r="I1332">
        <v>30</v>
      </c>
      <c r="J1332">
        <v>70</v>
      </c>
      <c r="L1332" s="4"/>
      <c r="M1332" s="4"/>
    </row>
    <row r="1333" spans="1:13" x14ac:dyDescent="0.25">
      <c r="A1333" s="1" vm="6198">
        <v>45434</v>
      </c>
      <c r="B1333" vm="5950">
        <v>124.6</v>
      </c>
      <c r="C1333" s="4" t="str">
        <f t="shared" si="14"/>
        <v/>
      </c>
      <c r="D1333" s="4">
        <f t="shared" si="11"/>
        <v>3.0000000000001137E-2</v>
      </c>
      <c r="E1333" s="6">
        <f t="shared" si="12"/>
        <v>1.2</v>
      </c>
      <c r="F1333" s="6">
        <f t="shared" si="13"/>
        <v>0.40600000000000025</v>
      </c>
      <c r="G1333" s="6">
        <f t="shared" si="10"/>
        <v>74.719800747197993</v>
      </c>
      <c r="H1333" t="str">
        <f t="shared" si="15"/>
        <v>The price will go DOWN</v>
      </c>
      <c r="I1333">
        <v>30</v>
      </c>
      <c r="J1333">
        <v>70</v>
      </c>
      <c r="L1333" s="4"/>
      <c r="M1333" s="4"/>
    </row>
    <row r="1334" spans="1:13" x14ac:dyDescent="0.25">
      <c r="A1334" s="1" vm="6202">
        <v>45435</v>
      </c>
      <c r="B1334" vm="6205">
        <v>124.09</v>
      </c>
      <c r="C1334" s="4" t="str">
        <f t="shared" si="14"/>
        <v/>
      </c>
      <c r="D1334" s="4">
        <f t="shared" si="11"/>
        <v>0.50999999999999091</v>
      </c>
      <c r="E1334" s="6">
        <f t="shared" si="12"/>
        <v>1.2966666666666669</v>
      </c>
      <c r="F1334" s="6">
        <f t="shared" si="13"/>
        <v>0.42333333333333201</v>
      </c>
      <c r="G1334" s="6">
        <f t="shared" si="10"/>
        <v>75.387596899224874</v>
      </c>
      <c r="H1334" t="str">
        <f t="shared" si="15"/>
        <v>The price will go DOWN</v>
      </c>
      <c r="I1334">
        <v>30</v>
      </c>
      <c r="J1334">
        <v>70</v>
      </c>
      <c r="L1334" s="4"/>
      <c r="M1334" s="4"/>
    </row>
    <row r="1335" spans="1:13" x14ac:dyDescent="0.25">
      <c r="A1335" s="1" vm="6207">
        <v>45436</v>
      </c>
      <c r="B1335" vm="6211">
        <v>122.91</v>
      </c>
      <c r="C1335" s="4" t="str">
        <f t="shared" si="14"/>
        <v/>
      </c>
      <c r="D1335" s="4">
        <f t="shared" si="11"/>
        <v>1.1800000000000068</v>
      </c>
      <c r="E1335" s="6">
        <f t="shared" si="12"/>
        <v>1.3537499999999998</v>
      </c>
      <c r="F1335" s="6">
        <f t="shared" si="13"/>
        <v>0.53142857142857125</v>
      </c>
      <c r="G1335" s="6">
        <f t="shared" si="10"/>
        <v>71.810173344700203</v>
      </c>
      <c r="H1335" t="str">
        <f t="shared" si="15"/>
        <v>The price will go DOWN</v>
      </c>
      <c r="I1335">
        <v>30</v>
      </c>
      <c r="J1335">
        <v>70</v>
      </c>
      <c r="L1335" s="4"/>
      <c r="M1335" s="4"/>
    </row>
    <row r="1336" spans="1:13" x14ac:dyDescent="0.25">
      <c r="A1336" s="1" vm="6213">
        <v>45440</v>
      </c>
      <c r="B1336" vm="6216">
        <v>124.49</v>
      </c>
      <c r="C1336" s="4">
        <f t="shared" si="14"/>
        <v>1.5799999999999983</v>
      </c>
      <c r="D1336" s="4" t="str">
        <f t="shared" si="11"/>
        <v/>
      </c>
      <c r="E1336" s="6">
        <f t="shared" si="12"/>
        <v>1.2337499999999988</v>
      </c>
      <c r="F1336" s="6">
        <f t="shared" si="13"/>
        <v>0.53142857142857125</v>
      </c>
      <c r="G1336" s="6">
        <f t="shared" si="10"/>
        <v>69.893778452200294</v>
      </c>
      <c r="H1336" t="str">
        <f t="shared" si="15"/>
        <v>Stable</v>
      </c>
      <c r="I1336">
        <v>30</v>
      </c>
      <c r="J1336">
        <v>70</v>
      </c>
      <c r="L1336" s="4"/>
      <c r="M1336" s="4"/>
    </row>
    <row r="1337" spans="1:13" x14ac:dyDescent="0.25">
      <c r="A1337" s="1" vm="6218">
        <v>45441</v>
      </c>
      <c r="B1337" vm="6221">
        <v>123.74</v>
      </c>
      <c r="C1337" s="4" t="str">
        <f t="shared" si="14"/>
        <v/>
      </c>
      <c r="D1337" s="4">
        <f t="shared" si="11"/>
        <v>0.75</v>
      </c>
      <c r="E1337" s="6">
        <f t="shared" si="12"/>
        <v>1.2337499999999988</v>
      </c>
      <c r="F1337" s="6">
        <f t="shared" si="13"/>
        <v>0.58000000000000029</v>
      </c>
      <c r="G1337" s="6">
        <f t="shared" si="10"/>
        <v>68.022053756030289</v>
      </c>
      <c r="H1337" t="str">
        <f t="shared" si="15"/>
        <v>Stable</v>
      </c>
      <c r="I1337">
        <v>30</v>
      </c>
      <c r="J1337">
        <v>70</v>
      </c>
      <c r="L1337" s="4"/>
      <c r="M1337" s="4"/>
    </row>
    <row r="1338" spans="1:13" x14ac:dyDescent="0.25">
      <c r="A1338" s="1" vm="6223">
        <v>45442</v>
      </c>
      <c r="B1338" vm="5083">
        <v>117.09</v>
      </c>
      <c r="C1338" s="4" t="str">
        <f t="shared" si="14"/>
        <v/>
      </c>
      <c r="D1338" s="4">
        <f t="shared" si="11"/>
        <v>6.6499999999999915</v>
      </c>
      <c r="E1338" s="6">
        <f t="shared" si="12"/>
        <v>1.2337499999999988</v>
      </c>
      <c r="F1338" s="6">
        <f t="shared" si="13"/>
        <v>1.4528571428571411</v>
      </c>
      <c r="G1338" s="6">
        <f t="shared" si="10"/>
        <v>45.922233300099705</v>
      </c>
      <c r="H1338" t="str">
        <f t="shared" si="15"/>
        <v>Stable</v>
      </c>
      <c r="I1338">
        <v>30</v>
      </c>
      <c r="J1338">
        <v>70</v>
      </c>
      <c r="L1338" s="4"/>
      <c r="M1338" s="4"/>
    </row>
    <row r="1339" spans="1:13" x14ac:dyDescent="0.25">
      <c r="A1339" s="1" vm="6227">
        <v>45443</v>
      </c>
      <c r="B1339" vm="6161">
        <v>117.19</v>
      </c>
      <c r="C1339" s="4">
        <f t="shared" si="14"/>
        <v>9.9999999999994316E-2</v>
      </c>
      <c r="D1339" s="4" t="str">
        <f t="shared" si="11"/>
        <v/>
      </c>
      <c r="E1339" s="6">
        <f t="shared" si="12"/>
        <v>1.107777777777776</v>
      </c>
      <c r="F1339" s="6">
        <f t="shared" si="13"/>
        <v>1.5699999999999978</v>
      </c>
      <c r="G1339" s="6">
        <f t="shared" si="10"/>
        <v>41.369294605809124</v>
      </c>
      <c r="H1339" t="str">
        <f t="shared" si="15"/>
        <v>Stable</v>
      </c>
      <c r="I1339">
        <v>30</v>
      </c>
      <c r="J1339">
        <v>70</v>
      </c>
      <c r="L1339" s="4"/>
      <c r="M1339" s="4"/>
    </row>
    <row r="1340" spans="1:13" x14ac:dyDescent="0.25">
      <c r="A1340" s="1" vm="6230">
        <v>45446</v>
      </c>
      <c r="B1340" vm="6233">
        <v>119.28</v>
      </c>
      <c r="C1340" s="4">
        <f t="shared" si="14"/>
        <v>2.0900000000000034</v>
      </c>
      <c r="D1340" s="4" t="str">
        <f t="shared" si="11"/>
        <v/>
      </c>
      <c r="E1340" s="6">
        <f t="shared" si="12"/>
        <v>1.3366666666666651</v>
      </c>
      <c r="F1340" s="6">
        <f t="shared" si="13"/>
        <v>1.5699999999999978</v>
      </c>
      <c r="G1340" s="6">
        <f t="shared" si="10"/>
        <v>45.986238532110093</v>
      </c>
      <c r="H1340" t="str">
        <f t="shared" si="15"/>
        <v>Stable</v>
      </c>
      <c r="I1340">
        <v>30</v>
      </c>
      <c r="J1340">
        <v>70</v>
      </c>
      <c r="L1340" s="4"/>
      <c r="M1340" s="4"/>
    </row>
    <row r="1341" spans="1:13" x14ac:dyDescent="0.25">
      <c r="A1341" s="1" vm="6235">
        <v>45447</v>
      </c>
      <c r="B1341" vm="5003">
        <v>120.07</v>
      </c>
      <c r="C1341" s="4">
        <f t="shared" si="14"/>
        <v>0.78999999999999204</v>
      </c>
      <c r="D1341" s="4" t="str">
        <f t="shared" si="11"/>
        <v/>
      </c>
      <c r="E1341" s="6">
        <f t="shared" si="12"/>
        <v>1.2819999999999978</v>
      </c>
      <c r="F1341" s="6">
        <f t="shared" si="13"/>
        <v>1.8239999999999981</v>
      </c>
      <c r="G1341" s="6">
        <f t="shared" si="10"/>
        <v>41.274951706374743</v>
      </c>
      <c r="H1341" t="str">
        <f t="shared" si="15"/>
        <v>Stable</v>
      </c>
      <c r="I1341">
        <v>30</v>
      </c>
      <c r="J1341">
        <v>70</v>
      </c>
      <c r="L1341" s="4"/>
      <c r="M1341" s="4"/>
    </row>
    <row r="1342" spans="1:13" x14ac:dyDescent="0.25">
      <c r="A1342" s="1" vm="6240">
        <v>45448</v>
      </c>
      <c r="B1342" vm="6244">
        <v>122.63</v>
      </c>
      <c r="C1342" s="4">
        <f t="shared" si="14"/>
        <v>2.5600000000000023</v>
      </c>
      <c r="D1342" s="4" t="str">
        <f t="shared" si="11"/>
        <v/>
      </c>
      <c r="E1342" s="6">
        <f t="shared" si="12"/>
        <v>1.0879999999999981</v>
      </c>
      <c r="F1342" s="6">
        <f t="shared" si="13"/>
        <v>1.8239999999999981</v>
      </c>
      <c r="G1342" s="6">
        <f t="shared" si="10"/>
        <v>37.362637362637351</v>
      </c>
      <c r="H1342" t="str">
        <f t="shared" si="15"/>
        <v>Stable</v>
      </c>
      <c r="I1342">
        <v>30</v>
      </c>
      <c r="J1342">
        <v>70</v>
      </c>
      <c r="L1342" s="4"/>
      <c r="M1342" s="4"/>
    </row>
    <row r="1343" spans="1:13" x14ac:dyDescent="0.25">
      <c r="A1343" s="1" vm="6246">
        <v>45449</v>
      </c>
      <c r="B1343" vm="6185">
        <v>123.5</v>
      </c>
      <c r="C1343" s="4">
        <f t="shared" si="14"/>
        <v>0.87000000000000455</v>
      </c>
      <c r="D1343" s="4" t="str">
        <f t="shared" si="11"/>
        <v/>
      </c>
      <c r="E1343" s="6">
        <f t="shared" si="12"/>
        <v>1.0989999999999995</v>
      </c>
      <c r="F1343" s="6">
        <f t="shared" si="13"/>
        <v>1.8239999999999981</v>
      </c>
      <c r="G1343" s="6">
        <f t="shared" si="10"/>
        <v>37.598357851522415</v>
      </c>
      <c r="H1343" t="str">
        <f t="shared" si="15"/>
        <v>Stable</v>
      </c>
      <c r="I1343">
        <v>30</v>
      </c>
      <c r="J1343">
        <v>70</v>
      </c>
      <c r="L1343" s="4"/>
      <c r="M1343" s="4"/>
    </row>
    <row r="1344" spans="1:13" x14ac:dyDescent="0.25">
      <c r="A1344" s="1" vm="6251">
        <v>45450</v>
      </c>
      <c r="B1344" vm="6255">
        <v>125.92</v>
      </c>
      <c r="C1344" s="4">
        <f t="shared" si="14"/>
        <v>2.4200000000000017</v>
      </c>
      <c r="D1344" s="4" t="str">
        <f t="shared" si="11"/>
        <v/>
      </c>
      <c r="E1344" s="6">
        <f t="shared" si="12"/>
        <v>1.2879999999999996</v>
      </c>
      <c r="F1344" s="6">
        <f t="shared" si="13"/>
        <v>1.8239999999999981</v>
      </c>
      <c r="G1344" s="6">
        <f t="shared" si="10"/>
        <v>41.388174807197963</v>
      </c>
      <c r="H1344" t="str">
        <f t="shared" si="15"/>
        <v>Stable</v>
      </c>
      <c r="I1344">
        <v>30</v>
      </c>
      <c r="J1344">
        <v>70</v>
      </c>
      <c r="L1344" s="4"/>
      <c r="M1344" s="4"/>
    </row>
    <row r="1345" spans="1:13" x14ac:dyDescent="0.25">
      <c r="A1345" s="1" vm="6257">
        <v>45453</v>
      </c>
      <c r="B1345" vm="6261">
        <v>124.5</v>
      </c>
      <c r="C1345" s="4" t="str">
        <f t="shared" si="14"/>
        <v/>
      </c>
      <c r="D1345" s="4">
        <f t="shared" si="11"/>
        <v>1.4200000000000017</v>
      </c>
      <c r="E1345" s="6">
        <f t="shared" si="12"/>
        <v>1.2822222222222213</v>
      </c>
      <c r="F1345" s="6">
        <f t="shared" si="13"/>
        <v>1.7566666666666653</v>
      </c>
      <c r="G1345" s="6">
        <f t="shared" si="10"/>
        <v>42.193784277879345</v>
      </c>
      <c r="H1345" t="str">
        <f t="shared" si="15"/>
        <v>Stable</v>
      </c>
      <c r="I1345">
        <v>30</v>
      </c>
      <c r="J1345">
        <v>70</v>
      </c>
      <c r="L1345" s="4"/>
      <c r="M1345" s="4"/>
    </row>
    <row r="1346" spans="1:13" x14ac:dyDescent="0.25">
      <c r="A1346" s="1" vm="6263">
        <v>45454</v>
      </c>
      <c r="B1346" vm="6265">
        <v>123.88</v>
      </c>
      <c r="C1346" s="4" t="str">
        <f t="shared" si="14"/>
        <v/>
      </c>
      <c r="D1346" s="4">
        <f t="shared" si="11"/>
        <v>0.62000000000000455</v>
      </c>
      <c r="E1346" s="6">
        <f t="shared" si="12"/>
        <v>1.3149999999999995</v>
      </c>
      <c r="F1346" s="6">
        <f t="shared" si="13"/>
        <v>1.5942857142857139</v>
      </c>
      <c r="G1346" s="6">
        <f t="shared" si="10"/>
        <v>45.200098207709296</v>
      </c>
      <c r="H1346" t="str">
        <f t="shared" si="15"/>
        <v>Stable</v>
      </c>
      <c r="I1346">
        <v>30</v>
      </c>
      <c r="J1346">
        <v>70</v>
      </c>
      <c r="L1346" s="4"/>
      <c r="M1346" s="4"/>
    </row>
    <row r="1347" spans="1:13" x14ac:dyDescent="0.25">
      <c r="A1347" s="1" vm="6267">
        <v>45455</v>
      </c>
      <c r="B1347" vm="6271">
        <v>140.38</v>
      </c>
      <c r="C1347" s="4">
        <f t="shared" si="14"/>
        <v>16.5</v>
      </c>
      <c r="D1347" s="4" t="str">
        <f t="shared" si="11"/>
        <v/>
      </c>
      <c r="E1347" s="6">
        <f t="shared" si="12"/>
        <v>3.3637499999999996</v>
      </c>
      <c r="F1347" s="6">
        <f t="shared" si="13"/>
        <v>1.5942857142857139</v>
      </c>
      <c r="G1347" s="6">
        <f t="shared" si="10"/>
        <v>67.844408427876829</v>
      </c>
      <c r="H1347" t="str">
        <f t="shared" si="15"/>
        <v>Stable</v>
      </c>
      <c r="I1347">
        <v>30</v>
      </c>
      <c r="J1347">
        <v>70</v>
      </c>
      <c r="L1347" s="4"/>
      <c r="M1347" s="4"/>
    </row>
    <row r="1348" spans="1:13" x14ac:dyDescent="0.25">
      <c r="A1348" s="1" vm="6273">
        <v>45456</v>
      </c>
      <c r="B1348" vm="6277">
        <v>139.85</v>
      </c>
      <c r="C1348" s="4" t="str">
        <f t="shared" si="14"/>
        <v/>
      </c>
      <c r="D1348" s="4">
        <f t="shared" si="11"/>
        <v>0.53000000000000114</v>
      </c>
      <c r="E1348" s="6">
        <f t="shared" si="12"/>
        <v>3.3637499999999996</v>
      </c>
      <c r="F1348" s="6">
        <f t="shared" si="13"/>
        <v>1.6657142857142853</v>
      </c>
      <c r="G1348" s="6">
        <f t="shared" si="10"/>
        <v>66.880880525474879</v>
      </c>
      <c r="H1348" t="str">
        <f t="shared" si="15"/>
        <v>Stable</v>
      </c>
      <c r="I1348">
        <v>30</v>
      </c>
      <c r="J1348">
        <v>70</v>
      </c>
      <c r="L1348" s="4"/>
      <c r="M1348" s="4"/>
    </row>
    <row r="1349" spans="1:13" x14ac:dyDescent="0.25">
      <c r="A1349" s="1" vm="6279">
        <v>45457</v>
      </c>
      <c r="B1349" vm="6283">
        <v>138.13</v>
      </c>
      <c r="C1349" s="4" t="str">
        <f t="shared" si="14"/>
        <v/>
      </c>
      <c r="D1349" s="4">
        <f t="shared" si="11"/>
        <v>1.7199999999999989</v>
      </c>
      <c r="E1349" s="6">
        <f t="shared" si="12"/>
        <v>3.3637499999999996</v>
      </c>
      <c r="F1349" s="6">
        <f t="shared" si="13"/>
        <v>1.8385714285714292</v>
      </c>
      <c r="G1349" s="6">
        <f t="shared" si="10"/>
        <v>64.658634538152597</v>
      </c>
      <c r="H1349" t="str">
        <f t="shared" si="15"/>
        <v>Stable</v>
      </c>
      <c r="I1349">
        <v>30</v>
      </c>
      <c r="J1349">
        <v>70</v>
      </c>
      <c r="L1349" s="4"/>
      <c r="M1349" s="4"/>
    </row>
    <row r="1350" spans="1:13" x14ac:dyDescent="0.25">
      <c r="A1350" s="1" vm="6285">
        <v>45460</v>
      </c>
      <c r="B1350" vm="6289">
        <v>141.31</v>
      </c>
      <c r="C1350" s="4">
        <f t="shared" si="14"/>
        <v>3.1800000000000068</v>
      </c>
      <c r="D1350" s="4" t="str">
        <f t="shared" si="11"/>
        <v/>
      </c>
      <c r="E1350" s="6">
        <f t="shared" si="12"/>
        <v>3.3433333333333337</v>
      </c>
      <c r="F1350" s="6">
        <f t="shared" si="13"/>
        <v>1.948333333333333</v>
      </c>
      <c r="G1350" s="6">
        <f t="shared" si="10"/>
        <v>63.181102362204733</v>
      </c>
      <c r="H1350" t="str">
        <f t="shared" si="15"/>
        <v>Stable</v>
      </c>
      <c r="I1350">
        <v>30</v>
      </c>
      <c r="J1350">
        <v>70</v>
      </c>
      <c r="L1350" s="4"/>
      <c r="M1350" s="4"/>
    </row>
    <row r="1351" spans="1:13" x14ac:dyDescent="0.25">
      <c r="A1351" s="1" vm="6291">
        <v>45461</v>
      </c>
      <c r="B1351" vm="6294">
        <v>144.63999999999999</v>
      </c>
      <c r="C1351" s="4">
        <f t="shared" si="14"/>
        <v>3.3299999999999841</v>
      </c>
      <c r="D1351" s="4" t="str">
        <f t="shared" si="11"/>
        <v/>
      </c>
      <c r="E1351" s="6">
        <f t="shared" si="12"/>
        <v>3.5377777777777766</v>
      </c>
      <c r="F1351" s="6">
        <f t="shared" si="13"/>
        <v>1.948333333333333</v>
      </c>
      <c r="G1351" s="6">
        <f t="shared" si="10"/>
        <v>64.486075949367091</v>
      </c>
      <c r="H1351" t="str">
        <f t="shared" si="15"/>
        <v>Stable</v>
      </c>
      <c r="I1351">
        <v>30</v>
      </c>
      <c r="J1351">
        <v>70</v>
      </c>
      <c r="L1351" s="4"/>
      <c r="M1351" s="4"/>
    </row>
    <row r="1352" spans="1:13" x14ac:dyDescent="0.25">
      <c r="A1352" s="1" vm="6296">
        <v>45463</v>
      </c>
      <c r="B1352" vm="6299">
        <v>142.91</v>
      </c>
      <c r="C1352" s="4" t="str">
        <f t="shared" si="14"/>
        <v/>
      </c>
      <c r="D1352" s="4">
        <f t="shared" si="11"/>
        <v>1.7299999999999898</v>
      </c>
      <c r="E1352" s="6">
        <f t="shared" si="12"/>
        <v>3.5377777777777766</v>
      </c>
      <c r="F1352" s="6">
        <f t="shared" si="13"/>
        <v>2.1116666666666646</v>
      </c>
      <c r="G1352" s="6">
        <f t="shared" si="10"/>
        <v>62.621693381846804</v>
      </c>
      <c r="H1352" t="str">
        <f t="shared" si="15"/>
        <v>Stable</v>
      </c>
      <c r="I1352">
        <v>30</v>
      </c>
      <c r="J1352">
        <v>70</v>
      </c>
      <c r="L1352" s="4"/>
      <c r="M1352" s="4"/>
    </row>
    <row r="1353" spans="1:13" x14ac:dyDescent="0.25">
      <c r="A1353" s="1" vm="6301">
        <v>45464</v>
      </c>
      <c r="B1353" vm="6304">
        <v>141.5</v>
      </c>
      <c r="C1353" s="4" t="str">
        <f t="shared" si="14"/>
        <v/>
      </c>
      <c r="D1353" s="4">
        <f t="shared" si="11"/>
        <v>1.4099999999999966</v>
      </c>
      <c r="E1353" s="6">
        <f t="shared" si="12"/>
        <v>3.5377777777777766</v>
      </c>
      <c r="F1353" s="6">
        <f t="shared" si="13"/>
        <v>1.2383333333333322</v>
      </c>
      <c r="G1353" s="6">
        <f t="shared" si="10"/>
        <v>74.072350820053515</v>
      </c>
      <c r="H1353" t="str">
        <f t="shared" si="15"/>
        <v>The price will go DOWN</v>
      </c>
      <c r="I1353">
        <v>30</v>
      </c>
      <c r="J1353">
        <v>70</v>
      </c>
      <c r="L1353" s="4"/>
      <c r="M1353" s="4"/>
    </row>
    <row r="1354" spans="1:13" x14ac:dyDescent="0.25">
      <c r="A1354" s="1" vm="6306">
        <v>45467</v>
      </c>
      <c r="B1354" vm="6310">
        <v>139.88999999999999</v>
      </c>
      <c r="C1354" s="4" t="str">
        <f t="shared" si="14"/>
        <v/>
      </c>
      <c r="D1354" s="4">
        <f t="shared" ref="D1354:D1379" si="16">IF(B1354-B1353&lt;0,ABS(B1354-B1353),"")</f>
        <v>1.6100000000000136</v>
      </c>
      <c r="E1354" s="6">
        <f t="shared" ref="E1354:E1378" si="17">IF(ISERROR(AVERAGE(C1340:C1354)),0,AVERAGE(C1340:C1354))</f>
        <v>3.9674999999999994</v>
      </c>
      <c r="F1354" s="6">
        <f t="shared" ref="F1354:F1379" si="18">IF(ISERROR(AVERAGE(D1340:D1354)),0,AVERAGE(D1340:D1354))</f>
        <v>1.2914285714285723</v>
      </c>
      <c r="G1354" s="6">
        <f t="shared" si="10"/>
        <v>75.443123938879438</v>
      </c>
      <c r="H1354" t="str">
        <f t="shared" si="15"/>
        <v>The price will go DOWN</v>
      </c>
      <c r="I1354">
        <v>30</v>
      </c>
      <c r="J1354">
        <v>70</v>
      </c>
      <c r="L1354" s="4"/>
      <c r="M1354" s="4"/>
    </row>
    <row r="1355" spans="1:13" x14ac:dyDescent="0.25">
      <c r="A1355" s="1" vm="6312">
        <v>45468</v>
      </c>
      <c r="B1355" vm="6316">
        <v>139.16999999999999</v>
      </c>
      <c r="C1355" s="4" t="str">
        <f t="shared" si="14"/>
        <v/>
      </c>
      <c r="D1355" s="4">
        <f t="shared" si="16"/>
        <v>0.71999999999999886</v>
      </c>
      <c r="E1355" s="6">
        <f t="shared" si="17"/>
        <v>4.2357142857142849</v>
      </c>
      <c r="F1355" s="6">
        <f t="shared" si="18"/>
        <v>1.2200000000000006</v>
      </c>
      <c r="G1355" s="6">
        <f t="shared" si="10"/>
        <v>77.638125163655388</v>
      </c>
      <c r="H1355" t="str">
        <f t="shared" si="15"/>
        <v>The price will go DOWN</v>
      </c>
      <c r="I1355">
        <v>30</v>
      </c>
      <c r="J1355">
        <v>70</v>
      </c>
      <c r="L1355" s="4"/>
      <c r="M1355" s="4"/>
    </row>
    <row r="1356" spans="1:13" x14ac:dyDescent="0.25">
      <c r="A1356" s="1" vm="6318">
        <v>45469</v>
      </c>
      <c r="B1356" vm="6322">
        <v>138.22999999999999</v>
      </c>
      <c r="C1356" s="4" t="str">
        <f t="shared" si="14"/>
        <v/>
      </c>
      <c r="D1356" s="4">
        <f t="shared" si="16"/>
        <v>0.93999999999999773</v>
      </c>
      <c r="E1356" s="6">
        <f t="shared" si="17"/>
        <v>4.8099999999999996</v>
      </c>
      <c r="F1356" s="6">
        <f t="shared" si="18"/>
        <v>1.1888888888888891</v>
      </c>
      <c r="G1356" s="6">
        <f t="shared" si="10"/>
        <v>80.181515095388022</v>
      </c>
      <c r="H1356" t="str">
        <f t="shared" si="15"/>
        <v>The price will go DOWN</v>
      </c>
      <c r="I1356">
        <v>30</v>
      </c>
      <c r="J1356">
        <v>70</v>
      </c>
      <c r="L1356" s="4"/>
      <c r="M1356" s="4"/>
    </row>
    <row r="1357" spans="1:13" x14ac:dyDescent="0.25">
      <c r="A1357" s="1" vm="6324">
        <v>45470</v>
      </c>
      <c r="B1357" vm="6328">
        <v>140.18</v>
      </c>
      <c r="C1357" s="4">
        <f t="shared" ref="C1357:C1379" si="19">IF(B1357-B1356&gt;0,(B1357-B1356),"")</f>
        <v>1.9500000000000171</v>
      </c>
      <c r="D1357" s="4" t="str">
        <f t="shared" si="16"/>
        <v/>
      </c>
      <c r="E1357" s="6">
        <f t="shared" si="17"/>
        <v>4.7083333333333357</v>
      </c>
      <c r="F1357" s="6">
        <f t="shared" si="18"/>
        <v>1.1888888888888891</v>
      </c>
      <c r="G1357" s="6">
        <f t="shared" si="10"/>
        <v>79.839849269901094</v>
      </c>
      <c r="H1357" t="str">
        <f t="shared" si="15"/>
        <v>The price will go DOWN</v>
      </c>
      <c r="I1357">
        <v>30</v>
      </c>
      <c r="J1357">
        <v>70</v>
      </c>
      <c r="L1357" s="4"/>
      <c r="M1357" s="4"/>
    </row>
    <row r="1358" spans="1:13" x14ac:dyDescent="0.25">
      <c r="A1358" s="1" vm="6330">
        <v>45471</v>
      </c>
      <c r="B1358" vm="6334">
        <v>141.19999999999999</v>
      </c>
      <c r="C1358" s="4">
        <f t="shared" si="19"/>
        <v>1.0199999999999818</v>
      </c>
      <c r="D1358" s="4" t="str">
        <f t="shared" si="16"/>
        <v/>
      </c>
      <c r="E1358" s="6">
        <f t="shared" si="17"/>
        <v>4.7333333333333316</v>
      </c>
      <c r="F1358" s="6">
        <f t="shared" si="18"/>
        <v>1.1888888888888891</v>
      </c>
      <c r="G1358" s="6">
        <f t="shared" si="10"/>
        <v>79.924953095684799</v>
      </c>
      <c r="H1358" t="str">
        <f t="shared" si="15"/>
        <v>The price will go DOWN</v>
      </c>
      <c r="I1358">
        <v>30</v>
      </c>
      <c r="J1358">
        <v>70</v>
      </c>
      <c r="L1358" s="4"/>
      <c r="M1358" s="4"/>
    </row>
    <row r="1359" spans="1:13" x14ac:dyDescent="0.25">
      <c r="A1359" s="1" vm="6336">
        <v>45474</v>
      </c>
      <c r="B1359" vm="6340">
        <v>143.09</v>
      </c>
      <c r="C1359" s="4">
        <f t="shared" si="19"/>
        <v>1.8900000000000148</v>
      </c>
      <c r="D1359" s="4" t="str">
        <f t="shared" si="16"/>
        <v/>
      </c>
      <c r="E1359" s="6">
        <f t="shared" si="17"/>
        <v>4.6450000000000005</v>
      </c>
      <c r="F1359" s="6">
        <f t="shared" si="18"/>
        <v>1.1888888888888891</v>
      </c>
      <c r="G1359" s="6">
        <f t="shared" si="10"/>
        <v>79.620988477287881</v>
      </c>
      <c r="H1359" t="str">
        <f t="shared" si="15"/>
        <v>The price will go DOWN</v>
      </c>
      <c r="I1359">
        <v>30</v>
      </c>
      <c r="J1359">
        <v>70</v>
      </c>
      <c r="L1359" s="4"/>
      <c r="M1359" s="4"/>
    </row>
    <row r="1360" spans="1:13" x14ac:dyDescent="0.25">
      <c r="A1360" s="1" vm="6342">
        <v>45475</v>
      </c>
      <c r="B1360" vm="6346">
        <v>143.28</v>
      </c>
      <c r="C1360" s="4">
        <f t="shared" si="19"/>
        <v>0.18999999999999773</v>
      </c>
      <c r="D1360" s="4" t="str">
        <f t="shared" si="16"/>
        <v/>
      </c>
      <c r="E1360" s="6">
        <f t="shared" si="17"/>
        <v>4.0085714285714289</v>
      </c>
      <c r="F1360" s="6">
        <f t="shared" si="18"/>
        <v>1.1600000000000001</v>
      </c>
      <c r="G1360" s="6">
        <f t="shared" si="10"/>
        <v>77.556661138750684</v>
      </c>
      <c r="H1360" t="str">
        <f t="shared" si="15"/>
        <v>The price will go DOWN</v>
      </c>
      <c r="I1360">
        <v>30</v>
      </c>
      <c r="J1360">
        <v>70</v>
      </c>
      <c r="L1360" s="4"/>
      <c r="M1360" s="4"/>
    </row>
    <row r="1361" spans="1:13" x14ac:dyDescent="0.25">
      <c r="A1361" s="1" vm="6348">
        <v>45476</v>
      </c>
      <c r="B1361" vm="6352">
        <v>144.38</v>
      </c>
      <c r="C1361" s="4">
        <f t="shared" si="19"/>
        <v>1.0999999999999943</v>
      </c>
      <c r="D1361" s="4" t="str">
        <f t="shared" si="16"/>
        <v/>
      </c>
      <c r="E1361" s="6">
        <f t="shared" si="17"/>
        <v>3.6449999999999996</v>
      </c>
      <c r="F1361" s="6">
        <f t="shared" si="18"/>
        <v>1.2371428571428567</v>
      </c>
      <c r="G1361" s="6">
        <f t="shared" si="10"/>
        <v>74.65983906364302</v>
      </c>
      <c r="H1361" t="str">
        <f t="shared" si="15"/>
        <v>The price will go DOWN</v>
      </c>
      <c r="I1361">
        <v>30</v>
      </c>
      <c r="J1361">
        <v>70</v>
      </c>
      <c r="L1361" s="4"/>
      <c r="M1361" s="4"/>
    </row>
    <row r="1362" spans="1:13" x14ac:dyDescent="0.25">
      <c r="A1362" s="1" vm="6354">
        <v>45478</v>
      </c>
      <c r="B1362" vm="6358">
        <v>144.83000000000001</v>
      </c>
      <c r="C1362" s="4">
        <f t="shared" si="19"/>
        <v>0.45000000000001705</v>
      </c>
      <c r="D1362" s="4" t="str">
        <f t="shared" si="16"/>
        <v/>
      </c>
      <c r="E1362" s="6">
        <f t="shared" si="17"/>
        <v>1.6387500000000017</v>
      </c>
      <c r="F1362" s="6">
        <f t="shared" si="18"/>
        <v>1.2371428571428567</v>
      </c>
      <c r="G1362" s="6">
        <f t="shared" si="10"/>
        <v>56.982303632412332</v>
      </c>
      <c r="H1362" t="str">
        <f t="shared" si="15"/>
        <v>Stable</v>
      </c>
      <c r="I1362">
        <v>30</v>
      </c>
      <c r="J1362">
        <v>70</v>
      </c>
      <c r="L1362" s="4"/>
      <c r="M1362" s="4"/>
    </row>
    <row r="1363" spans="1:13" x14ac:dyDescent="0.25">
      <c r="A1363" s="1" vm="6360">
        <v>45481</v>
      </c>
      <c r="B1363" vm="6364">
        <v>145.03</v>
      </c>
      <c r="C1363" s="4">
        <f t="shared" si="19"/>
        <v>0.19999999999998863</v>
      </c>
      <c r="D1363" s="4" t="str">
        <f t="shared" si="16"/>
        <v/>
      </c>
      <c r="E1363" s="6">
        <f t="shared" si="17"/>
        <v>1.4788888888888891</v>
      </c>
      <c r="F1363" s="6">
        <f t="shared" si="18"/>
        <v>1.3549999999999993</v>
      </c>
      <c r="G1363" s="6">
        <f t="shared" si="10"/>
        <v>52.18584591256618</v>
      </c>
      <c r="H1363" t="str">
        <f t="shared" si="15"/>
        <v>Stable</v>
      </c>
      <c r="I1363">
        <v>30</v>
      </c>
      <c r="J1363">
        <v>70</v>
      </c>
      <c r="L1363" s="4"/>
      <c r="M1363" s="4"/>
    </row>
    <row r="1364" spans="1:13" x14ac:dyDescent="0.25">
      <c r="A1364" s="1" vm="6366">
        <v>45482</v>
      </c>
      <c r="B1364" vm="6370">
        <v>140.68</v>
      </c>
      <c r="C1364" s="4" t="str">
        <f t="shared" si="19"/>
        <v/>
      </c>
      <c r="D1364" s="4">
        <f t="shared" si="16"/>
        <v>4.3499999999999943</v>
      </c>
      <c r="E1364" s="6">
        <f t="shared" si="17"/>
        <v>1.4788888888888891</v>
      </c>
      <c r="F1364" s="6">
        <f t="shared" si="18"/>
        <v>1.7933333333333319</v>
      </c>
      <c r="G1364" s="6">
        <f t="shared" si="10"/>
        <v>45.19524617996607</v>
      </c>
      <c r="H1364" t="str">
        <f t="shared" si="15"/>
        <v>Stable</v>
      </c>
      <c r="I1364">
        <v>30</v>
      </c>
      <c r="J1364">
        <v>70</v>
      </c>
      <c r="L1364" s="4"/>
      <c r="M1364" s="4"/>
    </row>
    <row r="1365" spans="1:13" x14ac:dyDescent="0.25">
      <c r="A1365" s="1" vm="6372">
        <v>45483</v>
      </c>
      <c r="B1365" vm="6376">
        <v>142.07</v>
      </c>
      <c r="C1365" s="4">
        <f t="shared" si="19"/>
        <v>1.3899999999999864</v>
      </c>
      <c r="D1365" s="4" t="str">
        <f t="shared" si="16"/>
        <v/>
      </c>
      <c r="E1365" s="6">
        <f t="shared" si="17"/>
        <v>1.279999999999998</v>
      </c>
      <c r="F1365" s="6">
        <f t="shared" si="18"/>
        <v>1.7933333333333319</v>
      </c>
      <c r="G1365" s="6">
        <f t="shared" si="10"/>
        <v>41.648590021691959</v>
      </c>
      <c r="H1365" t="str">
        <f t="shared" si="15"/>
        <v>Stable</v>
      </c>
      <c r="I1365">
        <v>30</v>
      </c>
      <c r="J1365">
        <v>70</v>
      </c>
      <c r="L1365" s="4"/>
      <c r="M1365" s="4"/>
    </row>
    <row r="1366" spans="1:13" x14ac:dyDescent="0.25">
      <c r="A1366" s="1" vm="6378">
        <v>45484</v>
      </c>
      <c r="B1366" vm="6382">
        <v>142.76</v>
      </c>
      <c r="C1366" s="4">
        <f t="shared" si="19"/>
        <v>0.68999999999999773</v>
      </c>
      <c r="D1366" s="4" t="str">
        <f t="shared" si="16"/>
        <v/>
      </c>
      <c r="E1366" s="6">
        <f t="shared" si="17"/>
        <v>0.98666666666666614</v>
      </c>
      <c r="F1366" s="6">
        <f t="shared" si="18"/>
        <v>1.7933333333333319</v>
      </c>
      <c r="G1366" s="6">
        <f t="shared" si="10"/>
        <v>35.491606714628304</v>
      </c>
      <c r="H1366" t="str">
        <f t="shared" si="15"/>
        <v>Stable</v>
      </c>
      <c r="I1366">
        <v>30</v>
      </c>
      <c r="J1366">
        <v>70</v>
      </c>
      <c r="L1366" s="4"/>
      <c r="M1366" s="4"/>
    </row>
    <row r="1367" spans="1:13" x14ac:dyDescent="0.25">
      <c r="A1367" s="1" vm="6384">
        <v>45485</v>
      </c>
      <c r="B1367" vm="6387">
        <v>144.77000000000001</v>
      </c>
      <c r="C1367" s="4">
        <f t="shared" si="19"/>
        <v>2.0100000000000193</v>
      </c>
      <c r="D1367" s="4" t="str">
        <f t="shared" si="16"/>
        <v/>
      </c>
      <c r="E1367" s="6">
        <f t="shared" si="17"/>
        <v>1.0890000000000015</v>
      </c>
      <c r="F1367" s="6">
        <f t="shared" si="18"/>
        <v>1.8060000000000003</v>
      </c>
      <c r="G1367" s="6">
        <f t="shared" si="10"/>
        <v>37.616580310880856</v>
      </c>
      <c r="H1367" t="str">
        <f t="shared" si="15"/>
        <v>Stable</v>
      </c>
      <c r="I1367">
        <v>30</v>
      </c>
      <c r="J1367">
        <v>70</v>
      </c>
      <c r="L1367" s="4"/>
      <c r="M1367" s="4"/>
    </row>
    <row r="1368" spans="1:13" x14ac:dyDescent="0.25">
      <c r="A1368" s="1" vm="6389">
        <v>45488</v>
      </c>
      <c r="B1368" vm="6393">
        <v>143.07</v>
      </c>
      <c r="C1368" s="4" t="str">
        <f t="shared" si="19"/>
        <v/>
      </c>
      <c r="D1368" s="4">
        <f t="shared" si="16"/>
        <v>1.7000000000000171</v>
      </c>
      <c r="E1368" s="6">
        <f t="shared" si="17"/>
        <v>1.0890000000000015</v>
      </c>
      <c r="F1368" s="6">
        <f t="shared" si="18"/>
        <v>1.8640000000000043</v>
      </c>
      <c r="G1368" s="6">
        <f t="shared" si="10"/>
        <v>36.877751439214336</v>
      </c>
      <c r="H1368" t="str">
        <f t="shared" si="15"/>
        <v>Stable</v>
      </c>
      <c r="I1368">
        <v>30</v>
      </c>
      <c r="J1368">
        <v>70</v>
      </c>
      <c r="L1368" s="4"/>
      <c r="M1368" s="4"/>
    </row>
    <row r="1369" spans="1:13" x14ac:dyDescent="0.25">
      <c r="A1369" s="1" vm="6395">
        <v>45489</v>
      </c>
      <c r="B1369" vm="6397">
        <v>142.61000000000001</v>
      </c>
      <c r="C1369" s="4" t="str">
        <f t="shared" si="19"/>
        <v/>
      </c>
      <c r="D1369" s="4">
        <f t="shared" si="16"/>
        <v>0.45999999999997954</v>
      </c>
      <c r="E1369" s="6">
        <f t="shared" si="17"/>
        <v>1.0890000000000015</v>
      </c>
      <c r="F1369" s="6">
        <f t="shared" si="18"/>
        <v>1.6339999999999975</v>
      </c>
      <c r="G1369" s="6">
        <f t="shared" si="10"/>
        <v>39.992655159750349</v>
      </c>
      <c r="H1369" t="str">
        <f t="shared" si="15"/>
        <v>Stable</v>
      </c>
      <c r="I1369">
        <v>30</v>
      </c>
      <c r="J1369">
        <v>70</v>
      </c>
      <c r="L1369" s="4"/>
      <c r="M1369" s="4"/>
    </row>
    <row r="1370" spans="1:13" x14ac:dyDescent="0.25">
      <c r="A1370" s="1" vm="6399">
        <v>45490</v>
      </c>
      <c r="B1370" vm="6280">
        <v>139.26</v>
      </c>
      <c r="C1370" s="4" t="str">
        <f t="shared" si="19"/>
        <v/>
      </c>
      <c r="D1370" s="4">
        <f t="shared" si="16"/>
        <v>3.3500000000000227</v>
      </c>
      <c r="E1370" s="6">
        <f t="shared" si="17"/>
        <v>1.0890000000000015</v>
      </c>
      <c r="F1370" s="6">
        <f t="shared" si="18"/>
        <v>2.1600000000000024</v>
      </c>
      <c r="G1370" s="6">
        <f t="shared" si="10"/>
        <v>33.518005540166214</v>
      </c>
      <c r="H1370" t="str">
        <f t="shared" si="15"/>
        <v>Stable</v>
      </c>
      <c r="I1370">
        <v>30</v>
      </c>
      <c r="J1370">
        <v>70</v>
      </c>
      <c r="L1370" s="4"/>
      <c r="M1370" s="4"/>
    </row>
    <row r="1371" spans="1:13" x14ac:dyDescent="0.25">
      <c r="A1371" s="1" vm="6404">
        <v>45491</v>
      </c>
      <c r="B1371" vm="6408">
        <v>138.03</v>
      </c>
      <c r="C1371" s="4" t="str">
        <f t="shared" si="19"/>
        <v/>
      </c>
      <c r="D1371" s="4">
        <f t="shared" si="16"/>
        <v>1.2299999999999898</v>
      </c>
      <c r="E1371" s="6">
        <f t="shared" si="17"/>
        <v>1.0890000000000015</v>
      </c>
      <c r="F1371" s="6">
        <f t="shared" si="18"/>
        <v>2.2180000000000009</v>
      </c>
      <c r="G1371" s="6">
        <f t="shared" si="10"/>
        <v>32.930148170547341</v>
      </c>
      <c r="H1371" t="str">
        <f t="shared" si="15"/>
        <v>Stable</v>
      </c>
      <c r="I1371">
        <v>30</v>
      </c>
      <c r="J1371">
        <v>70</v>
      </c>
      <c r="L1371" s="4"/>
      <c r="M1371" s="4"/>
    </row>
    <row r="1372" spans="1:13" x14ac:dyDescent="0.25">
      <c r="A1372" s="1" vm="6410">
        <v>45492</v>
      </c>
      <c r="B1372" vm="6412">
        <v>138.56</v>
      </c>
      <c r="C1372" s="4">
        <f t="shared" si="19"/>
        <v>0.53000000000000114</v>
      </c>
      <c r="D1372" s="4" t="str">
        <f t="shared" si="16"/>
        <v/>
      </c>
      <c r="E1372" s="6">
        <f t="shared" si="17"/>
        <v>0.94699999999999984</v>
      </c>
      <c r="F1372" s="6">
        <f t="shared" si="18"/>
        <v>2.2180000000000009</v>
      </c>
      <c r="G1372" s="6">
        <f t="shared" ref="G1372:G1378" si="20">100-(100/(1+(E1372/F1372)))</f>
        <v>29.921011058451811</v>
      </c>
      <c r="H1372" t="str">
        <f t="shared" si="15"/>
        <v>The price will go UP</v>
      </c>
      <c r="I1372">
        <v>30</v>
      </c>
      <c r="J1372">
        <v>70</v>
      </c>
      <c r="L1372" s="4"/>
      <c r="M1372" s="4"/>
    </row>
    <row r="1373" spans="1:13" x14ac:dyDescent="0.25">
      <c r="A1373" s="1" vm="6414">
        <v>45495</v>
      </c>
      <c r="B1373" vm="6416">
        <v>140.16999999999999</v>
      </c>
      <c r="C1373" s="4">
        <f t="shared" si="19"/>
        <v>1.6099999999999852</v>
      </c>
      <c r="D1373" s="4" t="str">
        <f t="shared" si="16"/>
        <v/>
      </c>
      <c r="E1373" s="6">
        <f t="shared" si="17"/>
        <v>1.0060000000000002</v>
      </c>
      <c r="F1373" s="6">
        <f t="shared" si="18"/>
        <v>2.2180000000000009</v>
      </c>
      <c r="G1373" s="6">
        <f t="shared" si="20"/>
        <v>31.203473945409428</v>
      </c>
      <c r="H1373" t="str">
        <f t="shared" si="15"/>
        <v>Stable</v>
      </c>
      <c r="I1373">
        <v>30</v>
      </c>
      <c r="J1373">
        <v>70</v>
      </c>
      <c r="L1373" s="4"/>
      <c r="M1373" s="4"/>
    </row>
    <row r="1374" spans="1:13" x14ac:dyDescent="0.25">
      <c r="A1374" s="1" vm="6418">
        <v>45496</v>
      </c>
      <c r="B1374" vm="6422">
        <v>143.11000000000001</v>
      </c>
      <c r="C1374" s="4">
        <f t="shared" si="19"/>
        <v>2.9400000000000261</v>
      </c>
      <c r="D1374" s="4" t="str">
        <f t="shared" si="16"/>
        <v/>
      </c>
      <c r="E1374" s="6">
        <f t="shared" si="17"/>
        <v>1.1110000000000013</v>
      </c>
      <c r="F1374" s="6">
        <f t="shared" si="18"/>
        <v>2.2180000000000009</v>
      </c>
      <c r="G1374" s="6">
        <f t="shared" si="20"/>
        <v>33.373385401021352</v>
      </c>
      <c r="H1374" t="str">
        <f t="shared" si="15"/>
        <v>Stable</v>
      </c>
      <c r="I1374">
        <v>30</v>
      </c>
      <c r="J1374">
        <v>70</v>
      </c>
      <c r="L1374" s="4"/>
      <c r="M1374" s="4"/>
    </row>
    <row r="1375" spans="1:13" x14ac:dyDescent="0.25">
      <c r="A1375" s="1" vm="6424">
        <v>45497</v>
      </c>
      <c r="B1375" vm="6276">
        <v>138.77000000000001</v>
      </c>
      <c r="C1375" s="4" t="str">
        <f t="shared" si="19"/>
        <v/>
      </c>
      <c r="D1375" s="4">
        <f t="shared" si="16"/>
        <v>4.3400000000000034</v>
      </c>
      <c r="E1375" s="6">
        <f t="shared" si="17"/>
        <v>1.2133333333333352</v>
      </c>
      <c r="F1375" s="6">
        <f t="shared" si="18"/>
        <v>2.5716666666666677</v>
      </c>
      <c r="G1375" s="6">
        <f t="shared" si="20"/>
        <v>32.056362835755195</v>
      </c>
      <c r="H1375" t="str">
        <f t="shared" si="15"/>
        <v>Stable</v>
      </c>
      <c r="I1375">
        <v>30</v>
      </c>
      <c r="J1375">
        <v>70</v>
      </c>
      <c r="L1375" s="4"/>
      <c r="M1375" s="4"/>
    </row>
    <row r="1376" spans="1:13" x14ac:dyDescent="0.25">
      <c r="A1376" s="1" vm="6429">
        <v>45498</v>
      </c>
      <c r="B1376" vm="6432">
        <v>137.82</v>
      </c>
      <c r="C1376" s="4" t="str">
        <f t="shared" si="19"/>
        <v/>
      </c>
      <c r="D1376" s="4">
        <f t="shared" si="16"/>
        <v>0.95000000000001705</v>
      </c>
      <c r="E1376" s="6">
        <f t="shared" si="17"/>
        <v>1.2275000000000027</v>
      </c>
      <c r="F1376" s="6">
        <f t="shared" si="18"/>
        <v>2.3400000000000034</v>
      </c>
      <c r="G1376" s="6">
        <f t="shared" si="20"/>
        <v>34.407848633496869</v>
      </c>
      <c r="H1376" t="str">
        <f t="shared" si="15"/>
        <v>Stable</v>
      </c>
      <c r="I1376">
        <v>30</v>
      </c>
      <c r="J1376">
        <v>70</v>
      </c>
      <c r="L1376" s="4"/>
      <c r="M1376" s="4"/>
    </row>
    <row r="1377" spans="1:13" x14ac:dyDescent="0.25">
      <c r="A1377" s="1" vm="6434">
        <v>45499</v>
      </c>
      <c r="B1377" vm="6438">
        <v>139.01</v>
      </c>
      <c r="C1377" s="4">
        <f t="shared" si="19"/>
        <v>1.1899999999999977</v>
      </c>
      <c r="D1377" s="4" t="str">
        <f t="shared" si="16"/>
        <v/>
      </c>
      <c r="E1377" s="6">
        <f t="shared" si="17"/>
        <v>1.3200000000000003</v>
      </c>
      <c r="F1377" s="6">
        <f t="shared" si="18"/>
        <v>2.3400000000000034</v>
      </c>
      <c r="G1377" s="6">
        <f t="shared" si="20"/>
        <v>36.065573770491774</v>
      </c>
      <c r="H1377" t="str">
        <f t="shared" si="15"/>
        <v>Stable</v>
      </c>
      <c r="I1377">
        <v>30</v>
      </c>
      <c r="J1377">
        <v>70</v>
      </c>
      <c r="L1377" s="4"/>
      <c r="M1377" s="4"/>
    </row>
    <row r="1378" spans="1:13" x14ac:dyDescent="0.25">
      <c r="A1378" s="1" vm="6440">
        <v>45502</v>
      </c>
      <c r="B1378" vm="6443">
        <v>138.31</v>
      </c>
      <c r="C1378" s="4" t="str">
        <f t="shared" si="19"/>
        <v/>
      </c>
      <c r="D1378" s="4">
        <f t="shared" si="16"/>
        <v>0.69999999999998863</v>
      </c>
      <c r="E1378" s="6">
        <f t="shared" si="17"/>
        <v>1.480000000000002</v>
      </c>
      <c r="F1378" s="6">
        <f t="shared" si="18"/>
        <v>2.1350000000000016</v>
      </c>
      <c r="G1378" s="6">
        <f t="shared" si="20"/>
        <v>40.940525587828503</v>
      </c>
      <c r="H1378" t="str">
        <f t="shared" si="15"/>
        <v>Stable</v>
      </c>
      <c r="I1378">
        <v>30</v>
      </c>
      <c r="J1378">
        <v>70</v>
      </c>
      <c r="L1378" s="4"/>
      <c r="M1378" s="4"/>
    </row>
    <row r="1379" spans="1:13" x14ac:dyDescent="0.25">
      <c r="A1379" s="1" vm="6445">
        <v>45503</v>
      </c>
      <c r="B1379" vm="6449">
        <v>135.66999999999999</v>
      </c>
      <c r="C1379" s="4" t="str">
        <f t="shared" si="19"/>
        <v/>
      </c>
      <c r="D1379" s="4">
        <f t="shared" si="16"/>
        <v>2.6400000000000148</v>
      </c>
      <c r="E1379" s="6">
        <f>IF(ISERROR(AVERAGE(C1365:C1379)),0,AVERAGE(C1365:C1379))</f>
        <v>1.480000000000002</v>
      </c>
      <c r="F1379" s="6">
        <f t="shared" si="18"/>
        <v>1.9212500000000041</v>
      </c>
      <c r="G1379" s="6">
        <f>100-(100/(1+(E1379/F1379)))</f>
        <v>43.513414185961025</v>
      </c>
      <c r="H1379" t="str">
        <f>IF(G1379&lt;30,"The price will go UP",IF(G1379&gt;70,"The price will go DOWN","Stable"))</f>
        <v>Stable</v>
      </c>
      <c r="I1379">
        <v>30</v>
      </c>
      <c r="J1379">
        <v>70</v>
      </c>
      <c r="L1379" s="4"/>
      <c r="M1379" s="4"/>
    </row>
    <row r="1380" spans="1:13" x14ac:dyDescent="0.25">
      <c r="C1380" t="str">
        <f ca="1">_xlfn.FORMULATEXT(C1379)</f>
        <v>=IF(B1379-B1378&gt;0,(B1379-B1378),"")</v>
      </c>
    </row>
    <row r="1381" spans="1:13" x14ac:dyDescent="0.25">
      <c r="D1381" t="str">
        <f ca="1">_xlfn.FORMULATEXT(D1379)</f>
        <v>=IF(B1379-B1378&lt;0,ABS(B1379-B1378),"")</v>
      </c>
    </row>
    <row r="1382" spans="1:13" x14ac:dyDescent="0.25">
      <c r="A1382">
        <f>DATEDIF(A3,A1379,"Y")</f>
        <v>5</v>
      </c>
      <c r="E1382" t="str">
        <f ca="1">_xlfn.FORMULATEXT(E1379)</f>
        <v>=IF(ISERROR(AVERAGE(C1365:C1379)),0,AVERAGE(C1365:C1379))</v>
      </c>
    </row>
    <row r="1383" spans="1:13" x14ac:dyDescent="0.25">
      <c r="F1383" t="str">
        <f ca="1">_xlfn.FORMULATEXT(F1379)</f>
        <v>=IF(ISERROR(AVERAGE(D1365:D1379)),0,AVERAGE(D1365:D1379))</v>
      </c>
    </row>
    <row r="1384" spans="1:13" x14ac:dyDescent="0.25">
      <c r="G1384" t="str">
        <f ca="1">_xlfn.FORMULATEXT(G1379)</f>
        <v>=100-(100/(1+(E1379/F1379)))</v>
      </c>
    </row>
    <row r="1385" spans="1:13" x14ac:dyDescent="0.25">
      <c r="H1385" t="str">
        <f ca="1">_xlfn.FORMULATEXT(H1379)</f>
        <v>=IF(G1379&lt;30,"The price will go UP",IF(G1379&gt;70,"The price will go DOWN","Stable"))</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AB635-016D-41D1-B6F7-8C012EDB8B7B}">
  <sheetPr codeName="Sheet8"/>
  <dimension ref="A1:G1407"/>
  <sheetViews>
    <sheetView zoomScale="80" zoomScaleNormal="80" workbookViewId="0">
      <pane ySplit="2" topLeftCell="A1357" activePane="bottomLeft" state="frozen"/>
      <selection pane="bottomLeft" activeCell="Y1399" sqref="Y1399"/>
    </sheetView>
  </sheetViews>
  <sheetFormatPr defaultRowHeight="15" x14ac:dyDescent="0.25"/>
  <cols>
    <col min="1" max="1" width="11.5703125" customWidth="1"/>
    <col min="2" max="2" width="11.42578125" customWidth="1"/>
    <col min="3" max="4" width="9.140625" customWidth="1"/>
    <col min="5" max="5" width="14.7109375" customWidth="1"/>
    <col min="6" max="6" width="14.42578125" customWidth="1"/>
    <col min="7" max="7" width="12.28515625" customWidth="1"/>
  </cols>
  <sheetData>
    <row r="1" spans="1:7" x14ac:dyDescent="0.25">
      <c r="A1" t="e" vm="1">
        <f>Data!A1</f>
        <v>#VALUE!</v>
      </c>
      <c r="F1" s="5" t="s">
        <v>12</v>
      </c>
      <c r="G1">
        <v>1.96</v>
      </c>
    </row>
    <row r="2" spans="1:7" x14ac:dyDescent="0.25">
      <c r="A2" s="1" t="s">
        <v>0</v>
      </c>
      <c r="B2" t="s">
        <v>4</v>
      </c>
      <c r="C2" t="s">
        <v>8</v>
      </c>
      <c r="D2" t="s">
        <v>9</v>
      </c>
      <c r="E2" t="s">
        <v>10</v>
      </c>
      <c r="F2" t="s">
        <v>13</v>
      </c>
      <c r="G2" t="s">
        <v>11</v>
      </c>
    </row>
    <row r="3" spans="1:7" x14ac:dyDescent="0.25">
      <c r="A3" s="1" vm="6545">
        <v>43504</v>
      </c>
      <c r="B3" vm="6547">
        <v>51.03</v>
      </c>
    </row>
    <row r="4" spans="1:7" x14ac:dyDescent="0.25">
      <c r="A4" s="1" vm="6550">
        <v>43507</v>
      </c>
      <c r="B4" vm="1347">
        <v>51.23</v>
      </c>
    </row>
    <row r="5" spans="1:7" x14ac:dyDescent="0.25">
      <c r="A5" s="1" vm="6554">
        <v>43508</v>
      </c>
      <c r="B5" vm="6556">
        <v>51.22</v>
      </c>
    </row>
    <row r="6" spans="1:7" x14ac:dyDescent="0.25">
      <c r="A6" s="1" vm="6558">
        <v>43509</v>
      </c>
      <c r="B6" vm="6559">
        <v>51.42</v>
      </c>
    </row>
    <row r="7" spans="1:7" x14ac:dyDescent="0.25">
      <c r="A7" s="1" vm="6561">
        <v>43510</v>
      </c>
      <c r="B7" vm="6563">
        <v>51.48</v>
      </c>
    </row>
    <row r="8" spans="1:7" x14ac:dyDescent="0.25">
      <c r="A8" s="1" vm="6565">
        <v>43511</v>
      </c>
      <c r="B8" vm="302">
        <v>51.72</v>
      </c>
    </row>
    <row r="9" spans="1:7" x14ac:dyDescent="0.25">
      <c r="A9" s="1" vm="6569">
        <v>43515</v>
      </c>
      <c r="B9" vm="320">
        <v>52.02</v>
      </c>
    </row>
    <row r="10" spans="1:7" x14ac:dyDescent="0.25">
      <c r="A10" s="1" vm="6572">
        <v>43516</v>
      </c>
      <c r="B10" vm="1237">
        <v>51.77</v>
      </c>
    </row>
    <row r="11" spans="1:7" x14ac:dyDescent="0.25">
      <c r="A11" s="1" vm="6575">
        <v>43517</v>
      </c>
      <c r="B11" vm="6578">
        <v>52.11</v>
      </c>
    </row>
    <row r="12" spans="1:7" x14ac:dyDescent="0.25">
      <c r="A12" s="1" vm="6580">
        <v>43518</v>
      </c>
      <c r="B12" vm="6581">
        <v>52.48</v>
      </c>
    </row>
    <row r="13" spans="1:7" x14ac:dyDescent="0.25">
      <c r="A13" s="1" vm="6583">
        <v>43521</v>
      </c>
      <c r="B13" vm="82">
        <v>52.56</v>
      </c>
    </row>
    <row r="14" spans="1:7" x14ac:dyDescent="0.25">
      <c r="A14" s="1" vm="6586">
        <v>43522</v>
      </c>
      <c r="B14" vm="1276">
        <v>52.6</v>
      </c>
    </row>
    <row r="15" spans="1:7" x14ac:dyDescent="0.25">
      <c r="A15" s="1" vm="6590">
        <v>43523</v>
      </c>
      <c r="B15" vm="1260">
        <v>52.38</v>
      </c>
    </row>
    <row r="16" spans="1:7" x14ac:dyDescent="0.25">
      <c r="A16" s="1" vm="6593">
        <v>43524</v>
      </c>
      <c r="B16" vm="16">
        <v>52.13</v>
      </c>
    </row>
    <row r="17" spans="1:2" x14ac:dyDescent="0.25">
      <c r="A17" s="1" vm="6596">
        <v>43525</v>
      </c>
      <c r="B17" vm="283">
        <v>52.51</v>
      </c>
    </row>
    <row r="18" spans="1:2" x14ac:dyDescent="0.25">
      <c r="A18" s="1" vm="2">
        <v>43528</v>
      </c>
      <c r="B18" vm="6">
        <v>52.04</v>
      </c>
    </row>
    <row r="19" spans="1:2" x14ac:dyDescent="0.25">
      <c r="A19" s="1" vm="8">
        <v>43529</v>
      </c>
      <c r="B19" vm="11">
        <v>52.36</v>
      </c>
    </row>
    <row r="20" spans="1:2" x14ac:dyDescent="0.25">
      <c r="A20" s="1" vm="13">
        <v>43530</v>
      </c>
      <c r="B20" vm="17">
        <v>52.35</v>
      </c>
    </row>
    <row r="21" spans="1:2" x14ac:dyDescent="0.25">
      <c r="A21" s="1" vm="19">
        <v>43531</v>
      </c>
      <c r="B21" vm="23">
        <v>52.58</v>
      </c>
    </row>
    <row r="22" spans="1:2" x14ac:dyDescent="0.25">
      <c r="A22" s="1" vm="25">
        <v>43532</v>
      </c>
      <c r="B22" vm="27">
        <v>52.77</v>
      </c>
    </row>
    <row r="23" spans="1:2" x14ac:dyDescent="0.25">
      <c r="A23" s="1" vm="29">
        <v>43535</v>
      </c>
      <c r="B23" vm="33">
        <v>52.66</v>
      </c>
    </row>
    <row r="24" spans="1:2" x14ac:dyDescent="0.25">
      <c r="A24" s="1" vm="35">
        <v>43536</v>
      </c>
      <c r="B24" vm="37">
        <v>52.8</v>
      </c>
    </row>
    <row r="25" spans="1:2" x14ac:dyDescent="0.25">
      <c r="A25" s="1" vm="39">
        <v>43537</v>
      </c>
      <c r="B25" vm="40">
        <v>53.06</v>
      </c>
    </row>
    <row r="26" spans="1:2" x14ac:dyDescent="0.25">
      <c r="A26" s="1" vm="44">
        <v>43538</v>
      </c>
      <c r="B26" vm="48">
        <v>53.05</v>
      </c>
    </row>
    <row r="27" spans="1:2" x14ac:dyDescent="0.25">
      <c r="A27" s="1" vm="50">
        <v>43539</v>
      </c>
      <c r="B27" vm="54">
        <v>52.94</v>
      </c>
    </row>
    <row r="28" spans="1:2" x14ac:dyDescent="0.25">
      <c r="A28" s="1" vm="56">
        <v>43542</v>
      </c>
      <c r="B28" vm="59">
        <v>53.46</v>
      </c>
    </row>
    <row r="29" spans="1:2" x14ac:dyDescent="0.25">
      <c r="A29" s="1" vm="61">
        <v>43543</v>
      </c>
      <c r="B29" vm="65">
        <v>54.04</v>
      </c>
    </row>
    <row r="30" spans="1:2" x14ac:dyDescent="0.25">
      <c r="A30" s="1" vm="67">
        <v>43544</v>
      </c>
      <c r="B30" vm="71">
        <v>52.64</v>
      </c>
    </row>
    <row r="31" spans="1:2" x14ac:dyDescent="0.25">
      <c r="A31" s="1" vm="73">
        <v>43545</v>
      </c>
      <c r="B31" vm="65">
        <v>54.04</v>
      </c>
    </row>
    <row r="32" spans="1:2" x14ac:dyDescent="0.25">
      <c r="A32" s="1" vm="77">
        <v>43546</v>
      </c>
      <c r="B32" vm="27">
        <v>52.77</v>
      </c>
    </row>
    <row r="33" spans="1:2" x14ac:dyDescent="0.25">
      <c r="A33" s="1" vm="81">
        <v>43549</v>
      </c>
      <c r="B33" vm="42">
        <v>52.74</v>
      </c>
    </row>
    <row r="34" spans="1:2" x14ac:dyDescent="0.25">
      <c r="A34" s="1" vm="85">
        <v>43550</v>
      </c>
      <c r="B34" vm="87">
        <v>53.28</v>
      </c>
    </row>
    <row r="35" spans="1:2" x14ac:dyDescent="0.25">
      <c r="A35" s="1" vm="89">
        <v>43551</v>
      </c>
      <c r="B35" vm="91">
        <v>52.81</v>
      </c>
    </row>
    <row r="36" spans="1:2" x14ac:dyDescent="0.25">
      <c r="A36" s="1" vm="93">
        <v>43552</v>
      </c>
      <c r="B36" vm="97">
        <v>53.19</v>
      </c>
    </row>
    <row r="37" spans="1:2" x14ac:dyDescent="0.25">
      <c r="A37" s="1" vm="99">
        <v>43553</v>
      </c>
      <c r="B37" vm="102">
        <v>53.71</v>
      </c>
    </row>
    <row r="38" spans="1:2" x14ac:dyDescent="0.25">
      <c r="A38" s="1" vm="104">
        <v>43556</v>
      </c>
      <c r="B38" vm="107">
        <v>54.58</v>
      </c>
    </row>
    <row r="39" spans="1:2" x14ac:dyDescent="0.25">
      <c r="A39" s="1" vm="109">
        <v>43557</v>
      </c>
      <c r="B39" vm="112">
        <v>54.15</v>
      </c>
    </row>
    <row r="40" spans="1:2" x14ac:dyDescent="0.25">
      <c r="A40" s="1" vm="114">
        <v>43558</v>
      </c>
      <c r="B40" vm="118">
        <v>54.06</v>
      </c>
    </row>
    <row r="41" spans="1:2" x14ac:dyDescent="0.25">
      <c r="A41" s="1" vm="120">
        <v>43559</v>
      </c>
      <c r="B41" vm="123">
        <v>53.82</v>
      </c>
    </row>
    <row r="42" spans="1:2" x14ac:dyDescent="0.25">
      <c r="A42" s="1" vm="125">
        <v>43560</v>
      </c>
      <c r="B42" vm="127">
        <v>53.93</v>
      </c>
    </row>
    <row r="43" spans="1:2" x14ac:dyDescent="0.25">
      <c r="A43" s="1" vm="129">
        <v>43563</v>
      </c>
      <c r="B43" vm="133">
        <v>53.72</v>
      </c>
    </row>
    <row r="44" spans="1:2" x14ac:dyDescent="0.25">
      <c r="A44" s="1" vm="135">
        <v>43564</v>
      </c>
      <c r="B44" vm="138">
        <v>53.83</v>
      </c>
    </row>
    <row r="45" spans="1:2" x14ac:dyDescent="0.25">
      <c r="A45" s="1" vm="140">
        <v>43565</v>
      </c>
      <c r="B45" vm="142">
        <v>53.97</v>
      </c>
    </row>
    <row r="46" spans="1:2" x14ac:dyDescent="0.25">
      <c r="A46" s="1" vm="144">
        <v>43566</v>
      </c>
      <c r="B46" vm="146">
        <v>53.79</v>
      </c>
    </row>
    <row r="47" spans="1:2" x14ac:dyDescent="0.25">
      <c r="A47" s="1" vm="148">
        <v>43567</v>
      </c>
      <c r="B47" vm="111">
        <v>54.5</v>
      </c>
    </row>
    <row r="48" spans="1:2" x14ac:dyDescent="0.25">
      <c r="A48" s="1" vm="151">
        <v>43570</v>
      </c>
      <c r="B48" vm="154">
        <v>54.63</v>
      </c>
    </row>
    <row r="49" spans="1:2" x14ac:dyDescent="0.25">
      <c r="A49" s="1" vm="156">
        <v>43571</v>
      </c>
      <c r="B49" vm="160">
        <v>54.59</v>
      </c>
    </row>
    <row r="50" spans="1:2" x14ac:dyDescent="0.25">
      <c r="A50" s="1" vm="162">
        <v>43572</v>
      </c>
      <c r="B50" vm="165">
        <v>54.48</v>
      </c>
    </row>
    <row r="51" spans="1:2" x14ac:dyDescent="0.25">
      <c r="A51" s="1" vm="167">
        <v>43573</v>
      </c>
      <c r="B51" vm="170">
        <v>54.52</v>
      </c>
    </row>
    <row r="52" spans="1:2" x14ac:dyDescent="0.25">
      <c r="A52" s="1" vm="172">
        <v>43577</v>
      </c>
      <c r="B52" vm="175">
        <v>54.62</v>
      </c>
    </row>
    <row r="53" spans="1:2" x14ac:dyDescent="0.25">
      <c r="A53" s="1" vm="177">
        <v>43578</v>
      </c>
      <c r="B53" vm="180">
        <v>54.94</v>
      </c>
    </row>
    <row r="54" spans="1:2" x14ac:dyDescent="0.25">
      <c r="A54" s="1" vm="182">
        <v>43579</v>
      </c>
      <c r="B54" vm="186">
        <v>55.18</v>
      </c>
    </row>
    <row r="55" spans="1:2" x14ac:dyDescent="0.25">
      <c r="A55" s="1" vm="188">
        <v>43580</v>
      </c>
      <c r="B55" vm="191">
        <v>55.01</v>
      </c>
    </row>
    <row r="56" spans="1:2" x14ac:dyDescent="0.25">
      <c r="A56" s="1" vm="193">
        <v>43581</v>
      </c>
      <c r="B56" vm="195">
        <v>55.41</v>
      </c>
    </row>
    <row r="57" spans="1:2" x14ac:dyDescent="0.25">
      <c r="A57" s="1" vm="197">
        <v>43584</v>
      </c>
      <c r="B57" vm="199">
        <v>55.08</v>
      </c>
    </row>
    <row r="58" spans="1:2" x14ac:dyDescent="0.25">
      <c r="A58" s="1" vm="201">
        <v>43585</v>
      </c>
      <c r="B58" vm="205">
        <v>55.33</v>
      </c>
    </row>
    <row r="59" spans="1:2" x14ac:dyDescent="0.25">
      <c r="A59" s="1" vm="207">
        <v>43586</v>
      </c>
      <c r="B59" vm="211">
        <v>54.88</v>
      </c>
    </row>
    <row r="60" spans="1:2" x14ac:dyDescent="0.25">
      <c r="A60" s="1" vm="213">
        <v>43587</v>
      </c>
      <c r="B60" vm="217">
        <v>54.6</v>
      </c>
    </row>
    <row r="61" spans="1:2" x14ac:dyDescent="0.25">
      <c r="A61" s="1" vm="219">
        <v>43588</v>
      </c>
      <c r="B61" vm="221">
        <v>54.79</v>
      </c>
    </row>
    <row r="62" spans="1:2" x14ac:dyDescent="0.25">
      <c r="A62" s="1" vm="223">
        <v>43591</v>
      </c>
      <c r="B62" vm="225">
        <v>54.85</v>
      </c>
    </row>
    <row r="63" spans="1:2" x14ac:dyDescent="0.25">
      <c r="A63" s="1" vm="227">
        <v>43592</v>
      </c>
      <c r="B63" vm="230">
        <v>54</v>
      </c>
    </row>
    <row r="64" spans="1:2" x14ac:dyDescent="0.25">
      <c r="A64" s="1" vm="232">
        <v>43593</v>
      </c>
      <c r="B64" vm="236">
        <v>53.99</v>
      </c>
    </row>
    <row r="65" spans="1:2" x14ac:dyDescent="0.25">
      <c r="A65" s="1" vm="238">
        <v>43594</v>
      </c>
      <c r="B65" vm="240">
        <v>54.25</v>
      </c>
    </row>
    <row r="66" spans="1:2" x14ac:dyDescent="0.25">
      <c r="A66" s="1" vm="242">
        <v>43595</v>
      </c>
      <c r="B66" vm="105">
        <v>54.65</v>
      </c>
    </row>
    <row r="67" spans="1:2" x14ac:dyDescent="0.25">
      <c r="A67" s="1" vm="247">
        <v>43598</v>
      </c>
      <c r="B67" vm="249">
        <v>53.43</v>
      </c>
    </row>
    <row r="68" spans="1:2" x14ac:dyDescent="0.25">
      <c r="A68" s="1" vm="251">
        <v>43599</v>
      </c>
      <c r="B68" vm="254">
        <v>54.13</v>
      </c>
    </row>
    <row r="69" spans="1:2" x14ac:dyDescent="0.25">
      <c r="A69" s="1" vm="256">
        <v>43600</v>
      </c>
      <c r="B69" vm="259">
        <v>54.56</v>
      </c>
    </row>
    <row r="70" spans="1:2" x14ac:dyDescent="0.25">
      <c r="A70" s="1" vm="261">
        <v>43601</v>
      </c>
      <c r="B70" vm="228">
        <v>54.64</v>
      </c>
    </row>
    <row r="71" spans="1:2" x14ac:dyDescent="0.25">
      <c r="A71" s="1" vm="265">
        <v>43602</v>
      </c>
      <c r="B71" vm="111">
        <v>54.5</v>
      </c>
    </row>
    <row r="72" spans="1:2" x14ac:dyDescent="0.25">
      <c r="A72" s="1" vm="268">
        <v>43605</v>
      </c>
      <c r="B72" vm="271">
        <v>53.66</v>
      </c>
    </row>
    <row r="73" spans="1:2" x14ac:dyDescent="0.25">
      <c r="A73" s="1" vm="273">
        <v>43606</v>
      </c>
      <c r="B73" vm="277">
        <v>54.17</v>
      </c>
    </row>
    <row r="74" spans="1:2" x14ac:dyDescent="0.25">
      <c r="A74" s="1" vm="279">
        <v>43607</v>
      </c>
      <c r="B74" vm="174">
        <v>54.2</v>
      </c>
    </row>
    <row r="75" spans="1:2" x14ac:dyDescent="0.25">
      <c r="A75" s="1" vm="282">
        <v>43608</v>
      </c>
      <c r="B75" vm="239">
        <v>53.08</v>
      </c>
    </row>
    <row r="76" spans="1:2" x14ac:dyDescent="0.25">
      <c r="A76" s="1" vm="285">
        <v>43609</v>
      </c>
      <c r="B76" vm="27">
        <v>52.77</v>
      </c>
    </row>
    <row r="77" spans="1:2" x14ac:dyDescent="0.25">
      <c r="A77" s="1" vm="289">
        <v>43613</v>
      </c>
      <c r="B77" vm="290">
        <v>51.75</v>
      </c>
    </row>
    <row r="78" spans="1:2" x14ac:dyDescent="0.25">
      <c r="A78" s="1" vm="292">
        <v>43614</v>
      </c>
      <c r="B78" vm="296">
        <v>51.69</v>
      </c>
    </row>
    <row r="79" spans="1:2" x14ac:dyDescent="0.25">
      <c r="A79" s="1" vm="298">
        <v>43615</v>
      </c>
      <c r="B79" vm="302">
        <v>51.72</v>
      </c>
    </row>
    <row r="80" spans="1:2" x14ac:dyDescent="0.25">
      <c r="A80" s="1" vm="304">
        <v>43616</v>
      </c>
      <c r="B80" vm="308">
        <v>50.6</v>
      </c>
    </row>
    <row r="81" spans="1:2" x14ac:dyDescent="0.25">
      <c r="A81" s="1" vm="310">
        <v>43619</v>
      </c>
      <c r="B81" vm="314">
        <v>50.24</v>
      </c>
    </row>
    <row r="82" spans="1:2" x14ac:dyDescent="0.25">
      <c r="A82" s="1" vm="316">
        <v>43620</v>
      </c>
      <c r="B82" vm="320">
        <v>52.02</v>
      </c>
    </row>
    <row r="83" spans="1:2" x14ac:dyDescent="0.25">
      <c r="A83" s="1" vm="322">
        <v>43621</v>
      </c>
      <c r="B83" vm="325">
        <v>52.1</v>
      </c>
    </row>
    <row r="84" spans="1:2" x14ac:dyDescent="0.25">
      <c r="A84" s="1" vm="327">
        <v>43622</v>
      </c>
      <c r="B84" vm="287">
        <v>52.59</v>
      </c>
    </row>
    <row r="85" spans="1:2" x14ac:dyDescent="0.25">
      <c r="A85" s="1" vm="331">
        <v>43623</v>
      </c>
      <c r="B85" vm="333">
        <v>53.26</v>
      </c>
    </row>
    <row r="86" spans="1:2" x14ac:dyDescent="0.25">
      <c r="A86" s="1" vm="335">
        <v>43626</v>
      </c>
      <c r="B86" vm="338">
        <v>54.01</v>
      </c>
    </row>
    <row r="87" spans="1:2" x14ac:dyDescent="0.25">
      <c r="A87" s="1" vm="340">
        <v>43627</v>
      </c>
      <c r="B87" vm="342">
        <v>53.94</v>
      </c>
    </row>
    <row r="88" spans="1:2" x14ac:dyDescent="0.25">
      <c r="A88" s="1" vm="344">
        <v>43628</v>
      </c>
      <c r="B88" vm="78">
        <v>53.62</v>
      </c>
    </row>
    <row r="89" spans="1:2" x14ac:dyDescent="0.25">
      <c r="A89" s="1" vm="346">
        <v>43629</v>
      </c>
      <c r="B89" vm="258">
        <v>53.84</v>
      </c>
    </row>
    <row r="90" spans="1:2" x14ac:dyDescent="0.25">
      <c r="A90" s="1" vm="350">
        <v>43630</v>
      </c>
      <c r="B90" vm="87">
        <v>53.28</v>
      </c>
    </row>
    <row r="91" spans="1:2" x14ac:dyDescent="0.25">
      <c r="A91" s="1" vm="353">
        <v>43633</v>
      </c>
      <c r="B91" vm="21">
        <v>53.13</v>
      </c>
    </row>
    <row r="92" spans="1:2" x14ac:dyDescent="0.25">
      <c r="A92" s="1" vm="358">
        <v>43634</v>
      </c>
      <c r="B92" vm="361">
        <v>52.9</v>
      </c>
    </row>
    <row r="93" spans="1:2" x14ac:dyDescent="0.25">
      <c r="A93" s="1" vm="363">
        <v>43635</v>
      </c>
      <c r="B93" vm="365">
        <v>52.68</v>
      </c>
    </row>
    <row r="94" spans="1:2" x14ac:dyDescent="0.25">
      <c r="A94" s="1" vm="367">
        <v>43636</v>
      </c>
      <c r="B94" vm="370">
        <v>56.99</v>
      </c>
    </row>
    <row r="95" spans="1:2" x14ac:dyDescent="0.25">
      <c r="A95" s="1" vm="372">
        <v>43637</v>
      </c>
      <c r="B95" vm="376">
        <v>56.12</v>
      </c>
    </row>
    <row r="96" spans="1:2" x14ac:dyDescent="0.25">
      <c r="A96" s="1" vm="378">
        <v>43640</v>
      </c>
      <c r="B96" vm="382">
        <v>56.74</v>
      </c>
    </row>
    <row r="97" spans="1:2" x14ac:dyDescent="0.25">
      <c r="A97" s="1" vm="384">
        <v>43641</v>
      </c>
      <c r="B97" vm="387">
        <v>56.07</v>
      </c>
    </row>
    <row r="98" spans="1:2" x14ac:dyDescent="0.25">
      <c r="A98" s="1" vm="389">
        <v>43642</v>
      </c>
      <c r="B98" vm="393">
        <v>56.66</v>
      </c>
    </row>
    <row r="99" spans="1:2" x14ac:dyDescent="0.25">
      <c r="A99" s="1" vm="395">
        <v>43643</v>
      </c>
      <c r="B99" vm="399">
        <v>56.77</v>
      </c>
    </row>
    <row r="100" spans="1:2" x14ac:dyDescent="0.25">
      <c r="A100" s="1" vm="401">
        <v>43644</v>
      </c>
      <c r="B100" vm="405">
        <v>56.97</v>
      </c>
    </row>
    <row r="101" spans="1:2" x14ac:dyDescent="0.25">
      <c r="A101" s="1" vm="407">
        <v>43647</v>
      </c>
      <c r="B101" vm="410">
        <v>58.01</v>
      </c>
    </row>
    <row r="102" spans="1:2" x14ac:dyDescent="0.25">
      <c r="A102" s="1" vm="412">
        <v>43648</v>
      </c>
      <c r="B102" vm="416">
        <v>58.46</v>
      </c>
    </row>
    <row r="103" spans="1:2" x14ac:dyDescent="0.25">
      <c r="A103" s="1" vm="418">
        <v>43649</v>
      </c>
      <c r="B103" vm="422">
        <v>58.86</v>
      </c>
    </row>
    <row r="104" spans="1:2" x14ac:dyDescent="0.25">
      <c r="A104" s="1" vm="424">
        <v>43651</v>
      </c>
      <c r="B104" vm="428">
        <v>59.28</v>
      </c>
    </row>
    <row r="105" spans="1:2" x14ac:dyDescent="0.25">
      <c r="A105" s="1" vm="430">
        <v>43654</v>
      </c>
      <c r="B105" vm="434">
        <v>59.53</v>
      </c>
    </row>
    <row r="106" spans="1:2" x14ac:dyDescent="0.25">
      <c r="A106" s="1" vm="436">
        <v>43655</v>
      </c>
      <c r="B106" vm="439">
        <v>59.6</v>
      </c>
    </row>
    <row r="107" spans="1:2" x14ac:dyDescent="0.25">
      <c r="A107" s="1" vm="441">
        <v>43656</v>
      </c>
      <c r="B107" vm="445">
        <v>60.15</v>
      </c>
    </row>
    <row r="108" spans="1:2" x14ac:dyDescent="0.25">
      <c r="A108" s="1" vm="447">
        <v>43657</v>
      </c>
      <c r="B108" vm="451">
        <v>59.99</v>
      </c>
    </row>
    <row r="109" spans="1:2" x14ac:dyDescent="0.25">
      <c r="A109" s="1" vm="453">
        <v>43658</v>
      </c>
      <c r="B109" vm="456">
        <v>59.81</v>
      </c>
    </row>
    <row r="110" spans="1:2" x14ac:dyDescent="0.25">
      <c r="A110" s="1" vm="458">
        <v>43661</v>
      </c>
      <c r="B110" vm="434">
        <v>59.53</v>
      </c>
    </row>
    <row r="111" spans="1:2" x14ac:dyDescent="0.25">
      <c r="A111" s="1" vm="462">
        <v>43662</v>
      </c>
      <c r="B111" vm="466">
        <v>58.61</v>
      </c>
    </row>
    <row r="112" spans="1:2" x14ac:dyDescent="0.25">
      <c r="A112" s="1" vm="468">
        <v>43663</v>
      </c>
      <c r="B112" vm="471">
        <v>57.99</v>
      </c>
    </row>
    <row r="113" spans="1:2" x14ac:dyDescent="0.25">
      <c r="A113" s="1" vm="473">
        <v>43664</v>
      </c>
      <c r="B113" vm="477">
        <v>58.12</v>
      </c>
    </row>
    <row r="114" spans="1:2" x14ac:dyDescent="0.25">
      <c r="A114" s="1" vm="479">
        <v>43665</v>
      </c>
      <c r="B114" vm="482">
        <v>57.54</v>
      </c>
    </row>
    <row r="115" spans="1:2" x14ac:dyDescent="0.25">
      <c r="A115" s="1" vm="484">
        <v>43668</v>
      </c>
      <c r="B115" vm="476">
        <v>57.6</v>
      </c>
    </row>
    <row r="116" spans="1:2" x14ac:dyDescent="0.25">
      <c r="A116" s="1" vm="488">
        <v>43669</v>
      </c>
      <c r="B116" vm="491">
        <v>57.45</v>
      </c>
    </row>
    <row r="117" spans="1:2" x14ac:dyDescent="0.25">
      <c r="A117" s="1" vm="493">
        <v>43670</v>
      </c>
      <c r="B117" vm="496">
        <v>58.11</v>
      </c>
    </row>
    <row r="118" spans="1:2" x14ac:dyDescent="0.25">
      <c r="A118" s="1" vm="498">
        <v>43671</v>
      </c>
      <c r="B118" vm="501">
        <v>58.29</v>
      </c>
    </row>
    <row r="119" spans="1:2" x14ac:dyDescent="0.25">
      <c r="A119" s="1" vm="503">
        <v>43672</v>
      </c>
      <c r="B119" vm="506">
        <v>58.5</v>
      </c>
    </row>
    <row r="120" spans="1:2" x14ac:dyDescent="0.25">
      <c r="A120" s="1" vm="508">
        <v>43675</v>
      </c>
      <c r="B120" vm="489">
        <v>58.06</v>
      </c>
    </row>
    <row r="121" spans="1:2" x14ac:dyDescent="0.25">
      <c r="A121" s="1" vm="512">
        <v>43676</v>
      </c>
      <c r="B121" vm="516">
        <v>57.49</v>
      </c>
    </row>
    <row r="122" spans="1:2" x14ac:dyDescent="0.25">
      <c r="A122" s="1" vm="518">
        <v>43677</v>
      </c>
      <c r="B122" vm="520">
        <v>56.3</v>
      </c>
    </row>
    <row r="123" spans="1:2" x14ac:dyDescent="0.25">
      <c r="A123" s="1" vm="522">
        <v>43678</v>
      </c>
      <c r="B123" vm="525">
        <v>55.88</v>
      </c>
    </row>
    <row r="124" spans="1:2" x14ac:dyDescent="0.25">
      <c r="A124" s="1" vm="527">
        <v>43679</v>
      </c>
      <c r="B124" vm="529">
        <v>55.84</v>
      </c>
    </row>
    <row r="125" spans="1:2" x14ac:dyDescent="0.25">
      <c r="A125" s="1" vm="531">
        <v>43682</v>
      </c>
      <c r="B125" vm="534">
        <v>53.76</v>
      </c>
    </row>
    <row r="126" spans="1:2" x14ac:dyDescent="0.25">
      <c r="A126" s="1" vm="536">
        <v>43683</v>
      </c>
      <c r="B126" vm="58">
        <v>53.96</v>
      </c>
    </row>
    <row r="127" spans="1:2" x14ac:dyDescent="0.25">
      <c r="A127" s="1" vm="539">
        <v>43684</v>
      </c>
      <c r="B127" vm="354">
        <v>53.34</v>
      </c>
    </row>
    <row r="128" spans="1:2" x14ac:dyDescent="0.25">
      <c r="A128" s="1" vm="543">
        <v>43685</v>
      </c>
      <c r="B128" vm="105">
        <v>54.65</v>
      </c>
    </row>
    <row r="129" spans="1:2" x14ac:dyDescent="0.25">
      <c r="A129" s="1" vm="545">
        <v>43686</v>
      </c>
      <c r="B129" vm="224">
        <v>53.9</v>
      </c>
    </row>
    <row r="130" spans="1:2" x14ac:dyDescent="0.25">
      <c r="A130" s="1" vm="549">
        <v>43689</v>
      </c>
      <c r="B130" vm="101">
        <v>53.25</v>
      </c>
    </row>
    <row r="131" spans="1:2" x14ac:dyDescent="0.25">
      <c r="A131" s="1" vm="551">
        <v>43690</v>
      </c>
      <c r="B131" vm="142">
        <v>53.97</v>
      </c>
    </row>
    <row r="132" spans="1:2" x14ac:dyDescent="0.25">
      <c r="A132" s="1" vm="554">
        <v>43691</v>
      </c>
      <c r="B132" vm="557">
        <v>52.32</v>
      </c>
    </row>
    <row r="133" spans="1:2" x14ac:dyDescent="0.25">
      <c r="A133" s="1" vm="559">
        <v>43692</v>
      </c>
      <c r="B133" vm="287">
        <v>52.59</v>
      </c>
    </row>
    <row r="134" spans="1:2" x14ac:dyDescent="0.25">
      <c r="A134" s="1" vm="564">
        <v>43693</v>
      </c>
      <c r="B134" vm="568">
        <v>53.59</v>
      </c>
    </row>
    <row r="135" spans="1:2" x14ac:dyDescent="0.25">
      <c r="A135" s="1" vm="570">
        <v>43696</v>
      </c>
      <c r="B135" vm="149">
        <v>53.87</v>
      </c>
    </row>
    <row r="136" spans="1:2" x14ac:dyDescent="0.25">
      <c r="A136" s="1" vm="574">
        <v>43697</v>
      </c>
      <c r="B136" vm="45">
        <v>52.98</v>
      </c>
    </row>
    <row r="137" spans="1:2" x14ac:dyDescent="0.25">
      <c r="A137" s="1" vm="576">
        <v>43698</v>
      </c>
      <c r="B137" vm="323">
        <v>53.24</v>
      </c>
    </row>
    <row r="138" spans="1:2" x14ac:dyDescent="0.25">
      <c r="A138" s="1" vm="579">
        <v>43699</v>
      </c>
      <c r="B138" vm="97">
        <v>53.19</v>
      </c>
    </row>
    <row r="139" spans="1:2" x14ac:dyDescent="0.25">
      <c r="A139" s="1" vm="583">
        <v>43700</v>
      </c>
      <c r="B139" vm="586">
        <v>51.58</v>
      </c>
    </row>
    <row r="140" spans="1:2" x14ac:dyDescent="0.25">
      <c r="A140" s="1" vm="588">
        <v>43703</v>
      </c>
      <c r="B140" vm="16">
        <v>52.13</v>
      </c>
    </row>
    <row r="141" spans="1:2" x14ac:dyDescent="0.25">
      <c r="A141" s="1" vm="592">
        <v>43704</v>
      </c>
      <c r="B141" vm="596">
        <v>52.39</v>
      </c>
    </row>
    <row r="142" spans="1:2" x14ac:dyDescent="0.25">
      <c r="A142" s="1" vm="598">
        <v>43705</v>
      </c>
      <c r="B142" vm="600">
        <v>51.95</v>
      </c>
    </row>
    <row r="143" spans="1:2" x14ac:dyDescent="0.25">
      <c r="A143" s="1" vm="602">
        <v>43706</v>
      </c>
      <c r="B143" vm="603">
        <v>52.16</v>
      </c>
    </row>
    <row r="144" spans="1:2" x14ac:dyDescent="0.25">
      <c r="A144" s="1" vm="605">
        <v>43707</v>
      </c>
      <c r="B144" vm="608">
        <v>52.06</v>
      </c>
    </row>
    <row r="145" spans="1:2" x14ac:dyDescent="0.25">
      <c r="A145" s="1" vm="610">
        <v>43711</v>
      </c>
      <c r="B145" vm="613">
        <v>51.89</v>
      </c>
    </row>
    <row r="146" spans="1:2" x14ac:dyDescent="0.25">
      <c r="A146" s="1" vm="615">
        <v>43712</v>
      </c>
      <c r="B146" vm="541">
        <v>52.97</v>
      </c>
    </row>
    <row r="147" spans="1:2" x14ac:dyDescent="0.25">
      <c r="A147" s="1" vm="618">
        <v>43713</v>
      </c>
      <c r="B147" vm="258">
        <v>53.84</v>
      </c>
    </row>
    <row r="148" spans="1:2" x14ac:dyDescent="0.25">
      <c r="A148" s="1" vm="622">
        <v>43714</v>
      </c>
      <c r="B148" vm="624">
        <v>53.16</v>
      </c>
    </row>
    <row r="149" spans="1:2" x14ac:dyDescent="0.25">
      <c r="A149" s="1" vm="626">
        <v>43717</v>
      </c>
      <c r="B149" vm="628">
        <v>54.54</v>
      </c>
    </row>
    <row r="150" spans="1:2" x14ac:dyDescent="0.25">
      <c r="A150" s="1" vm="630">
        <v>43718</v>
      </c>
      <c r="B150" vm="631">
        <v>55.47</v>
      </c>
    </row>
    <row r="151" spans="1:2" x14ac:dyDescent="0.25">
      <c r="A151" s="1" vm="633">
        <v>43719</v>
      </c>
      <c r="B151" vm="635">
        <v>56.29</v>
      </c>
    </row>
    <row r="152" spans="1:2" x14ac:dyDescent="0.25">
      <c r="A152" s="1" vm="638">
        <v>43720</v>
      </c>
      <c r="B152" vm="68">
        <v>53.89</v>
      </c>
    </row>
    <row r="153" spans="1:2" x14ac:dyDescent="0.25">
      <c r="A153" s="1" vm="641">
        <v>43721</v>
      </c>
      <c r="B153" vm="64">
        <v>53.75</v>
      </c>
    </row>
    <row r="154" spans="1:2" x14ac:dyDescent="0.25">
      <c r="A154" s="1" vm="643">
        <v>43724</v>
      </c>
      <c r="B154" vm="552">
        <v>53.14</v>
      </c>
    </row>
    <row r="155" spans="1:2" x14ac:dyDescent="0.25">
      <c r="A155" s="1" vm="646">
        <v>43725</v>
      </c>
      <c r="B155" vm="57">
        <v>52.87</v>
      </c>
    </row>
    <row r="156" spans="1:2" x14ac:dyDescent="0.25">
      <c r="A156" s="1" vm="649">
        <v>43726</v>
      </c>
      <c r="B156" vm="82">
        <v>52.56</v>
      </c>
    </row>
    <row r="157" spans="1:2" x14ac:dyDescent="0.25">
      <c r="A157" s="1" vm="654">
        <v>43727</v>
      </c>
      <c r="B157" vm="556">
        <v>53.37</v>
      </c>
    </row>
    <row r="158" spans="1:2" x14ac:dyDescent="0.25">
      <c r="A158" s="1" vm="657">
        <v>43728</v>
      </c>
      <c r="B158" vm="41">
        <v>53.47</v>
      </c>
    </row>
    <row r="159" spans="1:2" x14ac:dyDescent="0.25">
      <c r="A159" s="1" vm="659">
        <v>43731</v>
      </c>
      <c r="B159" vm="660">
        <v>54.02</v>
      </c>
    </row>
    <row r="160" spans="1:2" x14ac:dyDescent="0.25">
      <c r="A160" s="1" vm="662">
        <v>43732</v>
      </c>
      <c r="B160" vm="555">
        <v>53.35</v>
      </c>
    </row>
    <row r="161" spans="1:2" x14ac:dyDescent="0.25">
      <c r="A161" s="1" vm="666">
        <v>43733</v>
      </c>
      <c r="B161" vm="258">
        <v>53.84</v>
      </c>
    </row>
    <row r="162" spans="1:2" x14ac:dyDescent="0.25">
      <c r="A162" s="1" vm="671">
        <v>43734</v>
      </c>
      <c r="B162" vm="58">
        <v>53.96</v>
      </c>
    </row>
    <row r="163" spans="1:2" x14ac:dyDescent="0.25">
      <c r="A163" s="1" vm="675">
        <v>43735</v>
      </c>
      <c r="B163" vm="676">
        <v>54.09</v>
      </c>
    </row>
    <row r="164" spans="1:2" x14ac:dyDescent="0.25">
      <c r="A164" s="1" vm="678">
        <v>43738</v>
      </c>
      <c r="B164" vm="680">
        <v>55.03</v>
      </c>
    </row>
    <row r="165" spans="1:2" x14ac:dyDescent="0.25">
      <c r="A165" s="1" vm="682">
        <v>43739</v>
      </c>
      <c r="B165" vm="62">
        <v>53.8</v>
      </c>
    </row>
    <row r="166" spans="1:2" x14ac:dyDescent="0.25">
      <c r="A166" s="1" vm="686">
        <v>43740</v>
      </c>
      <c r="B166" vm="689">
        <v>53.15</v>
      </c>
    </row>
    <row r="167" spans="1:2" x14ac:dyDescent="0.25">
      <c r="A167" s="1" vm="691">
        <v>43741</v>
      </c>
      <c r="B167" vm="121">
        <v>53.86</v>
      </c>
    </row>
    <row r="168" spans="1:2" x14ac:dyDescent="0.25">
      <c r="A168" s="1" vm="693">
        <v>43742</v>
      </c>
      <c r="B168" vm="178">
        <v>55.14</v>
      </c>
    </row>
    <row r="169" spans="1:2" x14ac:dyDescent="0.25">
      <c r="A169" s="1" vm="695">
        <v>43745</v>
      </c>
      <c r="B169" vm="210">
        <v>54.8</v>
      </c>
    </row>
    <row r="170" spans="1:2" x14ac:dyDescent="0.25">
      <c r="A170" s="1" vm="699">
        <v>43746</v>
      </c>
      <c r="B170" vm="75">
        <v>54.05</v>
      </c>
    </row>
    <row r="171" spans="1:2" x14ac:dyDescent="0.25">
      <c r="A171" s="1" vm="703">
        <v>43747</v>
      </c>
      <c r="B171" vm="705">
        <v>54.53</v>
      </c>
    </row>
    <row r="172" spans="1:2" x14ac:dyDescent="0.25">
      <c r="A172" s="1" vm="707">
        <v>43748</v>
      </c>
      <c r="B172" vm="194">
        <v>55.49</v>
      </c>
    </row>
    <row r="173" spans="1:2" x14ac:dyDescent="0.25">
      <c r="A173" s="1" vm="710">
        <v>43749</v>
      </c>
      <c r="B173" vm="714">
        <v>56.89</v>
      </c>
    </row>
    <row r="174" spans="1:2" x14ac:dyDescent="0.25">
      <c r="A174" s="1" vm="716">
        <v>43752</v>
      </c>
      <c r="B174" vm="720">
        <v>56.46</v>
      </c>
    </row>
    <row r="175" spans="1:2" x14ac:dyDescent="0.25">
      <c r="A175" s="1" vm="722">
        <v>43753</v>
      </c>
      <c r="B175" vm="725">
        <v>56.35</v>
      </c>
    </row>
    <row r="176" spans="1:2" x14ac:dyDescent="0.25">
      <c r="A176" s="1" vm="727">
        <v>43754</v>
      </c>
      <c r="B176" vm="525">
        <v>55.88</v>
      </c>
    </row>
    <row r="177" spans="1:2" x14ac:dyDescent="0.25">
      <c r="A177" s="1" vm="732">
        <v>43755</v>
      </c>
      <c r="B177" vm="202">
        <v>55.06</v>
      </c>
    </row>
    <row r="178" spans="1:2" x14ac:dyDescent="0.25">
      <c r="A178" s="1" vm="736">
        <v>43756</v>
      </c>
      <c r="B178" vm="263">
        <v>54.55</v>
      </c>
    </row>
    <row r="179" spans="1:2" x14ac:dyDescent="0.25">
      <c r="A179" s="1" vm="741">
        <v>43759</v>
      </c>
      <c r="B179" vm="744">
        <v>55.13</v>
      </c>
    </row>
    <row r="180" spans="1:2" x14ac:dyDescent="0.25">
      <c r="A180" s="1" vm="746">
        <v>43760</v>
      </c>
      <c r="B180" vm="672">
        <v>54.11</v>
      </c>
    </row>
    <row r="181" spans="1:2" x14ac:dyDescent="0.25">
      <c r="A181" s="1" vm="749">
        <v>43761</v>
      </c>
      <c r="B181" vm="254">
        <v>54.13</v>
      </c>
    </row>
    <row r="182" spans="1:2" x14ac:dyDescent="0.25">
      <c r="A182" s="1" vm="751">
        <v>43762</v>
      </c>
      <c r="B182" vm="752">
        <v>54.26</v>
      </c>
    </row>
    <row r="183" spans="1:2" x14ac:dyDescent="0.25">
      <c r="A183" s="1" vm="754">
        <v>43763</v>
      </c>
      <c r="B183" vm="277">
        <v>54.17</v>
      </c>
    </row>
    <row r="184" spans="1:2" x14ac:dyDescent="0.25">
      <c r="A184" s="1" vm="757">
        <v>43766</v>
      </c>
      <c r="B184" vm="228">
        <v>54.64</v>
      </c>
    </row>
    <row r="185" spans="1:2" x14ac:dyDescent="0.25">
      <c r="A185" s="1" vm="759">
        <v>43767</v>
      </c>
      <c r="B185" vm="210">
        <v>54.8</v>
      </c>
    </row>
    <row r="186" spans="1:2" x14ac:dyDescent="0.25">
      <c r="A186" s="1" vm="762">
        <v>43768</v>
      </c>
      <c r="B186" vm="225">
        <v>54.85</v>
      </c>
    </row>
    <row r="187" spans="1:2" x14ac:dyDescent="0.25">
      <c r="A187" s="1" vm="764">
        <v>43769</v>
      </c>
      <c r="B187" vm="663">
        <v>54.49</v>
      </c>
    </row>
    <row r="188" spans="1:2" x14ac:dyDescent="0.25">
      <c r="A188" s="1" vm="766">
        <v>43770</v>
      </c>
      <c r="B188" vm="183">
        <v>55</v>
      </c>
    </row>
    <row r="189" spans="1:2" x14ac:dyDescent="0.25">
      <c r="A189" s="1" vm="769">
        <v>43773</v>
      </c>
      <c r="B189" vm="771">
        <v>55.45</v>
      </c>
    </row>
    <row r="190" spans="1:2" x14ac:dyDescent="0.25">
      <c r="A190" s="1" vm="773">
        <v>43774</v>
      </c>
      <c r="B190" vm="776">
        <v>55.67</v>
      </c>
    </row>
    <row r="191" spans="1:2" x14ac:dyDescent="0.25">
      <c r="A191" s="1" vm="778">
        <v>43775</v>
      </c>
      <c r="B191" vm="780">
        <v>55.7</v>
      </c>
    </row>
    <row r="192" spans="1:2" x14ac:dyDescent="0.25">
      <c r="A192" s="1" vm="782">
        <v>43776</v>
      </c>
      <c r="B192" vm="368">
        <v>55.98</v>
      </c>
    </row>
    <row r="193" spans="1:2" x14ac:dyDescent="0.25">
      <c r="A193" s="1" vm="787">
        <v>43777</v>
      </c>
      <c r="B193" vm="788">
        <v>56.49</v>
      </c>
    </row>
    <row r="194" spans="1:2" x14ac:dyDescent="0.25">
      <c r="A194" s="1" vm="791">
        <v>43780</v>
      </c>
      <c r="B194" vm="390">
        <v>56.43</v>
      </c>
    </row>
    <row r="195" spans="1:2" x14ac:dyDescent="0.25">
      <c r="A195" s="1" vm="796">
        <v>43781</v>
      </c>
      <c r="B195" vm="799">
        <v>56.59</v>
      </c>
    </row>
    <row r="196" spans="1:2" x14ac:dyDescent="0.25">
      <c r="A196" s="1" vm="801">
        <v>43782</v>
      </c>
      <c r="B196" vm="802">
        <v>56.21</v>
      </c>
    </row>
    <row r="197" spans="1:2" x14ac:dyDescent="0.25">
      <c r="A197" s="1" vm="806">
        <v>43783</v>
      </c>
      <c r="B197" vm="809">
        <v>56.09</v>
      </c>
    </row>
    <row r="198" spans="1:2" x14ac:dyDescent="0.25">
      <c r="A198" s="1" vm="811">
        <v>43784</v>
      </c>
      <c r="B198" vm="815">
        <v>56.42</v>
      </c>
    </row>
    <row r="199" spans="1:2" x14ac:dyDescent="0.25">
      <c r="A199" s="1" vm="817">
        <v>43787</v>
      </c>
      <c r="B199" vm="528">
        <v>56.19</v>
      </c>
    </row>
    <row r="200" spans="1:2" x14ac:dyDescent="0.25">
      <c r="A200" s="1" vm="819">
        <v>43788</v>
      </c>
      <c r="B200" vm="823">
        <v>56.27</v>
      </c>
    </row>
    <row r="201" spans="1:2" x14ac:dyDescent="0.25">
      <c r="A201" s="1" vm="825">
        <v>43789</v>
      </c>
      <c r="B201" vm="392">
        <v>56.24</v>
      </c>
    </row>
    <row r="202" spans="1:2" x14ac:dyDescent="0.25">
      <c r="A202" s="1" vm="829">
        <v>43790</v>
      </c>
      <c r="B202" vm="830">
        <v>56.23</v>
      </c>
    </row>
    <row r="203" spans="1:2" x14ac:dyDescent="0.25">
      <c r="A203" s="1" vm="832">
        <v>43791</v>
      </c>
      <c r="B203" vm="835">
        <v>56.39</v>
      </c>
    </row>
    <row r="204" spans="1:2" x14ac:dyDescent="0.25">
      <c r="A204" s="1" vm="837">
        <v>43794</v>
      </c>
      <c r="B204" vm="803">
        <v>56.56</v>
      </c>
    </row>
    <row r="205" spans="1:2" x14ac:dyDescent="0.25">
      <c r="A205" s="1" vm="841">
        <v>43795</v>
      </c>
      <c r="B205" vm="844">
        <v>56.51</v>
      </c>
    </row>
    <row r="206" spans="1:2" x14ac:dyDescent="0.25">
      <c r="A206" s="1" vm="846">
        <v>43796</v>
      </c>
      <c r="B206" vm="793">
        <v>56.61</v>
      </c>
    </row>
    <row r="207" spans="1:2" x14ac:dyDescent="0.25">
      <c r="A207" s="1" vm="850">
        <v>43798</v>
      </c>
      <c r="B207" vm="852">
        <v>56.14</v>
      </c>
    </row>
    <row r="208" spans="1:2" x14ac:dyDescent="0.25">
      <c r="A208" s="1" vm="854">
        <v>43801</v>
      </c>
      <c r="B208" vm="747">
        <v>55.43</v>
      </c>
    </row>
    <row r="209" spans="1:2" x14ac:dyDescent="0.25">
      <c r="A209" s="1" vm="856">
        <v>43802</v>
      </c>
      <c r="B209" vm="160">
        <v>54.59</v>
      </c>
    </row>
    <row r="210" spans="1:2" x14ac:dyDescent="0.25">
      <c r="A210" s="1" vm="858">
        <v>43803</v>
      </c>
      <c r="B210" vm="110">
        <v>54.41</v>
      </c>
    </row>
    <row r="211" spans="1:2" x14ac:dyDescent="0.25">
      <c r="A211" s="1" vm="862">
        <v>43804</v>
      </c>
      <c r="B211" vm="163">
        <v>54.68</v>
      </c>
    </row>
    <row r="212" spans="1:2" x14ac:dyDescent="0.25">
      <c r="A212" s="1" vm="865">
        <v>43805</v>
      </c>
      <c r="B212" vm="164">
        <v>54.83</v>
      </c>
    </row>
    <row r="213" spans="1:2" x14ac:dyDescent="0.25">
      <c r="A213" s="1" vm="867">
        <v>43808</v>
      </c>
      <c r="B213" vm="871">
        <v>55.31</v>
      </c>
    </row>
    <row r="214" spans="1:2" x14ac:dyDescent="0.25">
      <c r="A214" s="1" vm="873">
        <v>43809</v>
      </c>
      <c r="B214" vm="877">
        <v>55.82</v>
      </c>
    </row>
    <row r="215" spans="1:2" x14ac:dyDescent="0.25">
      <c r="A215" s="1" vm="879">
        <v>43810</v>
      </c>
      <c r="B215" vm="883">
        <v>56.31</v>
      </c>
    </row>
    <row r="216" spans="1:2" x14ac:dyDescent="0.25">
      <c r="A216" s="1" vm="885">
        <v>43811</v>
      </c>
      <c r="B216" vm="820">
        <v>56.47</v>
      </c>
    </row>
    <row r="217" spans="1:2" x14ac:dyDescent="0.25">
      <c r="A217" s="1" vm="887">
        <v>43812</v>
      </c>
      <c r="B217" vm="888">
        <v>54.51</v>
      </c>
    </row>
    <row r="218" spans="1:2" x14ac:dyDescent="0.25">
      <c r="A218" s="1" vm="890">
        <v>43815</v>
      </c>
      <c r="B218" vm="236">
        <v>53.99</v>
      </c>
    </row>
    <row r="219" spans="1:2" x14ac:dyDescent="0.25">
      <c r="A219" s="1" vm="894">
        <v>43816</v>
      </c>
      <c r="B219" vm="651">
        <v>52.84</v>
      </c>
    </row>
    <row r="220" spans="1:2" x14ac:dyDescent="0.25">
      <c r="A220" s="1" vm="897">
        <v>43817</v>
      </c>
      <c r="B220" vm="52">
        <v>53.39</v>
      </c>
    </row>
    <row r="221" spans="1:2" x14ac:dyDescent="0.25">
      <c r="A221" s="1" vm="899">
        <v>43818</v>
      </c>
      <c r="B221" vm="323">
        <v>53.24</v>
      </c>
    </row>
    <row r="222" spans="1:2" x14ac:dyDescent="0.25">
      <c r="A222" s="1" vm="903">
        <v>43819</v>
      </c>
      <c r="B222" vm="141">
        <v>53.6</v>
      </c>
    </row>
    <row r="223" spans="1:2" x14ac:dyDescent="0.25">
      <c r="A223" s="1" vm="905">
        <v>43822</v>
      </c>
      <c r="B223" vm="102">
        <v>53.71</v>
      </c>
    </row>
    <row r="224" spans="1:2" x14ac:dyDescent="0.25">
      <c r="A224" s="1" vm="907">
        <v>43823</v>
      </c>
      <c r="B224" vm="348">
        <v>53.44</v>
      </c>
    </row>
    <row r="225" spans="1:2" x14ac:dyDescent="0.25">
      <c r="A225" s="1" vm="911">
        <v>43825</v>
      </c>
      <c r="B225" vm="337">
        <v>53.57</v>
      </c>
    </row>
    <row r="226" spans="1:2" x14ac:dyDescent="0.25">
      <c r="A226" s="1" vm="913">
        <v>43826</v>
      </c>
      <c r="B226" vm="59">
        <v>53.46</v>
      </c>
    </row>
    <row r="227" spans="1:2" x14ac:dyDescent="0.25">
      <c r="A227" s="1" vm="915">
        <v>43829</v>
      </c>
      <c r="B227" vm="917">
        <v>52.7</v>
      </c>
    </row>
    <row r="228" spans="1:2" x14ac:dyDescent="0.25">
      <c r="A228" s="1" vm="919">
        <v>43830</v>
      </c>
      <c r="B228" vm="45">
        <v>52.98</v>
      </c>
    </row>
    <row r="229" spans="1:2" x14ac:dyDescent="0.25">
      <c r="A229" s="1" vm="922">
        <v>43832</v>
      </c>
      <c r="B229" vm="248">
        <v>53.95</v>
      </c>
    </row>
    <row r="230" spans="1:2" x14ac:dyDescent="0.25">
      <c r="A230" s="1" vm="926">
        <v>43833</v>
      </c>
      <c r="B230" vm="534">
        <v>53.76</v>
      </c>
    </row>
    <row r="231" spans="1:2" x14ac:dyDescent="0.25">
      <c r="A231" s="1" vm="929">
        <v>43836</v>
      </c>
      <c r="B231" vm="65">
        <v>54.04</v>
      </c>
    </row>
    <row r="232" spans="1:2" x14ac:dyDescent="0.25">
      <c r="A232" s="1" vm="931">
        <v>43837</v>
      </c>
      <c r="B232" vm="115">
        <v>54.16</v>
      </c>
    </row>
    <row r="233" spans="1:2" x14ac:dyDescent="0.25">
      <c r="A233" s="1" vm="933">
        <v>43838</v>
      </c>
      <c r="B233" vm="254">
        <v>54.13</v>
      </c>
    </row>
    <row r="234" spans="1:2" x14ac:dyDescent="0.25">
      <c r="A234" s="1" vm="935">
        <v>43839</v>
      </c>
      <c r="B234" vm="937">
        <v>54.38</v>
      </c>
    </row>
    <row r="235" spans="1:2" x14ac:dyDescent="0.25">
      <c r="A235" s="1" vm="939">
        <v>43840</v>
      </c>
      <c r="B235" vm="537">
        <v>54.45</v>
      </c>
    </row>
    <row r="236" spans="1:2" x14ac:dyDescent="0.25">
      <c r="A236" s="1" vm="941">
        <v>43843</v>
      </c>
      <c r="B236" vm="107">
        <v>54.58</v>
      </c>
    </row>
    <row r="237" spans="1:2" x14ac:dyDescent="0.25">
      <c r="A237" s="1" vm="943">
        <v>43844</v>
      </c>
      <c r="B237" vm="211">
        <v>54.88</v>
      </c>
    </row>
    <row r="238" spans="1:2" x14ac:dyDescent="0.25">
      <c r="A238" s="1" vm="945">
        <v>43845</v>
      </c>
      <c r="B238" vm="870">
        <v>54.76</v>
      </c>
    </row>
    <row r="239" spans="1:2" x14ac:dyDescent="0.25">
      <c r="A239" s="1" vm="947">
        <v>43846</v>
      </c>
      <c r="B239" vm="747">
        <v>55.43</v>
      </c>
    </row>
    <row r="240" spans="1:2" x14ac:dyDescent="0.25">
      <c r="A240" s="1" vm="950">
        <v>43847</v>
      </c>
      <c r="B240" vm="744">
        <v>55.13</v>
      </c>
    </row>
    <row r="241" spans="1:2" x14ac:dyDescent="0.25">
      <c r="A241" s="1" vm="954">
        <v>43851</v>
      </c>
      <c r="B241" vm="190">
        <v>55.22</v>
      </c>
    </row>
    <row r="242" spans="1:2" x14ac:dyDescent="0.25">
      <c r="A242" s="1" vm="957">
        <v>43852</v>
      </c>
      <c r="B242" vm="179">
        <v>54.72</v>
      </c>
    </row>
    <row r="243" spans="1:2" x14ac:dyDescent="0.25">
      <c r="A243" s="1" vm="960">
        <v>43853</v>
      </c>
      <c r="B243" vm="891">
        <v>54.98</v>
      </c>
    </row>
    <row r="244" spans="1:2" x14ac:dyDescent="0.25">
      <c r="A244" s="1" vm="963">
        <v>43854</v>
      </c>
      <c r="B244" vm="965">
        <v>54.07</v>
      </c>
    </row>
    <row r="245" spans="1:2" x14ac:dyDescent="0.25">
      <c r="A245" s="1" vm="967">
        <v>43857</v>
      </c>
      <c r="B245" vm="969">
        <v>52.69</v>
      </c>
    </row>
    <row r="246" spans="1:2" x14ac:dyDescent="0.25">
      <c r="A246" s="1" vm="971">
        <v>43858</v>
      </c>
      <c r="B246" vm="59">
        <v>53.46</v>
      </c>
    </row>
    <row r="247" spans="1:2" x14ac:dyDescent="0.25">
      <c r="A247" s="1" vm="974">
        <v>43859</v>
      </c>
      <c r="B247" vm="647">
        <v>53.2</v>
      </c>
    </row>
    <row r="248" spans="1:2" x14ac:dyDescent="0.25">
      <c r="A248" s="1" vm="976">
        <v>43860</v>
      </c>
      <c r="B248" vm="667">
        <v>53.31</v>
      </c>
    </row>
    <row r="249" spans="1:2" x14ac:dyDescent="0.25">
      <c r="A249" s="1" vm="980">
        <v>43861</v>
      </c>
      <c r="B249" vm="983">
        <v>52.45</v>
      </c>
    </row>
    <row r="250" spans="1:2" x14ac:dyDescent="0.25">
      <c r="A250" s="1" vm="985">
        <v>43864</v>
      </c>
      <c r="B250" vm="987">
        <v>53.09</v>
      </c>
    </row>
    <row r="251" spans="1:2" x14ac:dyDescent="0.25">
      <c r="A251" s="1" vm="989">
        <v>43865</v>
      </c>
      <c r="B251" vm="65">
        <v>54.04</v>
      </c>
    </row>
    <row r="252" spans="1:2" x14ac:dyDescent="0.25">
      <c r="A252" s="1" vm="991">
        <v>43866</v>
      </c>
      <c r="B252" vm="992">
        <v>54.74</v>
      </c>
    </row>
    <row r="253" spans="1:2" x14ac:dyDescent="0.25">
      <c r="A253" s="1" vm="994">
        <v>43867</v>
      </c>
      <c r="B253" vm="996">
        <v>54.71</v>
      </c>
    </row>
    <row r="254" spans="1:2" x14ac:dyDescent="0.25">
      <c r="A254" s="1" vm="998">
        <v>43868</v>
      </c>
      <c r="B254" vm="179">
        <v>54.72</v>
      </c>
    </row>
    <row r="255" spans="1:2" x14ac:dyDescent="0.25">
      <c r="A255" s="1" vm="1001">
        <v>43871</v>
      </c>
      <c r="B255" vm="704">
        <v>54.99</v>
      </c>
    </row>
    <row r="256" spans="1:2" x14ac:dyDescent="0.25">
      <c r="A256" s="1" vm="1003">
        <v>43872</v>
      </c>
      <c r="B256" vm="189">
        <v>55.15</v>
      </c>
    </row>
    <row r="257" spans="1:2" x14ac:dyDescent="0.25">
      <c r="A257" s="1" vm="1008">
        <v>43873</v>
      </c>
      <c r="B257" vm="1011">
        <v>55.73</v>
      </c>
    </row>
    <row r="258" spans="1:2" x14ac:dyDescent="0.25">
      <c r="A258" s="1" vm="1013">
        <v>43874</v>
      </c>
      <c r="B258" vm="871">
        <v>55.31</v>
      </c>
    </row>
    <row r="259" spans="1:2" x14ac:dyDescent="0.25">
      <c r="A259" s="1" vm="1015">
        <v>43875</v>
      </c>
      <c r="B259" vm="631">
        <v>55.47</v>
      </c>
    </row>
    <row r="260" spans="1:2" x14ac:dyDescent="0.25">
      <c r="A260" s="1" vm="1019">
        <v>43879</v>
      </c>
      <c r="B260" vm="771">
        <v>55.45</v>
      </c>
    </row>
    <row r="261" spans="1:2" x14ac:dyDescent="0.25">
      <c r="A261" s="1" vm="1022">
        <v>43880</v>
      </c>
      <c r="B261" vm="1026">
        <v>55.44</v>
      </c>
    </row>
    <row r="262" spans="1:2" x14ac:dyDescent="0.25">
      <c r="A262" s="1" vm="1028">
        <v>43881</v>
      </c>
      <c r="B262" vm="775">
        <v>55.51</v>
      </c>
    </row>
    <row r="263" spans="1:2" x14ac:dyDescent="0.25">
      <c r="A263" s="1" vm="1032">
        <v>43882</v>
      </c>
      <c r="B263" vm="163">
        <v>54.68</v>
      </c>
    </row>
    <row r="264" spans="1:2" x14ac:dyDescent="0.25">
      <c r="A264" s="1" vm="1035">
        <v>43885</v>
      </c>
      <c r="B264" vm="560">
        <v>52.65</v>
      </c>
    </row>
    <row r="265" spans="1:2" x14ac:dyDescent="0.25">
      <c r="A265" s="1" vm="1038">
        <v>43886</v>
      </c>
      <c r="B265" vm="1042">
        <v>50.96</v>
      </c>
    </row>
    <row r="266" spans="1:2" x14ac:dyDescent="0.25">
      <c r="A266" s="1" vm="1044">
        <v>43887</v>
      </c>
      <c r="B266" vm="1046">
        <v>52.05</v>
      </c>
    </row>
    <row r="267" spans="1:2" x14ac:dyDescent="0.25">
      <c r="A267" s="1" vm="1048">
        <v>43888</v>
      </c>
      <c r="B267" vm="1051">
        <v>50.78</v>
      </c>
    </row>
    <row r="268" spans="1:2" x14ac:dyDescent="0.25">
      <c r="A268" s="1" vm="1053">
        <v>43889</v>
      </c>
      <c r="B268" vm="1056">
        <v>49.46</v>
      </c>
    </row>
    <row r="269" spans="1:2" x14ac:dyDescent="0.25">
      <c r="A269" s="1" vm="1058">
        <v>43892</v>
      </c>
      <c r="B269" vm="1060">
        <v>50.9</v>
      </c>
    </row>
    <row r="270" spans="1:2" x14ac:dyDescent="0.25">
      <c r="A270" s="1" vm="1063">
        <v>43893</v>
      </c>
      <c r="B270" vm="1067">
        <v>48.85</v>
      </c>
    </row>
    <row r="271" spans="1:2" x14ac:dyDescent="0.25">
      <c r="A271" s="1" vm="1069">
        <v>43894</v>
      </c>
      <c r="B271" vm="1073">
        <v>50.54</v>
      </c>
    </row>
    <row r="272" spans="1:2" x14ac:dyDescent="0.25">
      <c r="A272" s="1" vm="1075">
        <v>43895</v>
      </c>
      <c r="B272" vm="1079">
        <v>48</v>
      </c>
    </row>
    <row r="273" spans="1:2" x14ac:dyDescent="0.25">
      <c r="A273" s="1" vm="1081">
        <v>43896</v>
      </c>
      <c r="B273" vm="1085">
        <v>47.37</v>
      </c>
    </row>
    <row r="274" spans="1:2" x14ac:dyDescent="0.25">
      <c r="A274" s="1" vm="1087">
        <v>43899</v>
      </c>
      <c r="B274" vm="1091">
        <v>46.01</v>
      </c>
    </row>
    <row r="275" spans="1:2" x14ac:dyDescent="0.25">
      <c r="A275" s="1" vm="1093">
        <v>43900</v>
      </c>
      <c r="B275" vm="1097">
        <v>48.58</v>
      </c>
    </row>
    <row r="276" spans="1:2" x14ac:dyDescent="0.25">
      <c r="A276" s="1" vm="1099">
        <v>43901</v>
      </c>
      <c r="B276" vm="1103">
        <v>44.72</v>
      </c>
    </row>
    <row r="277" spans="1:2" x14ac:dyDescent="0.25">
      <c r="A277" s="1" vm="1105">
        <v>43902</v>
      </c>
      <c r="B277" vm="1109">
        <v>39.799999999999997</v>
      </c>
    </row>
    <row r="278" spans="1:2" x14ac:dyDescent="0.25">
      <c r="A278" s="1" vm="1111">
        <v>43903</v>
      </c>
      <c r="B278" vm="1115">
        <v>47.93</v>
      </c>
    </row>
    <row r="279" spans="1:2" x14ac:dyDescent="0.25">
      <c r="A279" s="1" vm="1117">
        <v>43906</v>
      </c>
      <c r="B279" vm="1120">
        <v>42.72</v>
      </c>
    </row>
    <row r="280" spans="1:2" x14ac:dyDescent="0.25">
      <c r="A280" s="1" vm="1122">
        <v>43907</v>
      </c>
      <c r="B280" vm="1126">
        <v>46.86</v>
      </c>
    </row>
    <row r="281" spans="1:2" x14ac:dyDescent="0.25">
      <c r="A281" s="1" vm="1128">
        <v>43908</v>
      </c>
      <c r="B281" vm="1132">
        <v>47.27</v>
      </c>
    </row>
    <row r="282" spans="1:2" x14ac:dyDescent="0.25">
      <c r="A282" s="1" vm="1134">
        <v>43909</v>
      </c>
      <c r="B282" vm="1138">
        <v>45.07</v>
      </c>
    </row>
    <row r="283" spans="1:2" x14ac:dyDescent="0.25">
      <c r="A283" s="1" vm="1140">
        <v>43910</v>
      </c>
      <c r="B283" vm="1144">
        <v>45.65</v>
      </c>
    </row>
    <row r="284" spans="1:2" x14ac:dyDescent="0.25">
      <c r="A284" s="1" vm="1146">
        <v>43913</v>
      </c>
      <c r="B284" vm="1150">
        <v>44.19</v>
      </c>
    </row>
    <row r="285" spans="1:2" x14ac:dyDescent="0.25">
      <c r="A285" s="1" vm="1152">
        <v>43914</v>
      </c>
      <c r="B285" vm="1156">
        <v>47.84</v>
      </c>
    </row>
    <row r="286" spans="1:2" x14ac:dyDescent="0.25">
      <c r="A286" s="1" vm="1158">
        <v>43915</v>
      </c>
      <c r="B286" vm="1162">
        <v>45.94</v>
      </c>
    </row>
    <row r="287" spans="1:2" x14ac:dyDescent="0.25">
      <c r="A287" s="1" vm="1164">
        <v>43916</v>
      </c>
      <c r="B287" vm="1168">
        <v>50.48</v>
      </c>
    </row>
    <row r="288" spans="1:2" x14ac:dyDescent="0.25">
      <c r="A288" s="1" vm="1170">
        <v>43917</v>
      </c>
      <c r="B288" vm="1174">
        <v>49.83</v>
      </c>
    </row>
    <row r="289" spans="1:2" x14ac:dyDescent="0.25">
      <c r="A289" s="1" vm="1176">
        <v>43920</v>
      </c>
      <c r="B289" vm="1180">
        <v>50.36</v>
      </c>
    </row>
    <row r="290" spans="1:2" x14ac:dyDescent="0.25">
      <c r="A290" s="1" vm="1182">
        <v>43921</v>
      </c>
      <c r="B290" vm="1185">
        <v>48.33</v>
      </c>
    </row>
    <row r="291" spans="1:2" x14ac:dyDescent="0.25">
      <c r="A291" s="1" vm="1187">
        <v>43922</v>
      </c>
      <c r="B291" vm="1191">
        <v>48.71</v>
      </c>
    </row>
    <row r="292" spans="1:2" x14ac:dyDescent="0.25">
      <c r="A292" s="1" vm="1193">
        <v>43923</v>
      </c>
      <c r="B292" vm="1196">
        <v>49.8</v>
      </c>
    </row>
    <row r="293" spans="1:2" x14ac:dyDescent="0.25">
      <c r="A293" s="1" vm="1198">
        <v>43924</v>
      </c>
      <c r="B293" vm="1202">
        <v>49.4</v>
      </c>
    </row>
    <row r="294" spans="1:2" x14ac:dyDescent="0.25">
      <c r="A294" s="1" vm="1204">
        <v>43927</v>
      </c>
      <c r="B294" vm="1207">
        <v>51.49</v>
      </c>
    </row>
    <row r="295" spans="1:2" x14ac:dyDescent="0.25">
      <c r="A295" s="1" vm="1209">
        <v>43928</v>
      </c>
      <c r="B295" vm="1050">
        <v>50.76</v>
      </c>
    </row>
    <row r="296" spans="1:2" x14ac:dyDescent="0.25">
      <c r="A296" s="1" vm="1214">
        <v>43929</v>
      </c>
      <c r="B296" vm="16">
        <v>52.13</v>
      </c>
    </row>
    <row r="297" spans="1:2" x14ac:dyDescent="0.25">
      <c r="A297" s="1" vm="1217">
        <v>43930</v>
      </c>
      <c r="B297" vm="565">
        <v>53.18</v>
      </c>
    </row>
    <row r="298" spans="1:2" x14ac:dyDescent="0.25">
      <c r="A298" s="1" vm="1219">
        <v>43934</v>
      </c>
      <c r="B298" vm="541">
        <v>52.97</v>
      </c>
    </row>
    <row r="299" spans="1:2" x14ac:dyDescent="0.25">
      <c r="A299" s="1" vm="1222">
        <v>43935</v>
      </c>
      <c r="B299" vm="230">
        <v>54</v>
      </c>
    </row>
    <row r="300" spans="1:2" x14ac:dyDescent="0.25">
      <c r="A300" s="1" vm="1224">
        <v>43936</v>
      </c>
      <c r="B300" vm="624">
        <v>53.16</v>
      </c>
    </row>
    <row r="301" spans="1:2" x14ac:dyDescent="0.25">
      <c r="A301" s="1" vm="1228">
        <v>43937</v>
      </c>
      <c r="B301" vm="892">
        <v>53.7</v>
      </c>
    </row>
    <row r="302" spans="1:2" x14ac:dyDescent="0.25">
      <c r="A302" s="1" vm="1230">
        <v>43938</v>
      </c>
      <c r="B302" vm="175">
        <v>54.62</v>
      </c>
    </row>
    <row r="303" spans="1:2" x14ac:dyDescent="0.25">
      <c r="A303" s="1" vm="1232">
        <v>43941</v>
      </c>
      <c r="B303" vm="257">
        <v>53.91</v>
      </c>
    </row>
    <row r="304" spans="1:2" x14ac:dyDescent="0.25">
      <c r="A304" s="1" vm="1234">
        <v>43942</v>
      </c>
      <c r="B304" vm="1045">
        <v>51.31</v>
      </c>
    </row>
    <row r="305" spans="1:2" x14ac:dyDescent="0.25">
      <c r="A305" s="1" vm="1236">
        <v>43943</v>
      </c>
      <c r="B305" vm="1238">
        <v>52.27</v>
      </c>
    </row>
    <row r="306" spans="1:2" x14ac:dyDescent="0.25">
      <c r="A306" s="1" vm="1240">
        <v>43944</v>
      </c>
      <c r="B306" vm="1243">
        <v>51.97</v>
      </c>
    </row>
    <row r="307" spans="1:2" x14ac:dyDescent="0.25">
      <c r="A307" s="1" vm="1245">
        <v>43945</v>
      </c>
      <c r="B307" vm="567">
        <v>53.01</v>
      </c>
    </row>
    <row r="308" spans="1:2" x14ac:dyDescent="0.25">
      <c r="A308" s="1" vm="1248">
        <v>43948</v>
      </c>
      <c r="B308" vm="556">
        <v>53.37</v>
      </c>
    </row>
    <row r="309" spans="1:2" x14ac:dyDescent="0.25">
      <c r="A309" s="1" vm="1250">
        <v>43949</v>
      </c>
      <c r="B309" vm="647">
        <v>53.2</v>
      </c>
    </row>
    <row r="310" spans="1:2" x14ac:dyDescent="0.25">
      <c r="A310" s="1" vm="1253">
        <v>43950</v>
      </c>
      <c r="B310" vm="79">
        <v>53.88</v>
      </c>
    </row>
    <row r="311" spans="1:2" x14ac:dyDescent="0.25">
      <c r="A311" s="1" vm="1256">
        <v>43951</v>
      </c>
      <c r="B311" vm="541">
        <v>52.97</v>
      </c>
    </row>
    <row r="312" spans="1:2" x14ac:dyDescent="0.25">
      <c r="A312" s="1" vm="1259">
        <v>43952</v>
      </c>
      <c r="B312" vm="1261">
        <v>51.79</v>
      </c>
    </row>
    <row r="313" spans="1:2" x14ac:dyDescent="0.25">
      <c r="A313" s="1" vm="1263">
        <v>43955</v>
      </c>
      <c r="B313" vm="290">
        <v>51.75</v>
      </c>
    </row>
    <row r="314" spans="1:2" x14ac:dyDescent="0.25">
      <c r="A314" s="1" vm="1267">
        <v>43956</v>
      </c>
      <c r="B314" vm="1046">
        <v>52.05</v>
      </c>
    </row>
    <row r="315" spans="1:2" x14ac:dyDescent="0.25">
      <c r="A315" s="1" vm="1270">
        <v>43957</v>
      </c>
      <c r="B315" vm="329">
        <v>51.86</v>
      </c>
    </row>
    <row r="316" spans="1:2" x14ac:dyDescent="0.25">
      <c r="A316" s="1" vm="1274">
        <v>43958</v>
      </c>
      <c r="B316" vm="1276">
        <v>52.6</v>
      </c>
    </row>
    <row r="317" spans="1:2" x14ac:dyDescent="0.25">
      <c r="A317" s="1" vm="1278">
        <v>43959</v>
      </c>
      <c r="B317" vm="337">
        <v>53.57</v>
      </c>
    </row>
    <row r="318" spans="1:2" x14ac:dyDescent="0.25">
      <c r="A318" s="1" vm="1281">
        <v>43962</v>
      </c>
      <c r="B318" vm="270">
        <v>53.53</v>
      </c>
    </row>
    <row r="319" spans="1:2" x14ac:dyDescent="0.25">
      <c r="A319" s="1" vm="1283">
        <v>43963</v>
      </c>
      <c r="B319" vm="1238">
        <v>52.27</v>
      </c>
    </row>
    <row r="320" spans="1:2" x14ac:dyDescent="0.25">
      <c r="A320" s="1" vm="1286">
        <v>43964</v>
      </c>
      <c r="B320" vm="1289">
        <v>51.65</v>
      </c>
    </row>
    <row r="321" spans="1:2" x14ac:dyDescent="0.25">
      <c r="A321" s="1" vm="1291">
        <v>43965</v>
      </c>
      <c r="B321" vm="1295">
        <v>52.91</v>
      </c>
    </row>
    <row r="322" spans="1:2" x14ac:dyDescent="0.25">
      <c r="A322" s="1" vm="1297">
        <v>43966</v>
      </c>
      <c r="B322" vm="1275">
        <v>52.92</v>
      </c>
    </row>
    <row r="323" spans="1:2" x14ac:dyDescent="0.25">
      <c r="A323" s="1" vm="1301">
        <v>43969</v>
      </c>
      <c r="B323" vm="689">
        <v>53.15</v>
      </c>
    </row>
    <row r="324" spans="1:2" x14ac:dyDescent="0.25">
      <c r="A324" s="1" vm="1303">
        <v>43970</v>
      </c>
      <c r="B324" vm="1304">
        <v>52.34</v>
      </c>
    </row>
    <row r="325" spans="1:2" x14ac:dyDescent="0.25">
      <c r="A325" s="1" vm="1306">
        <v>43971</v>
      </c>
      <c r="B325" vm="361">
        <v>52.9</v>
      </c>
    </row>
    <row r="326" spans="1:2" x14ac:dyDescent="0.25">
      <c r="A326" s="1" vm="1309">
        <v>43972</v>
      </c>
      <c r="B326" vm="595">
        <v>52.22</v>
      </c>
    </row>
    <row r="327" spans="1:2" x14ac:dyDescent="0.25">
      <c r="A327" s="1" vm="1313">
        <v>43973</v>
      </c>
      <c r="B327" vm="594">
        <v>52.62</v>
      </c>
    </row>
    <row r="328" spans="1:2" x14ac:dyDescent="0.25">
      <c r="A328" s="1" vm="1316">
        <v>43977</v>
      </c>
      <c r="B328" vm="26">
        <v>52.78</v>
      </c>
    </row>
    <row r="329" spans="1:2" x14ac:dyDescent="0.25">
      <c r="A329" s="1" vm="1318">
        <v>43978</v>
      </c>
      <c r="B329" vm="647">
        <v>53.2</v>
      </c>
    </row>
    <row r="330" spans="1:2" x14ac:dyDescent="0.25">
      <c r="A330" s="1" vm="1320">
        <v>43979</v>
      </c>
      <c r="B330" vm="78">
        <v>53.62</v>
      </c>
    </row>
    <row r="331" spans="1:2" x14ac:dyDescent="0.25">
      <c r="A331" s="1" vm="1322">
        <v>43980</v>
      </c>
      <c r="B331" vm="243">
        <v>53.77</v>
      </c>
    </row>
    <row r="332" spans="1:2" x14ac:dyDescent="0.25">
      <c r="A332" s="1" vm="1324">
        <v>43983</v>
      </c>
      <c r="B332" vm="40">
        <v>53.06</v>
      </c>
    </row>
    <row r="333" spans="1:2" x14ac:dyDescent="0.25">
      <c r="A333" s="1" vm="1327">
        <v>43984</v>
      </c>
      <c r="B333" vm="87">
        <v>53.28</v>
      </c>
    </row>
    <row r="334" spans="1:2" x14ac:dyDescent="0.25">
      <c r="A334" s="1" vm="1329">
        <v>43985</v>
      </c>
      <c r="B334" vm="916">
        <v>53.49</v>
      </c>
    </row>
    <row r="335" spans="1:2" x14ac:dyDescent="0.25">
      <c r="A335" s="1" vm="1332">
        <v>43986</v>
      </c>
      <c r="B335" vm="47">
        <v>52.85</v>
      </c>
    </row>
    <row r="336" spans="1:2" x14ac:dyDescent="0.25">
      <c r="A336" s="1" vm="1335">
        <v>43987</v>
      </c>
      <c r="B336" vm="347">
        <v>53.98</v>
      </c>
    </row>
    <row r="337" spans="1:2" x14ac:dyDescent="0.25">
      <c r="A337" s="1" vm="1338">
        <v>43990</v>
      </c>
      <c r="B337" vm="532">
        <v>55.1</v>
      </c>
    </row>
    <row r="338" spans="1:2" x14ac:dyDescent="0.25">
      <c r="A338" s="1" vm="1341">
        <v>43991</v>
      </c>
      <c r="B338" vm="739">
        <v>54.18</v>
      </c>
    </row>
    <row r="339" spans="1:2" x14ac:dyDescent="0.25">
      <c r="A339" s="1" vm="1343">
        <v>43992</v>
      </c>
      <c r="B339" vm="672">
        <v>54.11</v>
      </c>
    </row>
    <row r="340" spans="1:2" x14ac:dyDescent="0.25">
      <c r="A340" s="1" vm="1346">
        <v>43993</v>
      </c>
      <c r="B340" vm="1045">
        <v>51.31</v>
      </c>
    </row>
    <row r="341" spans="1:2" x14ac:dyDescent="0.25">
      <c r="A341" s="1" vm="1349">
        <v>43994</v>
      </c>
      <c r="B341" vm="329">
        <v>51.86</v>
      </c>
    </row>
    <row r="342" spans="1:2" x14ac:dyDescent="0.25">
      <c r="A342" s="1" vm="1352">
        <v>43997</v>
      </c>
      <c r="B342" vm="101">
        <v>53.25</v>
      </c>
    </row>
    <row r="343" spans="1:2" x14ac:dyDescent="0.25">
      <c r="A343" s="1" vm="1355">
        <v>43998</v>
      </c>
      <c r="B343" vm="160">
        <v>54.59</v>
      </c>
    </row>
    <row r="344" spans="1:2" x14ac:dyDescent="0.25">
      <c r="A344" s="1" vm="1357">
        <v>43999</v>
      </c>
      <c r="B344" vm="1360">
        <v>51.52</v>
      </c>
    </row>
    <row r="345" spans="1:2" x14ac:dyDescent="0.25">
      <c r="A345" s="1" vm="1362">
        <v>44000</v>
      </c>
      <c r="B345" vm="1254">
        <v>53.69</v>
      </c>
    </row>
    <row r="346" spans="1:2" x14ac:dyDescent="0.25">
      <c r="A346" s="1" vm="1366">
        <v>44001</v>
      </c>
      <c r="B346" vm="173">
        <v>54.4</v>
      </c>
    </row>
    <row r="347" spans="1:2" x14ac:dyDescent="0.25">
      <c r="A347" s="1" vm="1368">
        <v>44004</v>
      </c>
      <c r="B347" vm="1371">
        <v>55.12</v>
      </c>
    </row>
    <row r="348" spans="1:2" x14ac:dyDescent="0.25">
      <c r="A348" s="1" vm="1373">
        <v>44005</v>
      </c>
      <c r="B348" vm="1375">
        <v>55.19</v>
      </c>
    </row>
    <row r="349" spans="1:2" x14ac:dyDescent="0.25">
      <c r="A349" s="1" vm="1377">
        <v>44006</v>
      </c>
      <c r="B349" vm="168">
        <v>54.44</v>
      </c>
    </row>
    <row r="350" spans="1:2" x14ac:dyDescent="0.25">
      <c r="A350" s="1" vm="1380">
        <v>44007</v>
      </c>
      <c r="B350" vm="705">
        <v>54.53</v>
      </c>
    </row>
    <row r="351" spans="1:2" x14ac:dyDescent="0.25">
      <c r="A351" s="1" vm="1382">
        <v>44008</v>
      </c>
      <c r="B351" vm="739">
        <v>54.18</v>
      </c>
    </row>
    <row r="352" spans="1:2" x14ac:dyDescent="0.25">
      <c r="A352" s="1" vm="1386">
        <v>44011</v>
      </c>
      <c r="B352" vm="870">
        <v>54.76</v>
      </c>
    </row>
    <row r="353" spans="1:2" x14ac:dyDescent="0.25">
      <c r="A353" s="1" vm="1389">
        <v>44012</v>
      </c>
      <c r="B353" vm="634">
        <v>55.27</v>
      </c>
    </row>
    <row r="354" spans="1:2" x14ac:dyDescent="0.25">
      <c r="A354" s="1" vm="1392">
        <v>44013</v>
      </c>
      <c r="B354" vm="194">
        <v>55.49</v>
      </c>
    </row>
    <row r="355" spans="1:2" x14ac:dyDescent="0.25">
      <c r="A355" s="1" vm="1395">
        <v>44014</v>
      </c>
      <c r="B355" vm="1397">
        <v>55.94</v>
      </c>
    </row>
    <row r="356" spans="1:2" x14ac:dyDescent="0.25">
      <c r="A356" s="1" vm="1399">
        <v>44018</v>
      </c>
      <c r="B356" vm="1403">
        <v>56.6</v>
      </c>
    </row>
    <row r="357" spans="1:2" x14ac:dyDescent="0.25">
      <c r="A357" s="1" vm="1405">
        <v>44019</v>
      </c>
      <c r="B357" vm="883">
        <v>56.31</v>
      </c>
    </row>
    <row r="358" spans="1:2" x14ac:dyDescent="0.25">
      <c r="A358" s="1" vm="1408">
        <v>44020</v>
      </c>
      <c r="B358" vm="393">
        <v>56.66</v>
      </c>
    </row>
    <row r="359" spans="1:2" x14ac:dyDescent="0.25">
      <c r="A359" s="1" vm="1411">
        <v>44021</v>
      </c>
      <c r="B359" vm="1413">
        <v>57.53</v>
      </c>
    </row>
    <row r="360" spans="1:2" x14ac:dyDescent="0.25">
      <c r="A360" s="1" vm="1415">
        <v>44022</v>
      </c>
      <c r="B360" vm="397">
        <v>57.39</v>
      </c>
    </row>
    <row r="361" spans="1:2" x14ac:dyDescent="0.25">
      <c r="A361" s="1" vm="1418">
        <v>44025</v>
      </c>
      <c r="B361" vm="1421">
        <v>57.01</v>
      </c>
    </row>
    <row r="362" spans="1:2" x14ac:dyDescent="0.25">
      <c r="A362" s="1" vm="1423">
        <v>44026</v>
      </c>
      <c r="B362" vm="1427">
        <v>57.2</v>
      </c>
    </row>
    <row r="363" spans="1:2" x14ac:dyDescent="0.25">
      <c r="A363" s="1" vm="1429">
        <v>44027</v>
      </c>
      <c r="B363" vm="827">
        <v>56.62</v>
      </c>
    </row>
    <row r="364" spans="1:2" x14ac:dyDescent="0.25">
      <c r="A364" s="1" vm="1433">
        <v>44028</v>
      </c>
      <c r="B364" vm="877">
        <v>55.82</v>
      </c>
    </row>
    <row r="365" spans="1:2" x14ac:dyDescent="0.25">
      <c r="A365" s="1" vm="1436">
        <v>44029</v>
      </c>
      <c r="B365" vm="859">
        <v>54.9</v>
      </c>
    </row>
    <row r="366" spans="1:2" x14ac:dyDescent="0.25">
      <c r="A366" s="1" vm="1439">
        <v>44032</v>
      </c>
      <c r="B366" vm="874">
        <v>55.4</v>
      </c>
    </row>
    <row r="367" spans="1:2" x14ac:dyDescent="0.25">
      <c r="A367" s="1" vm="1442">
        <v>44033</v>
      </c>
      <c r="B367" vm="1445">
        <v>55.91</v>
      </c>
    </row>
    <row r="368" spans="1:2" x14ac:dyDescent="0.25">
      <c r="A368" s="1" vm="1447">
        <v>44034</v>
      </c>
      <c r="B368" vm="729">
        <v>56.01</v>
      </c>
    </row>
    <row r="369" spans="1:2" x14ac:dyDescent="0.25">
      <c r="A369" s="1" vm="1450">
        <v>44035</v>
      </c>
      <c r="B369" vm="774">
        <v>55.76</v>
      </c>
    </row>
    <row r="370" spans="1:2" x14ac:dyDescent="0.25">
      <c r="A370" s="1" vm="1453">
        <v>44036</v>
      </c>
      <c r="B370" vm="882">
        <v>55.65</v>
      </c>
    </row>
    <row r="371" spans="1:2" x14ac:dyDescent="0.25">
      <c r="A371" s="1" vm="1456">
        <v>44039</v>
      </c>
      <c r="B371" vm="1033">
        <v>55.34</v>
      </c>
    </row>
    <row r="372" spans="1:2" x14ac:dyDescent="0.25">
      <c r="A372" s="1" vm="1460">
        <v>44040</v>
      </c>
      <c r="B372" vm="995">
        <v>55.35</v>
      </c>
    </row>
    <row r="373" spans="1:2" x14ac:dyDescent="0.25">
      <c r="A373" s="1" vm="1464">
        <v>44041</v>
      </c>
      <c r="B373" vm="780">
        <v>55.7</v>
      </c>
    </row>
    <row r="374" spans="1:2" x14ac:dyDescent="0.25">
      <c r="A374" s="1" vm="1467">
        <v>44042</v>
      </c>
      <c r="B374" vm="1010">
        <v>55.25</v>
      </c>
    </row>
    <row r="375" spans="1:2" x14ac:dyDescent="0.25">
      <c r="A375" s="1" vm="1470">
        <v>44043</v>
      </c>
      <c r="B375" vm="771">
        <v>55.45</v>
      </c>
    </row>
    <row r="376" spans="1:2" x14ac:dyDescent="0.25">
      <c r="A376" s="1" vm="1472">
        <v>44046</v>
      </c>
      <c r="B376" vm="368">
        <v>55.98</v>
      </c>
    </row>
    <row r="377" spans="1:2" x14ac:dyDescent="0.25">
      <c r="A377" s="1" vm="1475">
        <v>44047</v>
      </c>
      <c r="B377" vm="1451">
        <v>56</v>
      </c>
    </row>
    <row r="378" spans="1:2" x14ac:dyDescent="0.25">
      <c r="A378" s="1" vm="1477">
        <v>44048</v>
      </c>
      <c r="B378" vm="1480">
        <v>55.5</v>
      </c>
    </row>
    <row r="379" spans="1:2" x14ac:dyDescent="0.25">
      <c r="A379" s="1" vm="1482">
        <v>44049</v>
      </c>
      <c r="B379" vm="679">
        <v>55.28</v>
      </c>
    </row>
    <row r="380" spans="1:2" x14ac:dyDescent="0.25">
      <c r="A380" s="1" vm="1485">
        <v>44050</v>
      </c>
      <c r="B380" vm="876">
        <v>55.23</v>
      </c>
    </row>
    <row r="381" spans="1:2" x14ac:dyDescent="0.25">
      <c r="A381" s="1" vm="1488">
        <v>44053</v>
      </c>
      <c r="B381" vm="180">
        <v>54.94</v>
      </c>
    </row>
    <row r="382" spans="1:2" x14ac:dyDescent="0.25">
      <c r="A382" s="1" vm="1490">
        <v>44054</v>
      </c>
      <c r="B382" vm="275">
        <v>54.27</v>
      </c>
    </row>
    <row r="383" spans="1:2" x14ac:dyDescent="0.25">
      <c r="A383" s="1" vm="1494">
        <v>44055</v>
      </c>
      <c r="B383" vm="277">
        <v>54.17</v>
      </c>
    </row>
    <row r="384" spans="1:2" x14ac:dyDescent="0.25">
      <c r="A384" s="1" vm="1497">
        <v>44056</v>
      </c>
      <c r="B384" vm="660">
        <v>54.02</v>
      </c>
    </row>
    <row r="385" spans="1:2" x14ac:dyDescent="0.25">
      <c r="A385" s="1" vm="1501">
        <v>44057</v>
      </c>
      <c r="B385" vm="174">
        <v>54.2</v>
      </c>
    </row>
    <row r="386" spans="1:2" x14ac:dyDescent="0.25">
      <c r="A386" s="1" vm="1504">
        <v>44060</v>
      </c>
      <c r="B386" vm="236">
        <v>53.99</v>
      </c>
    </row>
    <row r="387" spans="1:2" x14ac:dyDescent="0.25">
      <c r="A387" s="1" vm="1506">
        <v>44061</v>
      </c>
      <c r="B387" vm="186">
        <v>55.18</v>
      </c>
    </row>
    <row r="388" spans="1:2" x14ac:dyDescent="0.25">
      <c r="A388" s="1" vm="1510">
        <v>44062</v>
      </c>
      <c r="B388" vm="792">
        <v>56.2</v>
      </c>
    </row>
    <row r="389" spans="1:2" x14ac:dyDescent="0.25">
      <c r="A389" s="1" vm="1513">
        <v>44063</v>
      </c>
      <c r="B389" vm="738">
        <v>55.26</v>
      </c>
    </row>
    <row r="390" spans="1:2" x14ac:dyDescent="0.25">
      <c r="A390" s="1" vm="1516">
        <v>44064</v>
      </c>
      <c r="B390" vm="1375">
        <v>55.19</v>
      </c>
    </row>
    <row r="391" spans="1:2" x14ac:dyDescent="0.25">
      <c r="A391" s="1" vm="1519">
        <v>44067</v>
      </c>
      <c r="B391" vm="729">
        <v>56.01</v>
      </c>
    </row>
    <row r="392" spans="1:2" x14ac:dyDescent="0.25">
      <c r="A392" s="1" vm="1522">
        <v>44068</v>
      </c>
      <c r="B392" vm="809">
        <v>56.09</v>
      </c>
    </row>
    <row r="393" spans="1:2" x14ac:dyDescent="0.25">
      <c r="A393" s="1" vm="1526">
        <v>44069</v>
      </c>
      <c r="B393" vm="516">
        <v>57.49</v>
      </c>
    </row>
    <row r="394" spans="1:2" x14ac:dyDescent="0.25">
      <c r="A394" s="1" vm="1530">
        <v>44070</v>
      </c>
      <c r="B394" vm="386">
        <v>57.18</v>
      </c>
    </row>
    <row r="395" spans="1:2" x14ac:dyDescent="0.25">
      <c r="A395" s="1" vm="1533">
        <v>44071</v>
      </c>
      <c r="B395" vm="413">
        <v>57.88</v>
      </c>
    </row>
    <row r="396" spans="1:2" x14ac:dyDescent="0.25">
      <c r="A396" s="1" vm="1537">
        <v>44074</v>
      </c>
      <c r="B396" vm="1540">
        <v>57.22</v>
      </c>
    </row>
    <row r="397" spans="1:2" x14ac:dyDescent="0.25">
      <c r="A397" s="1" vm="1542">
        <v>44075</v>
      </c>
      <c r="B397" vm="1544">
        <v>57.66</v>
      </c>
    </row>
    <row r="398" spans="1:2" x14ac:dyDescent="0.25">
      <c r="A398" s="1" vm="1546">
        <v>44076</v>
      </c>
      <c r="B398" vm="1549">
        <v>59.03</v>
      </c>
    </row>
    <row r="399" spans="1:2" x14ac:dyDescent="0.25">
      <c r="A399" s="1" vm="1551">
        <v>44077</v>
      </c>
      <c r="B399" vm="1555">
        <v>57.1</v>
      </c>
    </row>
    <row r="400" spans="1:2" x14ac:dyDescent="0.25">
      <c r="A400" s="1" vm="1557">
        <v>44078</v>
      </c>
      <c r="B400" vm="1011">
        <v>55.73</v>
      </c>
    </row>
    <row r="401" spans="1:2" x14ac:dyDescent="0.25">
      <c r="A401" s="1" vm="1562">
        <v>44082</v>
      </c>
      <c r="B401" vm="208">
        <v>55.32</v>
      </c>
    </row>
    <row r="402" spans="1:2" x14ac:dyDescent="0.25">
      <c r="A402" s="1" vm="1564">
        <v>44083</v>
      </c>
      <c r="B402" vm="821">
        <v>56.95</v>
      </c>
    </row>
    <row r="403" spans="1:2" x14ac:dyDescent="0.25">
      <c r="A403" s="1" vm="1567">
        <v>44084</v>
      </c>
      <c r="B403" vm="712">
        <v>57.33</v>
      </c>
    </row>
    <row r="404" spans="1:2" x14ac:dyDescent="0.25">
      <c r="A404" s="1" vm="1571">
        <v>44085</v>
      </c>
      <c r="B404" vm="396">
        <v>57</v>
      </c>
    </row>
    <row r="405" spans="1:2" x14ac:dyDescent="0.25">
      <c r="A405" s="1" vm="1575">
        <v>44088</v>
      </c>
      <c r="B405" vm="1579">
        <v>59.46</v>
      </c>
    </row>
    <row r="406" spans="1:2" x14ac:dyDescent="0.25">
      <c r="A406" s="1" vm="1581">
        <v>44089</v>
      </c>
      <c r="B406" vm="1585">
        <v>60.94</v>
      </c>
    </row>
    <row r="407" spans="1:2" x14ac:dyDescent="0.25">
      <c r="A407" s="1" vm="1587">
        <v>44090</v>
      </c>
      <c r="B407" vm="1591">
        <v>60.43</v>
      </c>
    </row>
    <row r="408" spans="1:2" x14ac:dyDescent="0.25">
      <c r="A408" s="1" vm="1593">
        <v>44091</v>
      </c>
      <c r="B408" vm="448">
        <v>60.18</v>
      </c>
    </row>
    <row r="409" spans="1:2" x14ac:dyDescent="0.25">
      <c r="A409" s="1" vm="1598">
        <v>44092</v>
      </c>
      <c r="B409" vm="444">
        <v>59.75</v>
      </c>
    </row>
    <row r="410" spans="1:2" x14ac:dyDescent="0.25">
      <c r="A410" s="1" vm="1603">
        <v>44095</v>
      </c>
      <c r="B410" vm="1607">
        <v>60.82</v>
      </c>
    </row>
    <row r="411" spans="1:2" x14ac:dyDescent="0.25">
      <c r="A411" s="1" vm="1609">
        <v>44096</v>
      </c>
      <c r="B411" vm="1612">
        <v>60.62</v>
      </c>
    </row>
    <row r="412" spans="1:2" x14ac:dyDescent="0.25">
      <c r="A412" s="1" vm="1614">
        <v>44097</v>
      </c>
      <c r="B412" vm="1618">
        <v>58.96</v>
      </c>
    </row>
    <row r="413" spans="1:2" x14ac:dyDescent="0.25">
      <c r="A413" s="1" vm="1620">
        <v>44098</v>
      </c>
      <c r="B413" vm="455">
        <v>59.3</v>
      </c>
    </row>
    <row r="414" spans="1:2" x14ac:dyDescent="0.25">
      <c r="A414" s="1" vm="1624">
        <v>44099</v>
      </c>
      <c r="B414" vm="1626">
        <v>59.8</v>
      </c>
    </row>
    <row r="415" spans="1:2" x14ac:dyDescent="0.25">
      <c r="A415" s="1" vm="1628">
        <v>44102</v>
      </c>
      <c r="B415" vm="1631">
        <v>59.58</v>
      </c>
    </row>
    <row r="416" spans="1:2" x14ac:dyDescent="0.25">
      <c r="A416" s="1" vm="1633">
        <v>44103</v>
      </c>
      <c r="B416" vm="1630">
        <v>59.47</v>
      </c>
    </row>
    <row r="417" spans="1:2" x14ac:dyDescent="0.25">
      <c r="A417" s="1" vm="1636">
        <v>44104</v>
      </c>
      <c r="B417" vm="1639">
        <v>59.7</v>
      </c>
    </row>
    <row r="418" spans="1:2" x14ac:dyDescent="0.25">
      <c r="A418" s="1" vm="1641">
        <v>44105</v>
      </c>
      <c r="B418" vm="1645">
        <v>59.68</v>
      </c>
    </row>
    <row r="419" spans="1:2" x14ac:dyDescent="0.25">
      <c r="A419" s="1" vm="1647">
        <v>44106</v>
      </c>
      <c r="B419" vm="1650">
        <v>58.83</v>
      </c>
    </row>
    <row r="420" spans="1:2" x14ac:dyDescent="0.25">
      <c r="A420" s="1" vm="1652">
        <v>44109</v>
      </c>
      <c r="B420" vm="1656">
        <v>59.56</v>
      </c>
    </row>
    <row r="421" spans="1:2" x14ac:dyDescent="0.25">
      <c r="A421" s="1" vm="1658">
        <v>44110</v>
      </c>
      <c r="B421" vm="1659">
        <v>59.51</v>
      </c>
    </row>
    <row r="422" spans="1:2" x14ac:dyDescent="0.25">
      <c r="A422" s="1" vm="1663">
        <v>44111</v>
      </c>
      <c r="B422" vm="1667">
        <v>60.59</v>
      </c>
    </row>
    <row r="423" spans="1:2" x14ac:dyDescent="0.25">
      <c r="A423" s="1" vm="1669">
        <v>44112</v>
      </c>
      <c r="B423" vm="1673">
        <v>60.89</v>
      </c>
    </row>
    <row r="424" spans="1:2" x14ac:dyDescent="0.25">
      <c r="A424" s="1" vm="1675">
        <v>44113</v>
      </c>
      <c r="B424" vm="1676">
        <v>61.15</v>
      </c>
    </row>
    <row r="425" spans="1:2" x14ac:dyDescent="0.25">
      <c r="A425" s="1" vm="1679">
        <v>44116</v>
      </c>
      <c r="B425" vm="1683">
        <v>61.46</v>
      </c>
    </row>
    <row r="426" spans="1:2" x14ac:dyDescent="0.25">
      <c r="A426" s="1" vm="1685">
        <v>44117</v>
      </c>
      <c r="B426" vm="1689">
        <v>60.97</v>
      </c>
    </row>
    <row r="427" spans="1:2" x14ac:dyDescent="0.25">
      <c r="A427" s="1" vm="1691">
        <v>44118</v>
      </c>
      <c r="B427" vm="1695">
        <v>60.96</v>
      </c>
    </row>
    <row r="428" spans="1:2" x14ac:dyDescent="0.25">
      <c r="A428" s="1" vm="1697">
        <v>44119</v>
      </c>
      <c r="B428" vm="1700">
        <v>60.52</v>
      </c>
    </row>
    <row r="429" spans="1:2" x14ac:dyDescent="0.25">
      <c r="A429" s="1" vm="1702">
        <v>44120</v>
      </c>
      <c r="B429" vm="1600">
        <v>60.29</v>
      </c>
    </row>
    <row r="430" spans="1:2" x14ac:dyDescent="0.25">
      <c r="A430" s="1" vm="1706">
        <v>44123</v>
      </c>
      <c r="B430" vm="1708">
        <v>59.62</v>
      </c>
    </row>
    <row r="431" spans="1:2" x14ac:dyDescent="0.25">
      <c r="A431" s="1" vm="1710">
        <v>44124</v>
      </c>
      <c r="B431" vm="444">
        <v>59.75</v>
      </c>
    </row>
    <row r="432" spans="1:2" x14ac:dyDescent="0.25">
      <c r="A432" s="1" vm="1714">
        <v>44125</v>
      </c>
      <c r="B432" vm="432">
        <v>59.67</v>
      </c>
    </row>
    <row r="433" spans="1:2" x14ac:dyDescent="0.25">
      <c r="A433" s="1" vm="1719">
        <v>44126</v>
      </c>
      <c r="B433" vm="1722">
        <v>59.69</v>
      </c>
    </row>
    <row r="434" spans="1:2" x14ac:dyDescent="0.25">
      <c r="A434" s="1" vm="1724">
        <v>44127</v>
      </c>
      <c r="B434" vm="1622">
        <v>59.9</v>
      </c>
    </row>
    <row r="435" spans="1:2" x14ac:dyDescent="0.25">
      <c r="A435" s="1" vm="1727">
        <v>44130</v>
      </c>
      <c r="B435" vm="516">
        <v>57.49</v>
      </c>
    </row>
    <row r="436" spans="1:2" x14ac:dyDescent="0.25">
      <c r="A436" s="1" vm="1732">
        <v>44131</v>
      </c>
      <c r="B436" vm="403">
        <v>57.08</v>
      </c>
    </row>
    <row r="437" spans="1:2" x14ac:dyDescent="0.25">
      <c r="A437" s="1" vm="1737">
        <v>44132</v>
      </c>
      <c r="B437" vm="1023">
        <v>55.59</v>
      </c>
    </row>
    <row r="438" spans="1:2" x14ac:dyDescent="0.25">
      <c r="A438" s="1" vm="1739">
        <v>44133</v>
      </c>
      <c r="B438" vm="1524">
        <v>56.02</v>
      </c>
    </row>
    <row r="439" spans="1:2" x14ac:dyDescent="0.25">
      <c r="A439" s="1" vm="1742">
        <v>44134</v>
      </c>
      <c r="B439" vm="1744">
        <v>56.11</v>
      </c>
    </row>
    <row r="440" spans="1:2" x14ac:dyDescent="0.25">
      <c r="A440" s="1" vm="1746">
        <v>44137</v>
      </c>
      <c r="B440" vm="1749">
        <v>56.45</v>
      </c>
    </row>
    <row r="441" spans="1:2" x14ac:dyDescent="0.25">
      <c r="A441" s="1" vm="1751">
        <v>44138</v>
      </c>
      <c r="B441" vm="1511">
        <v>56.8</v>
      </c>
    </row>
    <row r="442" spans="1:2" x14ac:dyDescent="0.25">
      <c r="A442" s="1" vm="1755">
        <v>44139</v>
      </c>
      <c r="B442" vm="788">
        <v>56.49</v>
      </c>
    </row>
    <row r="443" spans="1:2" x14ac:dyDescent="0.25">
      <c r="A443" s="1" vm="1758">
        <v>44140</v>
      </c>
      <c r="B443" vm="393">
        <v>56.66</v>
      </c>
    </row>
    <row r="444" spans="1:2" x14ac:dyDescent="0.25">
      <c r="A444" s="1" vm="1762">
        <v>44141</v>
      </c>
      <c r="B444" vm="1511">
        <v>56.8</v>
      </c>
    </row>
    <row r="445" spans="1:2" x14ac:dyDescent="0.25">
      <c r="A445" s="1" vm="1765">
        <v>44144</v>
      </c>
      <c r="B445" vm="1768">
        <v>56.84</v>
      </c>
    </row>
    <row r="446" spans="1:2" x14ac:dyDescent="0.25">
      <c r="A446" s="1" vm="1770">
        <v>44145</v>
      </c>
      <c r="B446" vm="1424">
        <v>56.67</v>
      </c>
    </row>
    <row r="447" spans="1:2" x14ac:dyDescent="0.25">
      <c r="A447" s="1" vm="1773">
        <v>44146</v>
      </c>
      <c r="B447" vm="1427">
        <v>57.2</v>
      </c>
    </row>
    <row r="448" spans="1:2" x14ac:dyDescent="0.25">
      <c r="A448" s="1" vm="1777">
        <v>44147</v>
      </c>
      <c r="B448" vm="1749">
        <v>56.45</v>
      </c>
    </row>
    <row r="449" spans="1:2" x14ac:dyDescent="0.25">
      <c r="A449" s="1" vm="1781">
        <v>44148</v>
      </c>
      <c r="B449" vm="847">
        <v>56.91</v>
      </c>
    </row>
    <row r="450" spans="1:2" x14ac:dyDescent="0.25">
      <c r="A450" s="1" vm="1785">
        <v>44151</v>
      </c>
      <c r="B450" vm="374">
        <v>57.15</v>
      </c>
    </row>
    <row r="451" spans="1:2" x14ac:dyDescent="0.25">
      <c r="A451" s="1" vm="1789">
        <v>44152</v>
      </c>
      <c r="B451" vm="1791">
        <v>57.12</v>
      </c>
    </row>
    <row r="452" spans="1:2" x14ac:dyDescent="0.25">
      <c r="A452" s="1" vm="1793">
        <v>44153</v>
      </c>
      <c r="B452" vm="379">
        <v>56.25</v>
      </c>
    </row>
    <row r="453" spans="1:2" x14ac:dyDescent="0.25">
      <c r="A453" s="1" vm="1795">
        <v>44154</v>
      </c>
      <c r="B453" vm="1749">
        <v>56.45</v>
      </c>
    </row>
    <row r="454" spans="1:2" x14ac:dyDescent="0.25">
      <c r="A454" s="1" vm="1797">
        <v>44155</v>
      </c>
      <c r="B454" vm="780">
        <v>55.7</v>
      </c>
    </row>
    <row r="455" spans="1:2" x14ac:dyDescent="0.25">
      <c r="A455" s="1" vm="1799">
        <v>44158</v>
      </c>
      <c r="B455" vm="1437">
        <v>56.08</v>
      </c>
    </row>
    <row r="456" spans="1:2" x14ac:dyDescent="0.25">
      <c r="A456" s="1" vm="1803">
        <v>44159</v>
      </c>
      <c r="B456" vm="1805">
        <v>57.57</v>
      </c>
    </row>
    <row r="457" spans="1:2" x14ac:dyDescent="0.25">
      <c r="A457" s="1" vm="1807">
        <v>44160</v>
      </c>
      <c r="B457" vm="1809">
        <v>57.41</v>
      </c>
    </row>
    <row r="458" spans="1:2" x14ac:dyDescent="0.25">
      <c r="A458" s="1" vm="1811">
        <v>44162</v>
      </c>
      <c r="B458" vm="513">
        <v>57.76</v>
      </c>
    </row>
    <row r="459" spans="1:2" x14ac:dyDescent="0.25">
      <c r="A459" s="1" vm="1814">
        <v>44165</v>
      </c>
      <c r="B459" vm="1547">
        <v>57.72</v>
      </c>
    </row>
    <row r="460" spans="1:2" x14ac:dyDescent="0.25">
      <c r="A460" s="1" vm="1817">
        <v>44166</v>
      </c>
      <c r="B460" vm="1621">
        <v>58.74</v>
      </c>
    </row>
    <row r="461" spans="1:2" x14ac:dyDescent="0.25">
      <c r="A461" s="1" vm="1819">
        <v>44167</v>
      </c>
      <c r="B461" vm="1767">
        <v>59.08</v>
      </c>
    </row>
    <row r="462" spans="1:2" x14ac:dyDescent="0.25">
      <c r="A462" s="1" vm="1822">
        <v>44168</v>
      </c>
      <c r="B462" vm="1625">
        <v>59.27</v>
      </c>
    </row>
    <row r="463" spans="1:2" x14ac:dyDescent="0.25">
      <c r="A463" s="1" vm="1825">
        <v>44169</v>
      </c>
      <c r="B463" vm="1828">
        <v>59.96</v>
      </c>
    </row>
    <row r="464" spans="1:2" x14ac:dyDescent="0.25">
      <c r="A464" s="1" vm="1830">
        <v>44172</v>
      </c>
      <c r="B464" vm="1626">
        <v>59.8</v>
      </c>
    </row>
    <row r="465" spans="1:2" x14ac:dyDescent="0.25">
      <c r="A465" s="1" vm="1833">
        <v>44173</v>
      </c>
      <c r="B465" vm="1549">
        <v>59.03</v>
      </c>
    </row>
    <row r="466" spans="1:2" x14ac:dyDescent="0.25">
      <c r="A466" s="1" vm="1835">
        <v>44174</v>
      </c>
      <c r="B466" vm="1838">
        <v>59.73</v>
      </c>
    </row>
    <row r="467" spans="1:2" x14ac:dyDescent="0.25">
      <c r="A467" s="1" vm="1840">
        <v>44175</v>
      </c>
      <c r="B467" vm="464">
        <v>59.48</v>
      </c>
    </row>
    <row r="468" spans="1:2" x14ac:dyDescent="0.25">
      <c r="A468" s="1" vm="1843">
        <v>44176</v>
      </c>
      <c r="B468" vm="1595">
        <v>60.61</v>
      </c>
    </row>
    <row r="469" spans="1:2" x14ac:dyDescent="0.25">
      <c r="A469" s="1" vm="1846">
        <v>44179</v>
      </c>
      <c r="B469" vm="1850">
        <v>60.76</v>
      </c>
    </row>
    <row r="470" spans="1:2" x14ac:dyDescent="0.25">
      <c r="A470" s="1" vm="1852">
        <v>44180</v>
      </c>
      <c r="B470" vm="1573">
        <v>61.86</v>
      </c>
    </row>
    <row r="471" spans="1:2" x14ac:dyDescent="0.25">
      <c r="A471" s="1" vm="1857">
        <v>44181</v>
      </c>
      <c r="B471" vm="1861">
        <v>62.78</v>
      </c>
    </row>
    <row r="472" spans="1:2" x14ac:dyDescent="0.25">
      <c r="A472" s="1" vm="1863">
        <v>44182</v>
      </c>
      <c r="B472" vm="1867">
        <v>63.61</v>
      </c>
    </row>
    <row r="473" spans="1:2" x14ac:dyDescent="0.25">
      <c r="A473" s="1" vm="1869">
        <v>44183</v>
      </c>
      <c r="B473" vm="1873">
        <v>65.06</v>
      </c>
    </row>
    <row r="474" spans="1:2" x14ac:dyDescent="0.25">
      <c r="A474" s="1" vm="1875">
        <v>44186</v>
      </c>
      <c r="B474" vm="1879">
        <v>64.48</v>
      </c>
    </row>
    <row r="475" spans="1:2" x14ac:dyDescent="0.25">
      <c r="A475" s="1" vm="1881">
        <v>44187</v>
      </c>
      <c r="B475" vm="1885">
        <v>65.150000000000006</v>
      </c>
    </row>
    <row r="476" spans="1:2" x14ac:dyDescent="0.25">
      <c r="A476" s="1" vm="1887">
        <v>44188</v>
      </c>
      <c r="B476" vm="1890">
        <v>65.3</v>
      </c>
    </row>
    <row r="477" spans="1:2" x14ac:dyDescent="0.25">
      <c r="A477" s="1" vm="1892">
        <v>44189</v>
      </c>
      <c r="B477" vm="1896">
        <v>64.959999999999994</v>
      </c>
    </row>
    <row r="478" spans="1:2" x14ac:dyDescent="0.25">
      <c r="A478" s="1" vm="1898">
        <v>44193</v>
      </c>
      <c r="B478" vm="1902">
        <v>64.87</v>
      </c>
    </row>
    <row r="479" spans="1:2" x14ac:dyDescent="0.25">
      <c r="A479" s="1" vm="1904">
        <v>44194</v>
      </c>
      <c r="B479" vm="1908">
        <v>64.459999999999994</v>
      </c>
    </row>
    <row r="480" spans="1:2" x14ac:dyDescent="0.25">
      <c r="A480" s="1" vm="1910">
        <v>44195</v>
      </c>
      <c r="B480" vm="1914">
        <v>64.400000000000006</v>
      </c>
    </row>
    <row r="481" spans="1:2" x14ac:dyDescent="0.25">
      <c r="A481" s="1" vm="1916">
        <v>44196</v>
      </c>
      <c r="B481" vm="1920">
        <v>64.69</v>
      </c>
    </row>
    <row r="482" spans="1:2" x14ac:dyDescent="0.25">
      <c r="A482" s="1" vm="1922">
        <v>44200</v>
      </c>
      <c r="B482" vm="1925">
        <v>63.75</v>
      </c>
    </row>
    <row r="483" spans="1:2" x14ac:dyDescent="0.25">
      <c r="A483" s="1" vm="1927">
        <v>44201</v>
      </c>
      <c r="B483" vm="1931">
        <v>62.96</v>
      </c>
    </row>
    <row r="484" spans="1:2" x14ac:dyDescent="0.25">
      <c r="A484" s="1" vm="1933">
        <v>44202</v>
      </c>
      <c r="B484" vm="1937">
        <v>62.57</v>
      </c>
    </row>
    <row r="485" spans="1:2" x14ac:dyDescent="0.25">
      <c r="A485" s="1" vm="1939">
        <v>44203</v>
      </c>
      <c r="B485" vm="1942">
        <v>63.07</v>
      </c>
    </row>
    <row r="486" spans="1:2" x14ac:dyDescent="0.25">
      <c r="A486" s="1" vm="1944">
        <v>44204</v>
      </c>
      <c r="B486" vm="1948">
        <v>63.38</v>
      </c>
    </row>
    <row r="487" spans="1:2" x14ac:dyDescent="0.25">
      <c r="A487" s="1" vm="1950">
        <v>44207</v>
      </c>
      <c r="B487" vm="1954">
        <v>63.03</v>
      </c>
    </row>
    <row r="488" spans="1:2" x14ac:dyDescent="0.25">
      <c r="A488" s="1" vm="1956">
        <v>44208</v>
      </c>
      <c r="B488" vm="1960">
        <v>62.42</v>
      </c>
    </row>
    <row r="489" spans="1:2" x14ac:dyDescent="0.25">
      <c r="A489" s="1" vm="1962">
        <v>44209</v>
      </c>
      <c r="B489" vm="1966">
        <v>62.06</v>
      </c>
    </row>
    <row r="490" spans="1:2" x14ac:dyDescent="0.25">
      <c r="A490" s="1" vm="1968">
        <v>44210</v>
      </c>
      <c r="B490" vm="1972">
        <v>61.6</v>
      </c>
    </row>
    <row r="491" spans="1:2" x14ac:dyDescent="0.25">
      <c r="A491" s="1" vm="1974">
        <v>44211</v>
      </c>
      <c r="B491" vm="1687">
        <v>61.78</v>
      </c>
    </row>
    <row r="492" spans="1:2" x14ac:dyDescent="0.25">
      <c r="A492" s="1" vm="1978">
        <v>44215</v>
      </c>
      <c r="B492" vm="1982">
        <v>61.29</v>
      </c>
    </row>
    <row r="493" spans="1:2" x14ac:dyDescent="0.25">
      <c r="A493" s="1" vm="1984">
        <v>44216</v>
      </c>
      <c r="B493" vm="1988">
        <v>61.56</v>
      </c>
    </row>
    <row r="494" spans="1:2" x14ac:dyDescent="0.25">
      <c r="A494" s="1" vm="1990">
        <v>44217</v>
      </c>
      <c r="B494" vm="1976">
        <v>61.21</v>
      </c>
    </row>
    <row r="495" spans="1:2" x14ac:dyDescent="0.25">
      <c r="A495" s="1" vm="1994">
        <v>44218</v>
      </c>
      <c r="B495" vm="1996">
        <v>60.36</v>
      </c>
    </row>
    <row r="496" spans="1:2" x14ac:dyDescent="0.25">
      <c r="A496" s="1" vm="1998">
        <v>44221</v>
      </c>
      <c r="B496" vm="1855">
        <v>60.9</v>
      </c>
    </row>
    <row r="497" spans="1:2" x14ac:dyDescent="0.25">
      <c r="A497" s="1" vm="2001">
        <v>44222</v>
      </c>
      <c r="B497" vm="2005">
        <v>61.8</v>
      </c>
    </row>
    <row r="498" spans="1:2" x14ac:dyDescent="0.25">
      <c r="A498" s="1" vm="2007">
        <v>44223</v>
      </c>
      <c r="B498" vm="2009">
        <v>62.55</v>
      </c>
    </row>
    <row r="499" spans="1:2" x14ac:dyDescent="0.25">
      <c r="A499" s="1" vm="2011">
        <v>44224</v>
      </c>
      <c r="B499" vm="2014">
        <v>61.22</v>
      </c>
    </row>
    <row r="500" spans="1:2" x14ac:dyDescent="0.25">
      <c r="A500" s="1" vm="2016">
        <v>44225</v>
      </c>
      <c r="B500" vm="1591">
        <v>60.43</v>
      </c>
    </row>
    <row r="501" spans="1:2" x14ac:dyDescent="0.25">
      <c r="A501" s="1" vm="2020">
        <v>44228</v>
      </c>
      <c r="B501" vm="2022">
        <v>61.51</v>
      </c>
    </row>
    <row r="502" spans="1:2" x14ac:dyDescent="0.25">
      <c r="A502" s="1" vm="2024">
        <v>44229</v>
      </c>
      <c r="B502" vm="2028">
        <v>62.37</v>
      </c>
    </row>
    <row r="503" spans="1:2" x14ac:dyDescent="0.25">
      <c r="A503" s="1" vm="2030">
        <v>44230</v>
      </c>
      <c r="B503" vm="1970">
        <v>62.17</v>
      </c>
    </row>
    <row r="504" spans="1:2" x14ac:dyDescent="0.25">
      <c r="A504" s="1" vm="2034">
        <v>44231</v>
      </c>
      <c r="B504" vm="1935">
        <v>63.35</v>
      </c>
    </row>
    <row r="505" spans="1:2" x14ac:dyDescent="0.25">
      <c r="A505" s="1" vm="2038">
        <v>44232</v>
      </c>
      <c r="B505" vm="2042">
        <v>63.6</v>
      </c>
    </row>
    <row r="506" spans="1:2" x14ac:dyDescent="0.25">
      <c r="A506" s="1" vm="2044">
        <v>44235</v>
      </c>
      <c r="B506" vm="2047">
        <v>63.11</v>
      </c>
    </row>
    <row r="507" spans="1:2" x14ac:dyDescent="0.25">
      <c r="A507" s="1" vm="2049">
        <v>44236</v>
      </c>
      <c r="B507" vm="2053">
        <v>63.67</v>
      </c>
    </row>
    <row r="508" spans="1:2" x14ac:dyDescent="0.25">
      <c r="A508" s="1" vm="2055">
        <v>44237</v>
      </c>
      <c r="B508" vm="2059">
        <v>63.27</v>
      </c>
    </row>
    <row r="509" spans="1:2" x14ac:dyDescent="0.25">
      <c r="A509" s="1" vm="2061">
        <v>44238</v>
      </c>
      <c r="B509" vm="2065">
        <v>62.7</v>
      </c>
    </row>
    <row r="510" spans="1:2" x14ac:dyDescent="0.25">
      <c r="A510" s="1" vm="2067">
        <v>44239</v>
      </c>
      <c r="B510" vm="2050">
        <v>63.08</v>
      </c>
    </row>
    <row r="511" spans="1:2" x14ac:dyDescent="0.25">
      <c r="A511" s="1" vm="2071">
        <v>44243</v>
      </c>
      <c r="B511" vm="2073">
        <v>62.14</v>
      </c>
    </row>
    <row r="512" spans="1:2" x14ac:dyDescent="0.25">
      <c r="A512" s="1" vm="2075">
        <v>44244</v>
      </c>
      <c r="B512" vm="2078">
        <v>62.09</v>
      </c>
    </row>
    <row r="513" spans="1:2" x14ac:dyDescent="0.25">
      <c r="A513" s="1" vm="2080">
        <v>44245</v>
      </c>
      <c r="B513" vm="1969">
        <v>62.07</v>
      </c>
    </row>
    <row r="514" spans="1:2" x14ac:dyDescent="0.25">
      <c r="A514" s="1" vm="2085">
        <v>44246</v>
      </c>
      <c r="B514" vm="2089">
        <v>61.13</v>
      </c>
    </row>
    <row r="515" spans="1:2" x14ac:dyDescent="0.25">
      <c r="A515" s="1" vm="2091">
        <v>44249</v>
      </c>
      <c r="B515" vm="2093">
        <v>64.45</v>
      </c>
    </row>
    <row r="516" spans="1:2" x14ac:dyDescent="0.25">
      <c r="A516" s="1" vm="2095">
        <v>44250</v>
      </c>
      <c r="B516" vm="2098">
        <v>64.5</v>
      </c>
    </row>
    <row r="517" spans="1:2" x14ac:dyDescent="0.25">
      <c r="A517" s="1" vm="2100">
        <v>44251</v>
      </c>
      <c r="B517" vm="1923">
        <v>64.7</v>
      </c>
    </row>
    <row r="518" spans="1:2" x14ac:dyDescent="0.25">
      <c r="A518" s="1" vm="2104">
        <v>44252</v>
      </c>
      <c r="B518" vm="1890">
        <v>65.3</v>
      </c>
    </row>
    <row r="519" spans="1:2" x14ac:dyDescent="0.25">
      <c r="A519" s="1" vm="2109">
        <v>44253</v>
      </c>
      <c r="B519" vm="2112">
        <v>64.510000000000005</v>
      </c>
    </row>
    <row r="520" spans="1:2" x14ac:dyDescent="0.25">
      <c r="A520" s="1" vm="2114">
        <v>44256</v>
      </c>
      <c r="B520" vm="2117">
        <v>66.17</v>
      </c>
    </row>
    <row r="521" spans="1:2" x14ac:dyDescent="0.25">
      <c r="A521" s="1" vm="2119">
        <v>44257</v>
      </c>
      <c r="B521" vm="2122">
        <v>66.66</v>
      </c>
    </row>
    <row r="522" spans="1:2" x14ac:dyDescent="0.25">
      <c r="A522" s="1" vm="2124">
        <v>44258</v>
      </c>
      <c r="B522" vm="2127">
        <v>66.91</v>
      </c>
    </row>
    <row r="523" spans="1:2" x14ac:dyDescent="0.25">
      <c r="A523" s="1" vm="2129">
        <v>44259</v>
      </c>
      <c r="B523" vm="2133">
        <v>65.61</v>
      </c>
    </row>
    <row r="524" spans="1:2" x14ac:dyDescent="0.25">
      <c r="A524" s="1" vm="2135">
        <v>44260</v>
      </c>
      <c r="B524" vm="2138">
        <v>69.97</v>
      </c>
    </row>
    <row r="525" spans="1:2" x14ac:dyDescent="0.25">
      <c r="A525" s="1" vm="2140">
        <v>44263</v>
      </c>
      <c r="B525" vm="2144">
        <v>72.16</v>
      </c>
    </row>
    <row r="526" spans="1:2" x14ac:dyDescent="0.25">
      <c r="A526" s="1" vm="2146">
        <v>44264</v>
      </c>
      <c r="B526" vm="2150">
        <v>72.64</v>
      </c>
    </row>
    <row r="527" spans="1:2" x14ac:dyDescent="0.25">
      <c r="A527" s="1" vm="2152">
        <v>44265</v>
      </c>
      <c r="B527" vm="2156">
        <v>72.12</v>
      </c>
    </row>
    <row r="528" spans="1:2" x14ac:dyDescent="0.25">
      <c r="A528" s="1" vm="2158">
        <v>44266</v>
      </c>
      <c r="B528" vm="2162">
        <v>67.41</v>
      </c>
    </row>
    <row r="529" spans="1:2" x14ac:dyDescent="0.25">
      <c r="A529" s="1" vm="2164">
        <v>44267</v>
      </c>
      <c r="B529" vm="2168">
        <v>67.16</v>
      </c>
    </row>
    <row r="530" spans="1:2" x14ac:dyDescent="0.25">
      <c r="A530" s="1" vm="2170">
        <v>44270</v>
      </c>
      <c r="B530" vm="2174">
        <v>67.73</v>
      </c>
    </row>
    <row r="531" spans="1:2" x14ac:dyDescent="0.25">
      <c r="A531" s="1" vm="2176">
        <v>44271</v>
      </c>
      <c r="B531" vm="2180">
        <v>66.849999999999994</v>
      </c>
    </row>
    <row r="532" spans="1:2" x14ac:dyDescent="0.25">
      <c r="A532" s="1" vm="2182">
        <v>44272</v>
      </c>
      <c r="B532" vm="2185">
        <v>66.22</v>
      </c>
    </row>
    <row r="533" spans="1:2" x14ac:dyDescent="0.25">
      <c r="A533" s="1" vm="2187">
        <v>44273</v>
      </c>
      <c r="B533" vm="2191">
        <v>66.739999999999995</v>
      </c>
    </row>
    <row r="534" spans="1:2" x14ac:dyDescent="0.25">
      <c r="A534" s="1" vm="2193">
        <v>44274</v>
      </c>
      <c r="B534" vm="2197">
        <v>66.260000000000005</v>
      </c>
    </row>
    <row r="535" spans="1:2" x14ac:dyDescent="0.25">
      <c r="A535" s="1" vm="2199">
        <v>44277</v>
      </c>
      <c r="B535" vm="2202">
        <v>66.319999999999993</v>
      </c>
    </row>
    <row r="536" spans="1:2" x14ac:dyDescent="0.25">
      <c r="A536" s="1" vm="2204">
        <v>44278</v>
      </c>
      <c r="B536" vm="2207">
        <v>67.27</v>
      </c>
    </row>
    <row r="537" spans="1:2" x14ac:dyDescent="0.25">
      <c r="A537" s="1" vm="2209">
        <v>44279</v>
      </c>
      <c r="B537" vm="2212">
        <v>66.83</v>
      </c>
    </row>
    <row r="538" spans="1:2" x14ac:dyDescent="0.25">
      <c r="A538" s="1" vm="2214">
        <v>44280</v>
      </c>
      <c r="B538" vm="2217">
        <v>68.63</v>
      </c>
    </row>
    <row r="539" spans="1:2" x14ac:dyDescent="0.25">
      <c r="A539" s="1" vm="2219">
        <v>44281</v>
      </c>
      <c r="B539" vm="2223">
        <v>70.25</v>
      </c>
    </row>
    <row r="540" spans="1:2" x14ac:dyDescent="0.25">
      <c r="A540" s="1" vm="2225">
        <v>44284</v>
      </c>
      <c r="B540" vm="2229">
        <v>71.13</v>
      </c>
    </row>
    <row r="541" spans="1:2" x14ac:dyDescent="0.25">
      <c r="A541" s="1" vm="2231">
        <v>44285</v>
      </c>
      <c r="B541" vm="2235">
        <v>70.55</v>
      </c>
    </row>
    <row r="542" spans="1:2" x14ac:dyDescent="0.25">
      <c r="A542" s="1" vm="2237">
        <v>44286</v>
      </c>
      <c r="B542" vm="2228">
        <v>70.17</v>
      </c>
    </row>
    <row r="543" spans="1:2" x14ac:dyDescent="0.25">
      <c r="A543" s="1" vm="2242">
        <v>44287</v>
      </c>
      <c r="B543" vm="2246">
        <v>71.81</v>
      </c>
    </row>
    <row r="544" spans="1:2" x14ac:dyDescent="0.25">
      <c r="A544" s="1" vm="2248">
        <v>44291</v>
      </c>
      <c r="B544" vm="2252">
        <v>74.16</v>
      </c>
    </row>
    <row r="545" spans="1:2" x14ac:dyDescent="0.25">
      <c r="A545" s="1" vm="2254">
        <v>44292</v>
      </c>
      <c r="B545" vm="2257">
        <v>74.28</v>
      </c>
    </row>
    <row r="546" spans="1:2" x14ac:dyDescent="0.25">
      <c r="A546" s="1" vm="2259">
        <v>44293</v>
      </c>
      <c r="B546" vm="2263">
        <v>74.069999999999993</v>
      </c>
    </row>
    <row r="547" spans="1:2" x14ac:dyDescent="0.25">
      <c r="A547" s="1" vm="2265">
        <v>44294</v>
      </c>
      <c r="B547" vm="2269">
        <v>75.28</v>
      </c>
    </row>
    <row r="548" spans="1:2" x14ac:dyDescent="0.25">
      <c r="A548" s="1" vm="2271">
        <v>44295</v>
      </c>
      <c r="B548" vm="2275">
        <v>75.58</v>
      </c>
    </row>
    <row r="549" spans="1:2" x14ac:dyDescent="0.25">
      <c r="A549" s="1" vm="2277">
        <v>44298</v>
      </c>
      <c r="B549" vm="2281">
        <v>76.12</v>
      </c>
    </row>
    <row r="550" spans="1:2" x14ac:dyDescent="0.25">
      <c r="A550" s="1" vm="2283">
        <v>44299</v>
      </c>
      <c r="B550" vm="2287">
        <v>76.67</v>
      </c>
    </row>
    <row r="551" spans="1:2" x14ac:dyDescent="0.25">
      <c r="A551" s="1" vm="2289">
        <v>44300</v>
      </c>
      <c r="B551" vm="2293">
        <v>76.819999999999993</v>
      </c>
    </row>
    <row r="552" spans="1:2" x14ac:dyDescent="0.25">
      <c r="A552" s="1" vm="2295">
        <v>44301</v>
      </c>
      <c r="B552" vm="2299">
        <v>78.290000000000006</v>
      </c>
    </row>
    <row r="553" spans="1:2" x14ac:dyDescent="0.25">
      <c r="A553" s="1" vm="2301">
        <v>44302</v>
      </c>
      <c r="B553" vm="2305">
        <v>78.95</v>
      </c>
    </row>
    <row r="554" spans="1:2" x14ac:dyDescent="0.25">
      <c r="A554" s="1" vm="2307">
        <v>44305</v>
      </c>
      <c r="B554" vm="2311">
        <v>78.75</v>
      </c>
    </row>
    <row r="555" spans="1:2" x14ac:dyDescent="0.25">
      <c r="A555" s="1" vm="2313">
        <v>44306</v>
      </c>
      <c r="B555" vm="2317">
        <v>79.239999999999995</v>
      </c>
    </row>
    <row r="556" spans="1:2" x14ac:dyDescent="0.25">
      <c r="A556" s="1" vm="2319">
        <v>44307</v>
      </c>
      <c r="B556" vm="2322">
        <v>76.66</v>
      </c>
    </row>
    <row r="557" spans="1:2" x14ac:dyDescent="0.25">
      <c r="A557" s="1" vm="2324">
        <v>44308</v>
      </c>
      <c r="B557" vm="2328">
        <v>74.87</v>
      </c>
    </row>
    <row r="558" spans="1:2" x14ac:dyDescent="0.25">
      <c r="A558" s="1" vm="2330">
        <v>44309</v>
      </c>
      <c r="B558" vm="2334">
        <v>74.97</v>
      </c>
    </row>
    <row r="559" spans="1:2" x14ac:dyDescent="0.25">
      <c r="A559" s="1" vm="2336">
        <v>44312</v>
      </c>
      <c r="B559" vm="2339">
        <v>74.5</v>
      </c>
    </row>
    <row r="560" spans="1:2" x14ac:dyDescent="0.25">
      <c r="A560" s="1" vm="2341">
        <v>44313</v>
      </c>
      <c r="B560" vm="2345">
        <v>75.22</v>
      </c>
    </row>
    <row r="561" spans="1:2" x14ac:dyDescent="0.25">
      <c r="A561" s="1" vm="2347">
        <v>44314</v>
      </c>
      <c r="B561" vm="2351">
        <v>74.77</v>
      </c>
    </row>
    <row r="562" spans="1:2" x14ac:dyDescent="0.25">
      <c r="A562" s="1" vm="2353">
        <v>44315</v>
      </c>
      <c r="B562" vm="2356">
        <v>75.87</v>
      </c>
    </row>
    <row r="563" spans="1:2" x14ac:dyDescent="0.25">
      <c r="A563" s="1" vm="2358">
        <v>44316</v>
      </c>
      <c r="B563" vm="2362">
        <v>75.790000000000006</v>
      </c>
    </row>
    <row r="564" spans="1:2" x14ac:dyDescent="0.25">
      <c r="A564" s="1" vm="2364">
        <v>44319</v>
      </c>
      <c r="B564" vm="2368">
        <v>77.33</v>
      </c>
    </row>
    <row r="565" spans="1:2" x14ac:dyDescent="0.25">
      <c r="A565" s="1" vm="2370">
        <v>44320</v>
      </c>
      <c r="B565" vm="2373">
        <v>78.53</v>
      </c>
    </row>
    <row r="566" spans="1:2" x14ac:dyDescent="0.25">
      <c r="A566" s="1" vm="2375">
        <v>44321</v>
      </c>
      <c r="B566" vm="2379">
        <v>79.19</v>
      </c>
    </row>
    <row r="567" spans="1:2" x14ac:dyDescent="0.25">
      <c r="A567" s="1" vm="2381">
        <v>44322</v>
      </c>
      <c r="B567" vm="2385">
        <v>79.739999999999995</v>
      </c>
    </row>
    <row r="568" spans="1:2" x14ac:dyDescent="0.25">
      <c r="A568" s="1" vm="2387">
        <v>44323</v>
      </c>
      <c r="B568" vm="2391">
        <v>80.400000000000006</v>
      </c>
    </row>
    <row r="569" spans="1:2" x14ac:dyDescent="0.25">
      <c r="A569" s="1" vm="2393">
        <v>44326</v>
      </c>
      <c r="B569" vm="2397">
        <v>80.150000000000006</v>
      </c>
    </row>
    <row r="570" spans="1:2" x14ac:dyDescent="0.25">
      <c r="A570" s="1" vm="2399">
        <v>44327</v>
      </c>
      <c r="B570" vm="2403">
        <v>77.69</v>
      </c>
    </row>
    <row r="571" spans="1:2" x14ac:dyDescent="0.25">
      <c r="A571" s="1" vm="2405">
        <v>44328</v>
      </c>
      <c r="B571" vm="2408">
        <v>76.75</v>
      </c>
    </row>
    <row r="572" spans="1:2" x14ac:dyDescent="0.25">
      <c r="A572" s="1" vm="2410">
        <v>44329</v>
      </c>
      <c r="B572" vm="2414">
        <v>78.14</v>
      </c>
    </row>
    <row r="573" spans="1:2" x14ac:dyDescent="0.25">
      <c r="A573" s="1" vm="2416">
        <v>44330</v>
      </c>
      <c r="B573" vm="2419">
        <v>78.89</v>
      </c>
    </row>
    <row r="574" spans="1:2" x14ac:dyDescent="0.25">
      <c r="A574" s="1" vm="2421">
        <v>44333</v>
      </c>
      <c r="B574" vm="2425">
        <v>79.08</v>
      </c>
    </row>
    <row r="575" spans="1:2" x14ac:dyDescent="0.25">
      <c r="A575" s="1" vm="2427">
        <v>44334</v>
      </c>
      <c r="B575" vm="2431">
        <v>78.69</v>
      </c>
    </row>
    <row r="576" spans="1:2" x14ac:dyDescent="0.25">
      <c r="A576" s="1" vm="2433">
        <v>44335</v>
      </c>
      <c r="B576" vm="2436">
        <v>78.739999999999995</v>
      </c>
    </row>
    <row r="577" spans="1:2" x14ac:dyDescent="0.25">
      <c r="A577" s="1" vm="2438">
        <v>44336</v>
      </c>
      <c r="B577" vm="2441">
        <v>78.72</v>
      </c>
    </row>
    <row r="578" spans="1:2" x14ac:dyDescent="0.25">
      <c r="A578" s="1" vm="2443">
        <v>44337</v>
      </c>
      <c r="B578" vm="2446">
        <v>79.03</v>
      </c>
    </row>
    <row r="579" spans="1:2" x14ac:dyDescent="0.25">
      <c r="A579" s="1" vm="2448">
        <v>44340</v>
      </c>
      <c r="B579" vm="2452">
        <v>79.38</v>
      </c>
    </row>
    <row r="580" spans="1:2" x14ac:dyDescent="0.25">
      <c r="A580" s="1" vm="2454">
        <v>44341</v>
      </c>
      <c r="B580" vm="2457">
        <v>78.83</v>
      </c>
    </row>
    <row r="581" spans="1:2" x14ac:dyDescent="0.25">
      <c r="A581" s="1" vm="2459">
        <v>44342</v>
      </c>
      <c r="B581" vm="2463">
        <v>79.260000000000005</v>
      </c>
    </row>
    <row r="582" spans="1:2" x14ac:dyDescent="0.25">
      <c r="A582" s="1" vm="2465">
        <v>44343</v>
      </c>
      <c r="B582" vm="2445">
        <v>78.98</v>
      </c>
    </row>
    <row r="583" spans="1:2" x14ac:dyDescent="0.25">
      <c r="A583" s="1" vm="2470">
        <v>44344</v>
      </c>
      <c r="B583" vm="2436">
        <v>78.739999999999995</v>
      </c>
    </row>
    <row r="584" spans="1:2" x14ac:dyDescent="0.25">
      <c r="A584" s="1" vm="2474">
        <v>44348</v>
      </c>
      <c r="B584" vm="2477">
        <v>79.569999999999993</v>
      </c>
    </row>
    <row r="585" spans="1:2" x14ac:dyDescent="0.25">
      <c r="A585" s="1" vm="2479">
        <v>44349</v>
      </c>
      <c r="B585" vm="2483">
        <v>80.27</v>
      </c>
    </row>
    <row r="586" spans="1:2" x14ac:dyDescent="0.25">
      <c r="A586" s="1" vm="2485">
        <v>44350</v>
      </c>
      <c r="B586" vm="2489">
        <v>81.09</v>
      </c>
    </row>
    <row r="587" spans="1:2" x14ac:dyDescent="0.25">
      <c r="A587" s="1" vm="2491">
        <v>44351</v>
      </c>
      <c r="B587" vm="2495">
        <v>82.89</v>
      </c>
    </row>
    <row r="588" spans="1:2" x14ac:dyDescent="0.25">
      <c r="A588" s="1" vm="2497">
        <v>44354</v>
      </c>
      <c r="B588" vm="2501">
        <v>83.94</v>
      </c>
    </row>
    <row r="589" spans="1:2" x14ac:dyDescent="0.25">
      <c r="A589" s="1" vm="2503">
        <v>44355</v>
      </c>
      <c r="B589" vm="2507">
        <v>84.61</v>
      </c>
    </row>
    <row r="590" spans="1:2" x14ac:dyDescent="0.25">
      <c r="A590" s="1" vm="2509">
        <v>44356</v>
      </c>
      <c r="B590" vm="2512">
        <v>84.52</v>
      </c>
    </row>
    <row r="591" spans="1:2" x14ac:dyDescent="0.25">
      <c r="A591" s="1" vm="2514">
        <v>44357</v>
      </c>
      <c r="B591" vm="2518">
        <v>82.3</v>
      </c>
    </row>
    <row r="592" spans="1:2" x14ac:dyDescent="0.25">
      <c r="A592" s="1" vm="2520">
        <v>44358</v>
      </c>
      <c r="B592" vm="2524">
        <v>82.9</v>
      </c>
    </row>
    <row r="593" spans="1:2" x14ac:dyDescent="0.25">
      <c r="A593" s="1" vm="2526">
        <v>44361</v>
      </c>
      <c r="B593" vm="2530">
        <v>82.62</v>
      </c>
    </row>
    <row r="594" spans="1:2" x14ac:dyDescent="0.25">
      <c r="A594" s="1" vm="2532">
        <v>44362</v>
      </c>
      <c r="B594" vm="2536">
        <v>81.64</v>
      </c>
    </row>
    <row r="595" spans="1:2" x14ac:dyDescent="0.25">
      <c r="A595" s="1" vm="2538">
        <v>44363</v>
      </c>
      <c r="B595" vm="2540">
        <v>77.08</v>
      </c>
    </row>
    <row r="596" spans="1:2" x14ac:dyDescent="0.25">
      <c r="A596" s="1" vm="2542">
        <v>44364</v>
      </c>
      <c r="B596" vm="2546">
        <v>77.56</v>
      </c>
    </row>
    <row r="597" spans="1:2" x14ac:dyDescent="0.25">
      <c r="A597" s="1" vm="2548">
        <v>44365</v>
      </c>
      <c r="B597" vm="2552">
        <v>76.23</v>
      </c>
    </row>
    <row r="598" spans="1:2" x14ac:dyDescent="0.25">
      <c r="A598" s="1" vm="2554">
        <v>44368</v>
      </c>
      <c r="B598" vm="2539">
        <v>77.989999999999995</v>
      </c>
    </row>
    <row r="599" spans="1:2" x14ac:dyDescent="0.25">
      <c r="A599" s="1" vm="2559">
        <v>44369</v>
      </c>
      <c r="B599" vm="2440">
        <v>78.680000000000007</v>
      </c>
    </row>
    <row r="600" spans="1:2" x14ac:dyDescent="0.25">
      <c r="A600" s="1" vm="2563">
        <v>44370</v>
      </c>
      <c r="B600" vm="2556">
        <v>78.099999999999994</v>
      </c>
    </row>
    <row r="601" spans="1:2" x14ac:dyDescent="0.25">
      <c r="A601" s="1" vm="2567">
        <v>44371</v>
      </c>
      <c r="B601" vm="2544">
        <v>77.739999999999995</v>
      </c>
    </row>
    <row r="602" spans="1:2" x14ac:dyDescent="0.25">
      <c r="A602" s="1" vm="2571">
        <v>44372</v>
      </c>
      <c r="B602" vm="2575">
        <v>78.459999999999994</v>
      </c>
    </row>
    <row r="603" spans="1:2" x14ac:dyDescent="0.25">
      <c r="A603" s="1" vm="2577">
        <v>44375</v>
      </c>
      <c r="B603" vm="2581">
        <v>78.5</v>
      </c>
    </row>
    <row r="604" spans="1:2" x14ac:dyDescent="0.25">
      <c r="A604" s="1" vm="2583">
        <v>44376</v>
      </c>
      <c r="B604" vm="2556">
        <v>78.099999999999994</v>
      </c>
    </row>
    <row r="605" spans="1:2" x14ac:dyDescent="0.25">
      <c r="A605" s="1" vm="2587">
        <v>44377</v>
      </c>
      <c r="B605" vm="2591">
        <v>77.84</v>
      </c>
    </row>
    <row r="606" spans="1:2" x14ac:dyDescent="0.25">
      <c r="A606" s="1" vm="2593">
        <v>44378</v>
      </c>
      <c r="B606" vm="2597">
        <v>79.540000000000006</v>
      </c>
    </row>
    <row r="607" spans="1:2" x14ac:dyDescent="0.25">
      <c r="A607" s="1" vm="2599">
        <v>44379</v>
      </c>
      <c r="B607" vm="2603">
        <v>81.819999999999993</v>
      </c>
    </row>
    <row r="608" spans="1:2" x14ac:dyDescent="0.25">
      <c r="A608" s="1" vm="2605">
        <v>44383</v>
      </c>
      <c r="B608" vm="2609">
        <v>83.08</v>
      </c>
    </row>
    <row r="609" spans="1:2" x14ac:dyDescent="0.25">
      <c r="A609" s="1" vm="2611">
        <v>44384</v>
      </c>
      <c r="B609" vm="2615">
        <v>86.09</v>
      </c>
    </row>
    <row r="610" spans="1:2" x14ac:dyDescent="0.25">
      <c r="A610" s="1" vm="2617">
        <v>44385</v>
      </c>
      <c r="B610" vm="2621">
        <v>85.59</v>
      </c>
    </row>
    <row r="611" spans="1:2" x14ac:dyDescent="0.25">
      <c r="A611" s="1" vm="2623">
        <v>44386</v>
      </c>
      <c r="B611" vm="2627">
        <v>87.76</v>
      </c>
    </row>
    <row r="612" spans="1:2" x14ac:dyDescent="0.25">
      <c r="A612" s="1" vm="2629">
        <v>44389</v>
      </c>
      <c r="B612" vm="2633">
        <v>87.08</v>
      </c>
    </row>
    <row r="613" spans="1:2" x14ac:dyDescent="0.25">
      <c r="A613" s="1" vm="2635">
        <v>44390</v>
      </c>
      <c r="B613" vm="2639">
        <v>87.07</v>
      </c>
    </row>
    <row r="614" spans="1:2" x14ac:dyDescent="0.25">
      <c r="A614" s="1" vm="2641">
        <v>44391</v>
      </c>
      <c r="B614" vm="2644">
        <v>88.28</v>
      </c>
    </row>
    <row r="615" spans="1:2" x14ac:dyDescent="0.25">
      <c r="A615" s="1" vm="2646">
        <v>44392</v>
      </c>
      <c r="B615" vm="2650">
        <v>86.24</v>
      </c>
    </row>
    <row r="616" spans="1:2" x14ac:dyDescent="0.25">
      <c r="A616" s="1" vm="2652">
        <v>44393</v>
      </c>
      <c r="B616" vm="2656">
        <v>87.49</v>
      </c>
    </row>
    <row r="617" spans="1:2" x14ac:dyDescent="0.25">
      <c r="A617" s="1" vm="2658">
        <v>44396</v>
      </c>
      <c r="B617" vm="2662">
        <v>86.98</v>
      </c>
    </row>
    <row r="618" spans="1:2" x14ac:dyDescent="0.25">
      <c r="A618" s="1" vm="2664">
        <v>44397</v>
      </c>
      <c r="B618" vm="2668">
        <v>88.66</v>
      </c>
    </row>
    <row r="619" spans="1:2" x14ac:dyDescent="0.25">
      <c r="A619" s="1" vm="2670">
        <v>44398</v>
      </c>
      <c r="B619" vm="2674">
        <v>89.69</v>
      </c>
    </row>
    <row r="620" spans="1:2" x14ac:dyDescent="0.25">
      <c r="A620" s="1" vm="2676">
        <v>44399</v>
      </c>
      <c r="B620" vm="2680">
        <v>90.69</v>
      </c>
    </row>
    <row r="621" spans="1:2" x14ac:dyDescent="0.25">
      <c r="A621" s="1" vm="2682">
        <v>44400</v>
      </c>
      <c r="B621" vm="2686">
        <v>87.69</v>
      </c>
    </row>
    <row r="622" spans="1:2" x14ac:dyDescent="0.25">
      <c r="A622" s="1" vm="2688">
        <v>44403</v>
      </c>
      <c r="B622" vm="2691">
        <v>87.86</v>
      </c>
    </row>
    <row r="623" spans="1:2" x14ac:dyDescent="0.25">
      <c r="A623" s="1" vm="2693">
        <v>44404</v>
      </c>
      <c r="B623" vm="2696">
        <v>87.8</v>
      </c>
    </row>
    <row r="624" spans="1:2" x14ac:dyDescent="0.25">
      <c r="A624" s="1" vm="2698">
        <v>44405</v>
      </c>
      <c r="B624" vm="2701">
        <v>87.18</v>
      </c>
    </row>
    <row r="625" spans="1:2" x14ac:dyDescent="0.25">
      <c r="A625" s="1" vm="2703">
        <v>44406</v>
      </c>
      <c r="B625" vm="2707">
        <v>87.63</v>
      </c>
    </row>
    <row r="626" spans="1:2" x14ac:dyDescent="0.25">
      <c r="A626" s="1" vm="2709">
        <v>44407</v>
      </c>
      <c r="B626" vm="2713">
        <v>87.14</v>
      </c>
    </row>
    <row r="627" spans="1:2" x14ac:dyDescent="0.25">
      <c r="A627" s="1" vm="2715">
        <v>44410</v>
      </c>
      <c r="B627" vm="2718">
        <v>87.6</v>
      </c>
    </row>
    <row r="628" spans="1:2" x14ac:dyDescent="0.25">
      <c r="A628" s="1" vm="2720">
        <v>44411</v>
      </c>
      <c r="B628" vm="2724">
        <v>89.74</v>
      </c>
    </row>
    <row r="629" spans="1:2" x14ac:dyDescent="0.25">
      <c r="A629" s="1" vm="2726">
        <v>44412</v>
      </c>
      <c r="B629" vm="2730">
        <v>90.05</v>
      </c>
    </row>
    <row r="630" spans="1:2" x14ac:dyDescent="0.25">
      <c r="A630" s="1" vm="2732">
        <v>44413</v>
      </c>
      <c r="B630" vm="2736">
        <v>89.43</v>
      </c>
    </row>
    <row r="631" spans="1:2" x14ac:dyDescent="0.25">
      <c r="A631" s="1" vm="2738">
        <v>44414</v>
      </c>
      <c r="B631" vm="2742">
        <v>89.52</v>
      </c>
    </row>
    <row r="632" spans="1:2" x14ac:dyDescent="0.25">
      <c r="A632" s="1" vm="2744">
        <v>44417</v>
      </c>
      <c r="B632" vm="2748">
        <v>89.9</v>
      </c>
    </row>
    <row r="633" spans="1:2" x14ac:dyDescent="0.25">
      <c r="A633" s="1" vm="2750">
        <v>44418</v>
      </c>
      <c r="B633" vm="2753">
        <v>89.64</v>
      </c>
    </row>
    <row r="634" spans="1:2" x14ac:dyDescent="0.25">
      <c r="A634" s="1" vm="2755">
        <v>44419</v>
      </c>
      <c r="B634" vm="2758">
        <v>89.63</v>
      </c>
    </row>
    <row r="635" spans="1:2" x14ac:dyDescent="0.25">
      <c r="A635" s="1" vm="2760">
        <v>44420</v>
      </c>
      <c r="B635" vm="2763">
        <v>89.81</v>
      </c>
    </row>
    <row r="636" spans="1:2" x14ac:dyDescent="0.25">
      <c r="A636" s="1" vm="2765">
        <v>44421</v>
      </c>
      <c r="B636" vm="2769">
        <v>90.38</v>
      </c>
    </row>
    <row r="637" spans="1:2" x14ac:dyDescent="0.25">
      <c r="A637" s="1" vm="2771">
        <v>44424</v>
      </c>
      <c r="B637" vm="2775">
        <v>90.82</v>
      </c>
    </row>
    <row r="638" spans="1:2" x14ac:dyDescent="0.25">
      <c r="A638" s="1" vm="2777">
        <v>44425</v>
      </c>
      <c r="B638" vm="2780">
        <v>90.95</v>
      </c>
    </row>
    <row r="639" spans="1:2" x14ac:dyDescent="0.25">
      <c r="A639" s="1" vm="2782">
        <v>44426</v>
      </c>
      <c r="B639" vm="2786">
        <v>88.94</v>
      </c>
    </row>
    <row r="640" spans="1:2" x14ac:dyDescent="0.25">
      <c r="A640" s="1" vm="2788">
        <v>44427</v>
      </c>
      <c r="B640" vm="2792">
        <v>88.71</v>
      </c>
    </row>
    <row r="641" spans="1:2" x14ac:dyDescent="0.25">
      <c r="A641" s="1" vm="2794">
        <v>44428</v>
      </c>
      <c r="B641" vm="2786">
        <v>88.94</v>
      </c>
    </row>
    <row r="642" spans="1:2" x14ac:dyDescent="0.25">
      <c r="A642" s="1" vm="2799">
        <v>44431</v>
      </c>
      <c r="B642" vm="2802">
        <v>89.12</v>
      </c>
    </row>
    <row r="643" spans="1:2" x14ac:dyDescent="0.25">
      <c r="A643" s="1" vm="2804">
        <v>44432</v>
      </c>
      <c r="B643" vm="2808">
        <v>88.55</v>
      </c>
    </row>
    <row r="644" spans="1:2" x14ac:dyDescent="0.25">
      <c r="A644" s="1" vm="2810">
        <v>44433</v>
      </c>
      <c r="B644" vm="2813">
        <v>88.62</v>
      </c>
    </row>
    <row r="645" spans="1:2" x14ac:dyDescent="0.25">
      <c r="A645" s="1" vm="2815">
        <v>44434</v>
      </c>
      <c r="B645" vm="2819">
        <v>88.72</v>
      </c>
    </row>
    <row r="646" spans="1:2" x14ac:dyDescent="0.25">
      <c r="A646" s="1" vm="2821">
        <v>44435</v>
      </c>
      <c r="B646" vm="2824">
        <v>89.35</v>
      </c>
    </row>
    <row r="647" spans="1:2" x14ac:dyDescent="0.25">
      <c r="A647" s="1" vm="2826">
        <v>44438</v>
      </c>
      <c r="B647" vm="2829">
        <v>89.45</v>
      </c>
    </row>
    <row r="648" spans="1:2" x14ac:dyDescent="0.25">
      <c r="A648" s="1" vm="2831">
        <v>44439</v>
      </c>
      <c r="B648" vm="2834">
        <v>89.13</v>
      </c>
    </row>
    <row r="649" spans="1:2" x14ac:dyDescent="0.25">
      <c r="A649" s="1" vm="2836">
        <v>44440</v>
      </c>
      <c r="B649" vm="2768">
        <v>89.95</v>
      </c>
    </row>
    <row r="650" spans="1:2" x14ac:dyDescent="0.25">
      <c r="A650" s="1" vm="2841">
        <v>44441</v>
      </c>
      <c r="B650" vm="2844">
        <v>89.8</v>
      </c>
    </row>
    <row r="651" spans="1:2" x14ac:dyDescent="0.25">
      <c r="A651" s="1" vm="2846">
        <v>44442</v>
      </c>
      <c r="B651" vm="2677">
        <v>90</v>
      </c>
    </row>
    <row r="652" spans="1:2" x14ac:dyDescent="0.25">
      <c r="A652" s="1" vm="2850">
        <v>44446</v>
      </c>
      <c r="B652" vm="2819">
        <v>88.72</v>
      </c>
    </row>
    <row r="653" spans="1:2" x14ac:dyDescent="0.25">
      <c r="A653" s="1" vm="2855">
        <v>44447</v>
      </c>
      <c r="B653" vm="2859">
        <v>89.47</v>
      </c>
    </row>
    <row r="654" spans="1:2" x14ac:dyDescent="0.25">
      <c r="A654" s="1" vm="2861">
        <v>44448</v>
      </c>
      <c r="B654" vm="2863">
        <v>89.54</v>
      </c>
    </row>
    <row r="655" spans="1:2" x14ac:dyDescent="0.25">
      <c r="A655" s="1" vm="2865">
        <v>44449</v>
      </c>
      <c r="B655" vm="2679">
        <v>89.68</v>
      </c>
    </row>
    <row r="656" spans="1:2" x14ac:dyDescent="0.25">
      <c r="A656" s="1" vm="2868">
        <v>44452</v>
      </c>
      <c r="B656" vm="2671">
        <v>88.89</v>
      </c>
    </row>
    <row r="657" spans="1:2" x14ac:dyDescent="0.25">
      <c r="A657" s="1" vm="2873">
        <v>44453</v>
      </c>
      <c r="B657" vm="2877">
        <v>86.39</v>
      </c>
    </row>
    <row r="658" spans="1:2" x14ac:dyDescent="0.25">
      <c r="A658" s="1" vm="2879">
        <v>44454</v>
      </c>
      <c r="B658" vm="2716">
        <v>87.73</v>
      </c>
    </row>
    <row r="659" spans="1:2" x14ac:dyDescent="0.25">
      <c r="A659" s="1" vm="2884">
        <v>44455</v>
      </c>
      <c r="B659" vm="2886">
        <v>87.25</v>
      </c>
    </row>
    <row r="660" spans="1:2" x14ac:dyDescent="0.25">
      <c r="A660" s="1" vm="2888">
        <v>44456</v>
      </c>
      <c r="B660" vm="2877">
        <v>86.39</v>
      </c>
    </row>
    <row r="661" spans="1:2" x14ac:dyDescent="0.25">
      <c r="A661" s="1" vm="2893">
        <v>44459</v>
      </c>
      <c r="B661" vm="2882">
        <v>86.17</v>
      </c>
    </row>
    <row r="662" spans="1:2" x14ac:dyDescent="0.25">
      <c r="A662" s="1" vm="2896">
        <v>44460</v>
      </c>
      <c r="B662" vm="2900">
        <v>86.92</v>
      </c>
    </row>
    <row r="663" spans="1:2" x14ac:dyDescent="0.25">
      <c r="A663" s="1" vm="2902">
        <v>44461</v>
      </c>
      <c r="B663" vm="2906">
        <v>88.44</v>
      </c>
    </row>
    <row r="664" spans="1:2" x14ac:dyDescent="0.25">
      <c r="A664" s="1" vm="2908">
        <v>44462</v>
      </c>
      <c r="B664" vm="2910">
        <v>89.42</v>
      </c>
    </row>
    <row r="665" spans="1:2" x14ac:dyDescent="0.25">
      <c r="A665" s="1" vm="2912">
        <v>44463</v>
      </c>
      <c r="B665" vm="2914">
        <v>89.94</v>
      </c>
    </row>
    <row r="666" spans="1:2" x14ac:dyDescent="0.25">
      <c r="A666" s="1" vm="2916">
        <v>44466</v>
      </c>
      <c r="B666" vm="2920">
        <v>91.04</v>
      </c>
    </row>
    <row r="667" spans="1:2" x14ac:dyDescent="0.25">
      <c r="A667" s="1" vm="2922">
        <v>44467</v>
      </c>
      <c r="B667" vm="2783">
        <v>90.49</v>
      </c>
    </row>
    <row r="668" spans="1:2" x14ac:dyDescent="0.25">
      <c r="A668" s="1" vm="2927">
        <v>44468</v>
      </c>
      <c r="B668" vm="2931">
        <v>91.25</v>
      </c>
    </row>
    <row r="669" spans="1:2" x14ac:dyDescent="0.25">
      <c r="A669" s="1" vm="2933">
        <v>44469</v>
      </c>
      <c r="B669" vm="2935">
        <v>87.13</v>
      </c>
    </row>
    <row r="670" spans="1:2" x14ac:dyDescent="0.25">
      <c r="A670" s="1" vm="2937">
        <v>44470</v>
      </c>
      <c r="B670" vm="2724">
        <v>89.74</v>
      </c>
    </row>
    <row r="671" spans="1:2" x14ac:dyDescent="0.25">
      <c r="A671" s="1" vm="2941">
        <v>44473</v>
      </c>
      <c r="B671" vm="2837">
        <v>89.26</v>
      </c>
    </row>
    <row r="672" spans="1:2" x14ac:dyDescent="0.25">
      <c r="A672" s="1" vm="2946">
        <v>44474</v>
      </c>
      <c r="B672" vm="2949">
        <v>91.49</v>
      </c>
    </row>
    <row r="673" spans="1:2" x14ac:dyDescent="0.25">
      <c r="A673" s="1" vm="2951">
        <v>44475</v>
      </c>
      <c r="B673" vm="2767">
        <v>91.34</v>
      </c>
    </row>
    <row r="674" spans="1:2" x14ac:dyDescent="0.25">
      <c r="A674" s="1" vm="2954">
        <v>44476</v>
      </c>
      <c r="B674" vm="2958">
        <v>92.31</v>
      </c>
    </row>
    <row r="675" spans="1:2" x14ac:dyDescent="0.25">
      <c r="A675" s="1" vm="2960">
        <v>44477</v>
      </c>
      <c r="B675" vm="2964">
        <v>94.39</v>
      </c>
    </row>
    <row r="676" spans="1:2" x14ac:dyDescent="0.25">
      <c r="A676" s="1" vm="2966">
        <v>44480</v>
      </c>
      <c r="B676" vm="2970">
        <v>95.29</v>
      </c>
    </row>
    <row r="677" spans="1:2" x14ac:dyDescent="0.25">
      <c r="A677" s="1" vm="2972">
        <v>44481</v>
      </c>
      <c r="B677" vm="2976">
        <v>95.57</v>
      </c>
    </row>
    <row r="678" spans="1:2" x14ac:dyDescent="0.25">
      <c r="A678" s="1" vm="2978">
        <v>44482</v>
      </c>
      <c r="B678" vm="2982">
        <v>96.4</v>
      </c>
    </row>
    <row r="679" spans="1:2" x14ac:dyDescent="0.25">
      <c r="A679" s="1" vm="2984">
        <v>44483</v>
      </c>
      <c r="B679" vm="2987">
        <v>95.28</v>
      </c>
    </row>
    <row r="680" spans="1:2" x14ac:dyDescent="0.25">
      <c r="A680" s="1" vm="2989">
        <v>44484</v>
      </c>
      <c r="B680" vm="2993">
        <v>95.33</v>
      </c>
    </row>
    <row r="681" spans="1:2" x14ac:dyDescent="0.25">
      <c r="A681" s="1" vm="2995">
        <v>44487</v>
      </c>
      <c r="B681" vm="2999">
        <v>96.51</v>
      </c>
    </row>
    <row r="682" spans="1:2" x14ac:dyDescent="0.25">
      <c r="A682" s="1" vm="3001">
        <v>44488</v>
      </c>
      <c r="B682" vm="3005">
        <v>97.06</v>
      </c>
    </row>
    <row r="683" spans="1:2" x14ac:dyDescent="0.25">
      <c r="A683" s="1" vm="3007">
        <v>44489</v>
      </c>
      <c r="B683" vm="3011">
        <v>96.64</v>
      </c>
    </row>
    <row r="684" spans="1:2" x14ac:dyDescent="0.25">
      <c r="A684" s="1" vm="3013">
        <v>44490</v>
      </c>
      <c r="B684" vm="3017">
        <v>96.3</v>
      </c>
    </row>
    <row r="685" spans="1:2" x14ac:dyDescent="0.25">
      <c r="A685" s="1" vm="3019">
        <v>44491</v>
      </c>
      <c r="B685" vm="3023">
        <v>98.25</v>
      </c>
    </row>
    <row r="686" spans="1:2" x14ac:dyDescent="0.25">
      <c r="A686" s="1" vm="3025">
        <v>44494</v>
      </c>
      <c r="B686" vm="3029">
        <v>97.89</v>
      </c>
    </row>
    <row r="687" spans="1:2" x14ac:dyDescent="0.25">
      <c r="A687" s="1" vm="3031">
        <v>44495</v>
      </c>
      <c r="B687" vm="3035">
        <v>96.98</v>
      </c>
    </row>
    <row r="688" spans="1:2" x14ac:dyDescent="0.25">
      <c r="A688" s="1" vm="3037">
        <v>44496</v>
      </c>
      <c r="B688" vm="3041">
        <v>96.03</v>
      </c>
    </row>
    <row r="689" spans="1:2" x14ac:dyDescent="0.25">
      <c r="A689" s="1" vm="3043">
        <v>44497</v>
      </c>
      <c r="B689" vm="3046">
        <v>96.23</v>
      </c>
    </row>
    <row r="690" spans="1:2" x14ac:dyDescent="0.25">
      <c r="A690" s="1" vm="3048">
        <v>44498</v>
      </c>
      <c r="B690" vm="3052">
        <v>95.94</v>
      </c>
    </row>
    <row r="691" spans="1:2" x14ac:dyDescent="0.25">
      <c r="A691" s="1" vm="3054">
        <v>44501</v>
      </c>
      <c r="B691" vm="3056">
        <v>94.38</v>
      </c>
    </row>
    <row r="692" spans="1:2" x14ac:dyDescent="0.25">
      <c r="A692" s="1" vm="3058">
        <v>44502</v>
      </c>
      <c r="B692" vm="3062">
        <v>95.87</v>
      </c>
    </row>
    <row r="693" spans="1:2" x14ac:dyDescent="0.25">
      <c r="A693" s="1" vm="3064">
        <v>44503</v>
      </c>
      <c r="B693" vm="3068">
        <v>96.15</v>
      </c>
    </row>
    <row r="694" spans="1:2" x14ac:dyDescent="0.25">
      <c r="A694" s="1" vm="3070">
        <v>44504</v>
      </c>
      <c r="B694" vm="3073">
        <v>95.63</v>
      </c>
    </row>
    <row r="695" spans="1:2" x14ac:dyDescent="0.25">
      <c r="A695" s="1" vm="3075">
        <v>44505</v>
      </c>
      <c r="B695" vm="3079">
        <v>94.95</v>
      </c>
    </row>
    <row r="696" spans="1:2" x14ac:dyDescent="0.25">
      <c r="A696" s="1" vm="3081">
        <v>44508</v>
      </c>
      <c r="B696" vm="3084">
        <v>95.14</v>
      </c>
    </row>
    <row r="697" spans="1:2" x14ac:dyDescent="0.25">
      <c r="A697" s="1" vm="3086">
        <v>44509</v>
      </c>
      <c r="B697" vm="3090">
        <v>94.59</v>
      </c>
    </row>
    <row r="698" spans="1:2" x14ac:dyDescent="0.25">
      <c r="A698" s="1" vm="3092">
        <v>44510</v>
      </c>
      <c r="B698" vm="3095">
        <v>93.83</v>
      </c>
    </row>
    <row r="699" spans="1:2" x14ac:dyDescent="0.25">
      <c r="A699" s="1" vm="3097">
        <v>44511</v>
      </c>
      <c r="B699" vm="3101">
        <v>94.04</v>
      </c>
    </row>
    <row r="700" spans="1:2" x14ac:dyDescent="0.25">
      <c r="A700" s="1" vm="3103">
        <v>44512</v>
      </c>
      <c r="B700" vm="3106">
        <v>93.54</v>
      </c>
    </row>
    <row r="701" spans="1:2" x14ac:dyDescent="0.25">
      <c r="A701" s="1" vm="3108">
        <v>44515</v>
      </c>
      <c r="B701" vm="3112">
        <v>94.02</v>
      </c>
    </row>
    <row r="702" spans="1:2" x14ac:dyDescent="0.25">
      <c r="A702" s="1" vm="3114">
        <v>44516</v>
      </c>
      <c r="B702" vm="3088">
        <v>95.61</v>
      </c>
    </row>
    <row r="703" spans="1:2" x14ac:dyDescent="0.25">
      <c r="A703" s="1" vm="3118">
        <v>44517</v>
      </c>
      <c r="B703" vm="2993">
        <v>95.33</v>
      </c>
    </row>
    <row r="704" spans="1:2" x14ac:dyDescent="0.25">
      <c r="A704" s="1" vm="3123">
        <v>44518</v>
      </c>
      <c r="B704" vm="3125">
        <v>94.66</v>
      </c>
    </row>
    <row r="705" spans="1:2" x14ac:dyDescent="0.25">
      <c r="A705" s="1" vm="3127">
        <v>44519</v>
      </c>
      <c r="B705" vm="3131">
        <v>93.97</v>
      </c>
    </row>
    <row r="706" spans="1:2" x14ac:dyDescent="0.25">
      <c r="A706" s="1" vm="3133">
        <v>44522</v>
      </c>
      <c r="B706" vm="3136">
        <v>94.61</v>
      </c>
    </row>
    <row r="707" spans="1:2" x14ac:dyDescent="0.25">
      <c r="A707" s="1" vm="3138">
        <v>44523</v>
      </c>
      <c r="B707" vm="3141">
        <v>92.94</v>
      </c>
    </row>
    <row r="708" spans="1:2" x14ac:dyDescent="0.25">
      <c r="A708" s="1" vm="3143">
        <v>44524</v>
      </c>
      <c r="B708" vm="3147">
        <v>93.58</v>
      </c>
    </row>
    <row r="709" spans="1:2" x14ac:dyDescent="0.25">
      <c r="A709" s="1" vm="3149">
        <v>44526</v>
      </c>
      <c r="B709" vm="3153">
        <v>92.33</v>
      </c>
    </row>
    <row r="710" spans="1:2" x14ac:dyDescent="0.25">
      <c r="A710" s="1" vm="3155">
        <v>44529</v>
      </c>
      <c r="B710" vm="3141">
        <v>92.94</v>
      </c>
    </row>
    <row r="711" spans="1:2" x14ac:dyDescent="0.25">
      <c r="A711" s="1" vm="3160">
        <v>44530</v>
      </c>
      <c r="B711" vm="3164">
        <v>90.74</v>
      </c>
    </row>
    <row r="712" spans="1:2" x14ac:dyDescent="0.25">
      <c r="A712" s="1" vm="3166">
        <v>44531</v>
      </c>
      <c r="B712" vm="3170">
        <v>89.75</v>
      </c>
    </row>
    <row r="713" spans="1:2" x14ac:dyDescent="0.25">
      <c r="A713" s="1" vm="3172">
        <v>44532</v>
      </c>
      <c r="B713" vm="3174">
        <v>89.99</v>
      </c>
    </row>
    <row r="714" spans="1:2" x14ac:dyDescent="0.25">
      <c r="A714" s="1" vm="3176">
        <v>44533</v>
      </c>
      <c r="B714" vm="3180">
        <v>88.24</v>
      </c>
    </row>
    <row r="715" spans="1:2" x14ac:dyDescent="0.25">
      <c r="A715" s="1" vm="3182">
        <v>44536</v>
      </c>
      <c r="B715" vm="2786">
        <v>88.94</v>
      </c>
    </row>
    <row r="716" spans="1:2" x14ac:dyDescent="0.25">
      <c r="A716" s="1" vm="3187">
        <v>44537</v>
      </c>
      <c r="B716" vm="2730">
        <v>90.05</v>
      </c>
    </row>
    <row r="717" spans="1:2" x14ac:dyDescent="0.25">
      <c r="A717" s="1" vm="3190">
        <v>44538</v>
      </c>
      <c r="B717" vm="2786">
        <v>88.94</v>
      </c>
    </row>
    <row r="718" spans="1:2" x14ac:dyDescent="0.25">
      <c r="A718" s="1" vm="3193">
        <v>44539</v>
      </c>
      <c r="B718" vm="2648">
        <v>88.77</v>
      </c>
    </row>
    <row r="719" spans="1:2" x14ac:dyDescent="0.25">
      <c r="A719" s="1" vm="3195">
        <v>44540</v>
      </c>
      <c r="B719" vm="3199">
        <v>102.63</v>
      </c>
    </row>
    <row r="720" spans="1:2" x14ac:dyDescent="0.25">
      <c r="A720" s="1" vm="3201">
        <v>44543</v>
      </c>
      <c r="B720" vm="3205">
        <v>100.89</v>
      </c>
    </row>
    <row r="721" spans="1:2" x14ac:dyDescent="0.25">
      <c r="A721" s="1" vm="3207">
        <v>44544</v>
      </c>
      <c r="B721" vm="3211">
        <v>99.89</v>
      </c>
    </row>
    <row r="722" spans="1:2" x14ac:dyDescent="0.25">
      <c r="A722" s="1" vm="3213">
        <v>44545</v>
      </c>
      <c r="B722" vm="3217">
        <v>103.65</v>
      </c>
    </row>
    <row r="723" spans="1:2" x14ac:dyDescent="0.25">
      <c r="A723" s="1" vm="3219">
        <v>44546</v>
      </c>
      <c r="B723" vm="3223">
        <v>103.22</v>
      </c>
    </row>
    <row r="724" spans="1:2" x14ac:dyDescent="0.25">
      <c r="A724" s="1" vm="3225">
        <v>44547</v>
      </c>
      <c r="B724" vm="3229">
        <v>96.62</v>
      </c>
    </row>
    <row r="725" spans="1:2" x14ac:dyDescent="0.25">
      <c r="A725" s="1" vm="3231">
        <v>44550</v>
      </c>
      <c r="B725" vm="3234">
        <v>91.64</v>
      </c>
    </row>
    <row r="726" spans="1:2" x14ac:dyDescent="0.25">
      <c r="A726" s="1" vm="3236">
        <v>44551</v>
      </c>
      <c r="B726" vm="3240">
        <v>91.51</v>
      </c>
    </row>
    <row r="727" spans="1:2" x14ac:dyDescent="0.25">
      <c r="A727" s="1" vm="3242">
        <v>44552</v>
      </c>
      <c r="B727" vm="2772">
        <v>89.86</v>
      </c>
    </row>
    <row r="728" spans="1:2" x14ac:dyDescent="0.25">
      <c r="A728" s="1" vm="3246">
        <v>44553</v>
      </c>
      <c r="B728" vm="3250">
        <v>89.72</v>
      </c>
    </row>
    <row r="729" spans="1:2" x14ac:dyDescent="0.25">
      <c r="A729" s="1" vm="3252">
        <v>44557</v>
      </c>
      <c r="B729" vm="2863">
        <v>89.54</v>
      </c>
    </row>
    <row r="730" spans="1:2" x14ac:dyDescent="0.25">
      <c r="A730" s="1" vm="3257">
        <v>44558</v>
      </c>
      <c r="B730" vm="3259">
        <v>88.65</v>
      </c>
    </row>
    <row r="731" spans="1:2" x14ac:dyDescent="0.25">
      <c r="A731" s="1" vm="3261">
        <v>44559</v>
      </c>
      <c r="B731" vm="3265">
        <v>88.21</v>
      </c>
    </row>
    <row r="732" spans="1:2" x14ac:dyDescent="0.25">
      <c r="A732" s="1" vm="3267">
        <v>44560</v>
      </c>
      <c r="B732" vm="3270">
        <v>88.01</v>
      </c>
    </row>
    <row r="733" spans="1:2" x14ac:dyDescent="0.25">
      <c r="A733" s="1" vm="3272">
        <v>44561</v>
      </c>
      <c r="B733" vm="3273">
        <v>87.21</v>
      </c>
    </row>
    <row r="734" spans="1:2" x14ac:dyDescent="0.25">
      <c r="A734" s="1" vm="3275">
        <v>44564</v>
      </c>
      <c r="B734" vm="2699">
        <v>87.9</v>
      </c>
    </row>
    <row r="735" spans="1:2" x14ac:dyDescent="0.25">
      <c r="A735" s="1" vm="3280">
        <v>44565</v>
      </c>
      <c r="B735" vm="3282">
        <v>88.84</v>
      </c>
    </row>
    <row r="736" spans="1:2" x14ac:dyDescent="0.25">
      <c r="A736" s="1" vm="3284">
        <v>44566</v>
      </c>
      <c r="B736" vm="3286">
        <v>86.46</v>
      </c>
    </row>
    <row r="737" spans="1:2" x14ac:dyDescent="0.25">
      <c r="A737" s="1" vm="3288">
        <v>44567</v>
      </c>
      <c r="B737" vm="3292">
        <v>86.34</v>
      </c>
    </row>
    <row r="738" spans="1:2" x14ac:dyDescent="0.25">
      <c r="A738" s="1" vm="3294">
        <v>44568</v>
      </c>
      <c r="B738" vm="3298">
        <v>87.51</v>
      </c>
    </row>
    <row r="739" spans="1:2" x14ac:dyDescent="0.25">
      <c r="A739" s="1" vm="3300">
        <v>44571</v>
      </c>
      <c r="B739" vm="2729">
        <v>89.28</v>
      </c>
    </row>
    <row r="740" spans="1:2" x14ac:dyDescent="0.25">
      <c r="A740" s="1" vm="3305">
        <v>44572</v>
      </c>
      <c r="B740" vm="3308">
        <v>88.48</v>
      </c>
    </row>
    <row r="741" spans="1:2" x14ac:dyDescent="0.25">
      <c r="A741" s="1" vm="3310">
        <v>44573</v>
      </c>
      <c r="B741" vm="3311">
        <v>88.31</v>
      </c>
    </row>
    <row r="742" spans="1:2" x14ac:dyDescent="0.25">
      <c r="A742" s="1" vm="3313">
        <v>44574</v>
      </c>
      <c r="B742" vm="3317">
        <v>87.79</v>
      </c>
    </row>
    <row r="743" spans="1:2" x14ac:dyDescent="0.25">
      <c r="A743" s="1" vm="3319">
        <v>44575</v>
      </c>
      <c r="B743" vm="2686">
        <v>87.69</v>
      </c>
    </row>
    <row r="744" spans="1:2" x14ac:dyDescent="0.25">
      <c r="A744" s="1" vm="3322">
        <v>44579</v>
      </c>
      <c r="B744" vm="3291">
        <v>85.55</v>
      </c>
    </row>
    <row r="745" spans="1:2" x14ac:dyDescent="0.25">
      <c r="A745" s="1" vm="3325">
        <v>44580</v>
      </c>
      <c r="B745" vm="3329">
        <v>83.38</v>
      </c>
    </row>
    <row r="746" spans="1:2" x14ac:dyDescent="0.25">
      <c r="A746" s="1" vm="3331">
        <v>44581</v>
      </c>
      <c r="B746" vm="3335">
        <v>82.72</v>
      </c>
    </row>
    <row r="747" spans="1:2" x14ac:dyDescent="0.25">
      <c r="A747" s="1" vm="3337">
        <v>44582</v>
      </c>
      <c r="B747" vm="3341">
        <v>82.22</v>
      </c>
    </row>
    <row r="748" spans="1:2" x14ac:dyDescent="0.25">
      <c r="A748" s="1" vm="3343">
        <v>44585</v>
      </c>
      <c r="B748" vm="3345">
        <v>82.42</v>
      </c>
    </row>
    <row r="749" spans="1:2" x14ac:dyDescent="0.25">
      <c r="A749" s="1" vm="3348">
        <v>44586</v>
      </c>
      <c r="B749" vm="3352">
        <v>81.069999999999993</v>
      </c>
    </row>
    <row r="750" spans="1:2" x14ac:dyDescent="0.25">
      <c r="A750" s="1" vm="3354">
        <v>44587</v>
      </c>
      <c r="B750" vm="3346">
        <v>79.59</v>
      </c>
    </row>
    <row r="751" spans="1:2" x14ac:dyDescent="0.25">
      <c r="A751" s="1" vm="3358">
        <v>44588</v>
      </c>
      <c r="B751" vm="3362">
        <v>79.78</v>
      </c>
    </row>
    <row r="752" spans="1:2" x14ac:dyDescent="0.25">
      <c r="A752" s="1" vm="3364">
        <v>44589</v>
      </c>
      <c r="B752" vm="3368">
        <v>80.48</v>
      </c>
    </row>
    <row r="753" spans="1:2" x14ac:dyDescent="0.25">
      <c r="A753" s="1" vm="3370">
        <v>44592</v>
      </c>
      <c r="B753" vm="3373">
        <v>81.16</v>
      </c>
    </row>
    <row r="754" spans="1:2" x14ac:dyDescent="0.25">
      <c r="A754" s="1" vm="3375">
        <v>44593</v>
      </c>
      <c r="B754" vm="3378">
        <v>81.040000000000006</v>
      </c>
    </row>
    <row r="755" spans="1:2" x14ac:dyDescent="0.25">
      <c r="A755" s="1" vm="3380">
        <v>44594</v>
      </c>
      <c r="B755" vm="3383">
        <v>82.5</v>
      </c>
    </row>
    <row r="756" spans="1:2" x14ac:dyDescent="0.25">
      <c r="A756" s="1" vm="3385">
        <v>44595</v>
      </c>
      <c r="B756" vm="3388">
        <v>81.94</v>
      </c>
    </row>
    <row r="757" spans="1:2" x14ac:dyDescent="0.25">
      <c r="A757" s="1" vm="3390">
        <v>44596</v>
      </c>
      <c r="B757" vm="3393">
        <v>82.11</v>
      </c>
    </row>
    <row r="758" spans="1:2" x14ac:dyDescent="0.25">
      <c r="A758" s="1" vm="3395">
        <v>44599</v>
      </c>
      <c r="B758" vm="3399">
        <v>80.739999999999995</v>
      </c>
    </row>
    <row r="759" spans="1:2" x14ac:dyDescent="0.25">
      <c r="A759" s="1" vm="3401">
        <v>44600</v>
      </c>
      <c r="B759" vm="3405">
        <v>80.790000000000006</v>
      </c>
    </row>
    <row r="760" spans="1:2" x14ac:dyDescent="0.25">
      <c r="A760" s="1" vm="3407">
        <v>44601</v>
      </c>
      <c r="B760" vm="3411">
        <v>83.45</v>
      </c>
    </row>
    <row r="761" spans="1:2" x14ac:dyDescent="0.25">
      <c r="A761" s="1" vm="3413">
        <v>44602</v>
      </c>
      <c r="B761" vm="3417">
        <v>81.849999999999994</v>
      </c>
    </row>
    <row r="762" spans="1:2" x14ac:dyDescent="0.25">
      <c r="A762" s="1" vm="3419">
        <v>44603</v>
      </c>
      <c r="B762" vm="2400">
        <v>79.75</v>
      </c>
    </row>
    <row r="763" spans="1:2" x14ac:dyDescent="0.25">
      <c r="A763" s="1" vm="3423">
        <v>44606</v>
      </c>
      <c r="B763" vm="2305">
        <v>78.95</v>
      </c>
    </row>
    <row r="764" spans="1:2" x14ac:dyDescent="0.25">
      <c r="A764" s="1" vm="3426">
        <v>44607</v>
      </c>
      <c r="B764" vm="3430">
        <v>79.77</v>
      </c>
    </row>
    <row r="765" spans="1:2" x14ac:dyDescent="0.25">
      <c r="A765" s="1" vm="3432">
        <v>44608</v>
      </c>
      <c r="B765" vm="2379">
        <v>79.19</v>
      </c>
    </row>
    <row r="766" spans="1:2" x14ac:dyDescent="0.25">
      <c r="A766" s="1" vm="3436">
        <v>44609</v>
      </c>
      <c r="B766" vm="2267">
        <v>75.53</v>
      </c>
    </row>
    <row r="767" spans="1:2" x14ac:dyDescent="0.25">
      <c r="A767" s="1" vm="3439">
        <v>44610</v>
      </c>
      <c r="B767" vm="3442">
        <v>74.569999999999993</v>
      </c>
    </row>
    <row r="768" spans="1:2" x14ac:dyDescent="0.25">
      <c r="A768" s="1" vm="3444">
        <v>44614</v>
      </c>
      <c r="B768" vm="3447">
        <v>74.12</v>
      </c>
    </row>
    <row r="769" spans="1:2" x14ac:dyDescent="0.25">
      <c r="A769" s="1" vm="3449">
        <v>44615</v>
      </c>
      <c r="B769" vm="3452">
        <v>72.47</v>
      </c>
    </row>
    <row r="770" spans="1:2" x14ac:dyDescent="0.25">
      <c r="A770" s="1" vm="3454">
        <v>44616</v>
      </c>
      <c r="B770" vm="3458">
        <v>74.81</v>
      </c>
    </row>
    <row r="771" spans="1:2" x14ac:dyDescent="0.25">
      <c r="A771" s="1" vm="3460">
        <v>44617</v>
      </c>
      <c r="B771" vm="3463">
        <v>76.349999999999994</v>
      </c>
    </row>
    <row r="772" spans="1:2" x14ac:dyDescent="0.25">
      <c r="A772" s="1" vm="3465">
        <v>44620</v>
      </c>
      <c r="B772" vm="3469">
        <v>75.97</v>
      </c>
    </row>
    <row r="773" spans="1:2" x14ac:dyDescent="0.25">
      <c r="A773" s="1" vm="3471">
        <v>44621</v>
      </c>
      <c r="B773" vm="3475">
        <v>76.010000000000005</v>
      </c>
    </row>
    <row r="774" spans="1:2" x14ac:dyDescent="0.25">
      <c r="A774" s="1" vm="3477">
        <v>44622</v>
      </c>
      <c r="B774" vm="3481">
        <v>78.28</v>
      </c>
    </row>
    <row r="775" spans="1:2" x14ac:dyDescent="0.25">
      <c r="A775" s="1" vm="3483">
        <v>44623</v>
      </c>
      <c r="B775" vm="3486">
        <v>78.25</v>
      </c>
    </row>
    <row r="776" spans="1:2" x14ac:dyDescent="0.25">
      <c r="A776" s="1" vm="3488">
        <v>44624</v>
      </c>
      <c r="B776" vm="3491">
        <v>76.489999999999995</v>
      </c>
    </row>
    <row r="777" spans="1:2" x14ac:dyDescent="0.25">
      <c r="A777" s="1" vm="3493">
        <v>44627</v>
      </c>
      <c r="B777" vm="3462">
        <v>74.319999999999993</v>
      </c>
    </row>
    <row r="778" spans="1:2" x14ac:dyDescent="0.25">
      <c r="A778" s="1" vm="3498">
        <v>44628</v>
      </c>
      <c r="B778" vm="3502">
        <v>73.33</v>
      </c>
    </row>
    <row r="779" spans="1:2" x14ac:dyDescent="0.25">
      <c r="A779" s="1" vm="3504">
        <v>44629</v>
      </c>
      <c r="B779" vm="3508">
        <v>76.099999999999994</v>
      </c>
    </row>
    <row r="780" spans="1:2" x14ac:dyDescent="0.25">
      <c r="A780" s="1" vm="3510">
        <v>44630</v>
      </c>
      <c r="B780" vm="3514">
        <v>76.650000000000006</v>
      </c>
    </row>
    <row r="781" spans="1:2" x14ac:dyDescent="0.25">
      <c r="A781" s="1" vm="3516">
        <v>44631</v>
      </c>
      <c r="B781" vm="2585">
        <v>77.819999999999993</v>
      </c>
    </row>
    <row r="782" spans="1:2" x14ac:dyDescent="0.25">
      <c r="A782" s="1" vm="3520">
        <v>44634</v>
      </c>
      <c r="B782" vm="2371">
        <v>77.069999999999993</v>
      </c>
    </row>
    <row r="783" spans="1:2" x14ac:dyDescent="0.25">
      <c r="A783" s="1" vm="3524">
        <v>44635</v>
      </c>
      <c r="B783" vm="3527">
        <v>80.599999999999994</v>
      </c>
    </row>
    <row r="784" spans="1:2" x14ac:dyDescent="0.25">
      <c r="A784" s="1" vm="3529">
        <v>44636</v>
      </c>
      <c r="B784" vm="3533">
        <v>79.959999999999994</v>
      </c>
    </row>
    <row r="785" spans="1:2" x14ac:dyDescent="0.25">
      <c r="A785" s="1" vm="3535">
        <v>44637</v>
      </c>
      <c r="B785" vm="3527">
        <v>80.599999999999994</v>
      </c>
    </row>
    <row r="786" spans="1:2" x14ac:dyDescent="0.25">
      <c r="A786" s="1" vm="3538">
        <v>44638</v>
      </c>
      <c r="B786" vm="3541">
        <v>81.680000000000007</v>
      </c>
    </row>
    <row r="787" spans="1:2" x14ac:dyDescent="0.25">
      <c r="A787" s="1" vm="3543">
        <v>44641</v>
      </c>
      <c r="B787" vm="3545">
        <v>80.959999999999994</v>
      </c>
    </row>
    <row r="788" spans="1:2" x14ac:dyDescent="0.25">
      <c r="A788" s="1" vm="3547">
        <v>44642</v>
      </c>
      <c r="B788" vm="3550">
        <v>81.8</v>
      </c>
    </row>
    <row r="789" spans="1:2" x14ac:dyDescent="0.25">
      <c r="A789" s="1" vm="3552">
        <v>44643</v>
      </c>
      <c r="B789" vm="3556">
        <v>80.39</v>
      </c>
    </row>
    <row r="790" spans="1:2" x14ac:dyDescent="0.25">
      <c r="A790" s="1" vm="3558">
        <v>44644</v>
      </c>
      <c r="B790" vm="3561">
        <v>82.24</v>
      </c>
    </row>
    <row r="791" spans="1:2" x14ac:dyDescent="0.25">
      <c r="A791" s="1" vm="3563">
        <v>44645</v>
      </c>
      <c r="B791" vm="3566">
        <v>81.73</v>
      </c>
    </row>
    <row r="792" spans="1:2" x14ac:dyDescent="0.25">
      <c r="A792" s="1" vm="3568">
        <v>44648</v>
      </c>
      <c r="B792" vm="3571">
        <v>83.6</v>
      </c>
    </row>
    <row r="793" spans="1:2" x14ac:dyDescent="0.25">
      <c r="A793" s="1" vm="3573">
        <v>44649</v>
      </c>
      <c r="B793" vm="3577">
        <v>84.29</v>
      </c>
    </row>
    <row r="794" spans="1:2" x14ac:dyDescent="0.25">
      <c r="A794" s="1" vm="3579">
        <v>44650</v>
      </c>
      <c r="B794" vm="3338">
        <v>83.36</v>
      </c>
    </row>
    <row r="795" spans="1:2" x14ac:dyDescent="0.25">
      <c r="A795" s="1" vm="3583">
        <v>44651</v>
      </c>
      <c r="B795" vm="3587">
        <v>82.73</v>
      </c>
    </row>
    <row r="796" spans="1:2" x14ac:dyDescent="0.25">
      <c r="A796" s="1" vm="3589">
        <v>44652</v>
      </c>
      <c r="B796" vm="3592">
        <v>82.01</v>
      </c>
    </row>
    <row r="797" spans="1:2" x14ac:dyDescent="0.25">
      <c r="A797" s="1" vm="3594">
        <v>44655</v>
      </c>
      <c r="B797" vm="3596">
        <v>84.07</v>
      </c>
    </row>
    <row r="798" spans="1:2" x14ac:dyDescent="0.25">
      <c r="A798" s="1" vm="3598">
        <v>44656</v>
      </c>
      <c r="B798" vm="2498">
        <v>82.94</v>
      </c>
    </row>
    <row r="799" spans="1:2" x14ac:dyDescent="0.25">
      <c r="A799" s="1" vm="3602">
        <v>44657</v>
      </c>
      <c r="B799" vm="3606">
        <v>82.12</v>
      </c>
    </row>
    <row r="800" spans="1:2" x14ac:dyDescent="0.25">
      <c r="A800" s="1" vm="3608">
        <v>44658</v>
      </c>
      <c r="B800" vm="3526">
        <v>81.540000000000006</v>
      </c>
    </row>
    <row r="801" spans="1:2" x14ac:dyDescent="0.25">
      <c r="A801" s="1" vm="3611">
        <v>44659</v>
      </c>
      <c r="B801" vm="3614">
        <v>80.94</v>
      </c>
    </row>
    <row r="802" spans="1:2" x14ac:dyDescent="0.25">
      <c r="A802" s="1" vm="3616">
        <v>44662</v>
      </c>
      <c r="B802" vm="3619">
        <v>79.760000000000005</v>
      </c>
    </row>
    <row r="803" spans="1:2" x14ac:dyDescent="0.25">
      <c r="A803" s="1" vm="3621">
        <v>44663</v>
      </c>
      <c r="B803" vm="3625">
        <v>79.33</v>
      </c>
    </row>
    <row r="804" spans="1:2" x14ac:dyDescent="0.25">
      <c r="A804" s="1" vm="3627">
        <v>44664</v>
      </c>
      <c r="B804" vm="2400">
        <v>79.75</v>
      </c>
    </row>
    <row r="805" spans="1:2" x14ac:dyDescent="0.25">
      <c r="A805" s="1" vm="3630">
        <v>44665</v>
      </c>
      <c r="B805" vm="2600">
        <v>79.45</v>
      </c>
    </row>
    <row r="806" spans="1:2" x14ac:dyDescent="0.25">
      <c r="A806" s="1" vm="3633">
        <v>44669</v>
      </c>
      <c r="B806" vm="3434">
        <v>78.22</v>
      </c>
    </row>
    <row r="807" spans="1:2" x14ac:dyDescent="0.25">
      <c r="A807" s="1" vm="3637">
        <v>44670</v>
      </c>
      <c r="B807" vm="3639">
        <v>79.56</v>
      </c>
    </row>
    <row r="808" spans="1:2" x14ac:dyDescent="0.25">
      <c r="A808" s="1" vm="3641">
        <v>44671</v>
      </c>
      <c r="B808" vm="3402">
        <v>80.290000000000006</v>
      </c>
    </row>
    <row r="809" spans="1:2" x14ac:dyDescent="0.25">
      <c r="A809" s="1" vm="3645">
        <v>44672</v>
      </c>
      <c r="B809" vm="3647">
        <v>79.48</v>
      </c>
    </row>
    <row r="810" spans="1:2" x14ac:dyDescent="0.25">
      <c r="A810" s="1" vm="3649">
        <v>44673</v>
      </c>
      <c r="B810" vm="3651">
        <v>76.209999999999994</v>
      </c>
    </row>
    <row r="811" spans="1:2" x14ac:dyDescent="0.25">
      <c r="A811" s="1" vm="3653">
        <v>44676</v>
      </c>
      <c r="B811" vm="3657">
        <v>76.98</v>
      </c>
    </row>
    <row r="812" spans="1:2" x14ac:dyDescent="0.25">
      <c r="A812" s="1" vm="3659">
        <v>44677</v>
      </c>
      <c r="B812" vm="3661">
        <v>74.510000000000005</v>
      </c>
    </row>
    <row r="813" spans="1:2" x14ac:dyDescent="0.25">
      <c r="A813" s="1" vm="3663">
        <v>44678</v>
      </c>
      <c r="B813" vm="3667">
        <v>74.760000000000005</v>
      </c>
    </row>
    <row r="814" spans="1:2" x14ac:dyDescent="0.25">
      <c r="A814" s="1" vm="3669">
        <v>44679</v>
      </c>
      <c r="B814" vm="3673">
        <v>76.14</v>
      </c>
    </row>
    <row r="815" spans="1:2" x14ac:dyDescent="0.25">
      <c r="A815" s="1" vm="3675">
        <v>44680</v>
      </c>
      <c r="B815" vm="3678">
        <v>73.400000000000006</v>
      </c>
    </row>
    <row r="816" spans="1:2" x14ac:dyDescent="0.25">
      <c r="A816" s="1" vm="3680">
        <v>44683</v>
      </c>
      <c r="B816" vm="3518">
        <v>74</v>
      </c>
    </row>
    <row r="817" spans="1:2" x14ac:dyDescent="0.25">
      <c r="A817" s="1" vm="3684">
        <v>44684</v>
      </c>
      <c r="B817" vm="3687">
        <v>73.290000000000006</v>
      </c>
    </row>
    <row r="818" spans="1:2" x14ac:dyDescent="0.25">
      <c r="A818" s="1" vm="3689">
        <v>44685</v>
      </c>
      <c r="B818" vm="3692">
        <v>75.209999999999994</v>
      </c>
    </row>
    <row r="819" spans="1:2" x14ac:dyDescent="0.25">
      <c r="A819" s="1" vm="3694">
        <v>44686</v>
      </c>
      <c r="B819" vm="3697">
        <v>72.8</v>
      </c>
    </row>
    <row r="820" spans="1:2" x14ac:dyDescent="0.25">
      <c r="A820" s="1" vm="3699">
        <v>44687</v>
      </c>
      <c r="B820" vm="3703">
        <v>72.489999999999995</v>
      </c>
    </row>
    <row r="821" spans="1:2" x14ac:dyDescent="0.25">
      <c r="A821" s="1" vm="3705">
        <v>44690</v>
      </c>
      <c r="B821" vm="3709">
        <v>71.540000000000006</v>
      </c>
    </row>
    <row r="822" spans="1:2" x14ac:dyDescent="0.25">
      <c r="A822" s="1" vm="3711">
        <v>44691</v>
      </c>
      <c r="B822" vm="3714">
        <v>72.53</v>
      </c>
    </row>
    <row r="823" spans="1:2" x14ac:dyDescent="0.25">
      <c r="A823" s="1" vm="3716">
        <v>44692</v>
      </c>
      <c r="B823" vm="3720">
        <v>71.03</v>
      </c>
    </row>
    <row r="824" spans="1:2" x14ac:dyDescent="0.25">
      <c r="A824" s="1" vm="3722">
        <v>44693</v>
      </c>
      <c r="B824" vm="3726">
        <v>70.73</v>
      </c>
    </row>
    <row r="825" spans="1:2" x14ac:dyDescent="0.25">
      <c r="A825" s="1" vm="3728">
        <v>44694</v>
      </c>
      <c r="B825" vm="3708">
        <v>71.17</v>
      </c>
    </row>
    <row r="826" spans="1:2" x14ac:dyDescent="0.25">
      <c r="A826" s="1" vm="3733">
        <v>44697</v>
      </c>
      <c r="B826" vm="3737">
        <v>69.709999999999994</v>
      </c>
    </row>
    <row r="827" spans="1:2" x14ac:dyDescent="0.25">
      <c r="A827" s="1" vm="3739">
        <v>44698</v>
      </c>
      <c r="B827" vm="3742">
        <v>71.88</v>
      </c>
    </row>
    <row r="828" spans="1:2" x14ac:dyDescent="0.25">
      <c r="A828" s="1" vm="3744">
        <v>44699</v>
      </c>
      <c r="B828" vm="3747">
        <v>68.3</v>
      </c>
    </row>
    <row r="829" spans="1:2" x14ac:dyDescent="0.25">
      <c r="A829" s="1" vm="3749">
        <v>44700</v>
      </c>
      <c r="B829" vm="3753">
        <v>67.040000000000006</v>
      </c>
    </row>
    <row r="830" spans="1:2" x14ac:dyDescent="0.25">
      <c r="A830" s="1" vm="3755">
        <v>44701</v>
      </c>
      <c r="B830" vm="2217">
        <v>68.63</v>
      </c>
    </row>
    <row r="831" spans="1:2" x14ac:dyDescent="0.25">
      <c r="A831" s="1" vm="3759">
        <v>44704</v>
      </c>
      <c r="B831" vm="3762">
        <v>70.040000000000006</v>
      </c>
    </row>
    <row r="832" spans="1:2" x14ac:dyDescent="0.25">
      <c r="A832" s="1" vm="3764">
        <v>44705</v>
      </c>
      <c r="B832" vm="3767">
        <v>69.03</v>
      </c>
    </row>
    <row r="833" spans="1:2" x14ac:dyDescent="0.25">
      <c r="A833" s="1" vm="3769">
        <v>44706</v>
      </c>
      <c r="B833" vm="3773">
        <v>69.83</v>
      </c>
    </row>
    <row r="834" spans="1:2" x14ac:dyDescent="0.25">
      <c r="A834" s="1" vm="3775">
        <v>44707</v>
      </c>
      <c r="B834" vm="3777">
        <v>71.66</v>
      </c>
    </row>
    <row r="835" spans="1:2" x14ac:dyDescent="0.25">
      <c r="A835" s="1" vm="3779">
        <v>44708</v>
      </c>
      <c r="B835" vm="3783">
        <v>72.78</v>
      </c>
    </row>
    <row r="836" spans="1:2" x14ac:dyDescent="0.25">
      <c r="A836" s="1" vm="3785">
        <v>44712</v>
      </c>
      <c r="B836" vm="3789">
        <v>71.92</v>
      </c>
    </row>
    <row r="837" spans="1:2" x14ac:dyDescent="0.25">
      <c r="A837" s="1" vm="3791">
        <v>44713</v>
      </c>
      <c r="B837" vm="3795">
        <v>71.599999999999994</v>
      </c>
    </row>
    <row r="838" spans="1:2" x14ac:dyDescent="0.25">
      <c r="A838" s="1" vm="3797">
        <v>44714</v>
      </c>
      <c r="B838" vm="3801">
        <v>73.14</v>
      </c>
    </row>
    <row r="839" spans="1:2" x14ac:dyDescent="0.25">
      <c r="A839" s="1" vm="3803">
        <v>44715</v>
      </c>
      <c r="B839" vm="3807">
        <v>71.790000000000006</v>
      </c>
    </row>
    <row r="840" spans="1:2" x14ac:dyDescent="0.25">
      <c r="A840" s="1" vm="3809">
        <v>44718</v>
      </c>
      <c r="B840" vm="3812">
        <v>72.97</v>
      </c>
    </row>
    <row r="841" spans="1:2" x14ac:dyDescent="0.25">
      <c r="A841" s="1" vm="3814">
        <v>44719</v>
      </c>
      <c r="B841" vm="3817">
        <v>72.69</v>
      </c>
    </row>
    <row r="842" spans="1:2" x14ac:dyDescent="0.25">
      <c r="A842" s="1" vm="3819">
        <v>44720</v>
      </c>
      <c r="B842" vm="3822">
        <v>71.38</v>
      </c>
    </row>
    <row r="843" spans="1:2" x14ac:dyDescent="0.25">
      <c r="A843" s="1" vm="3824">
        <v>44721</v>
      </c>
      <c r="B843" vm="3828">
        <v>69.22</v>
      </c>
    </row>
    <row r="844" spans="1:2" x14ac:dyDescent="0.25">
      <c r="A844" s="1" vm="3830">
        <v>44722</v>
      </c>
      <c r="B844" vm="3833">
        <v>67.14</v>
      </c>
    </row>
    <row r="845" spans="1:2" x14ac:dyDescent="0.25">
      <c r="A845" s="1" vm="3835">
        <v>44725</v>
      </c>
      <c r="B845" vm="1865">
        <v>64.05</v>
      </c>
    </row>
    <row r="846" spans="1:2" x14ac:dyDescent="0.25">
      <c r="A846" s="1" vm="3840">
        <v>44726</v>
      </c>
      <c r="B846" vm="3843">
        <v>70.72</v>
      </c>
    </row>
    <row r="847" spans="1:2" x14ac:dyDescent="0.25">
      <c r="A847" s="1" vm="3845">
        <v>44727</v>
      </c>
      <c r="B847" vm="3848">
        <v>69.7</v>
      </c>
    </row>
    <row r="848" spans="1:2" x14ac:dyDescent="0.25">
      <c r="A848" s="1" vm="3850">
        <v>44728</v>
      </c>
      <c r="B848" vm="3854">
        <v>68.709999999999994</v>
      </c>
    </row>
    <row r="849" spans="1:2" x14ac:dyDescent="0.25">
      <c r="A849" s="1" vm="3856">
        <v>44729</v>
      </c>
      <c r="B849" vm="3860">
        <v>67.72</v>
      </c>
    </row>
    <row r="850" spans="1:2" x14ac:dyDescent="0.25">
      <c r="A850" s="1" vm="3862">
        <v>44733</v>
      </c>
      <c r="B850" vm="3866">
        <v>67.680000000000007</v>
      </c>
    </row>
    <row r="851" spans="1:2" x14ac:dyDescent="0.25">
      <c r="A851" s="1" vm="3868">
        <v>44734</v>
      </c>
      <c r="B851" vm="3872">
        <v>66.53</v>
      </c>
    </row>
    <row r="852" spans="1:2" x14ac:dyDescent="0.25">
      <c r="A852" s="1" vm="3874">
        <v>44735</v>
      </c>
      <c r="B852" vm="3876">
        <v>67.63</v>
      </c>
    </row>
    <row r="853" spans="1:2" x14ac:dyDescent="0.25">
      <c r="A853" s="1" vm="3878">
        <v>44736</v>
      </c>
      <c r="B853" vm="2238">
        <v>70.7</v>
      </c>
    </row>
    <row r="854" spans="1:2" x14ac:dyDescent="0.25">
      <c r="A854" s="1" vm="3883">
        <v>44739</v>
      </c>
      <c r="B854" vm="3886">
        <v>70.41</v>
      </c>
    </row>
    <row r="855" spans="1:2" x14ac:dyDescent="0.25">
      <c r="A855" s="1" vm="3888">
        <v>44740</v>
      </c>
      <c r="B855" vm="3892">
        <v>68.58</v>
      </c>
    </row>
    <row r="856" spans="1:2" x14ac:dyDescent="0.25">
      <c r="A856" s="1" vm="3894">
        <v>44741</v>
      </c>
      <c r="B856" vm="3897">
        <v>69.209999999999994</v>
      </c>
    </row>
    <row r="857" spans="1:2" x14ac:dyDescent="0.25">
      <c r="A857" s="1" vm="3899">
        <v>44742</v>
      </c>
      <c r="B857" vm="3901">
        <v>69.87</v>
      </c>
    </row>
    <row r="858" spans="1:2" x14ac:dyDescent="0.25">
      <c r="A858" s="1" vm="3903">
        <v>44743</v>
      </c>
      <c r="B858" vm="3719">
        <v>70.87</v>
      </c>
    </row>
    <row r="859" spans="1:2" x14ac:dyDescent="0.25">
      <c r="A859" s="1" vm="3908">
        <v>44747</v>
      </c>
      <c r="B859" vm="3696">
        <v>71.989999999999995</v>
      </c>
    </row>
    <row r="860" spans="1:2" x14ac:dyDescent="0.25">
      <c r="A860" s="1" vm="3912">
        <v>44748</v>
      </c>
      <c r="B860" vm="3777">
        <v>71.66</v>
      </c>
    </row>
    <row r="861" spans="1:2" x14ac:dyDescent="0.25">
      <c r="A861" s="1" vm="3917">
        <v>44749</v>
      </c>
      <c r="B861" vm="2244">
        <v>71.83</v>
      </c>
    </row>
    <row r="862" spans="1:2" x14ac:dyDescent="0.25">
      <c r="A862" s="1" vm="3920">
        <v>44750</v>
      </c>
      <c r="B862" vm="3924">
        <v>71.87</v>
      </c>
    </row>
    <row r="863" spans="1:2" x14ac:dyDescent="0.25">
      <c r="A863" s="1" vm="3926">
        <v>44753</v>
      </c>
      <c r="B863" vm="3930">
        <v>71.569999999999993</v>
      </c>
    </row>
    <row r="864" spans="1:2" x14ac:dyDescent="0.25">
      <c r="A864" s="1" vm="3932">
        <v>44754</v>
      </c>
      <c r="B864" vm="3886">
        <v>70.41</v>
      </c>
    </row>
    <row r="865" spans="1:2" x14ac:dyDescent="0.25">
      <c r="A865" s="1" vm="3936">
        <v>44755</v>
      </c>
      <c r="B865" vm="3939">
        <v>70.03</v>
      </c>
    </row>
    <row r="866" spans="1:2" x14ac:dyDescent="0.25">
      <c r="A866" s="1" vm="3941">
        <v>44756</v>
      </c>
      <c r="B866" vm="3945">
        <v>69.45</v>
      </c>
    </row>
    <row r="867" spans="1:2" x14ac:dyDescent="0.25">
      <c r="A867" s="1" vm="3947">
        <v>44757</v>
      </c>
      <c r="B867" vm="3950">
        <v>70.739999999999995</v>
      </c>
    </row>
    <row r="868" spans="1:2" x14ac:dyDescent="0.25">
      <c r="A868" s="1" vm="3952">
        <v>44760</v>
      </c>
      <c r="B868" vm="2226">
        <v>70.209999999999994</v>
      </c>
    </row>
    <row r="869" spans="1:2" x14ac:dyDescent="0.25">
      <c r="A869" s="1" vm="3957">
        <v>44761</v>
      </c>
      <c r="B869" vm="3922">
        <v>72.239999999999995</v>
      </c>
    </row>
    <row r="870" spans="1:2" x14ac:dyDescent="0.25">
      <c r="A870" s="1" vm="3961">
        <v>44762</v>
      </c>
      <c r="B870" vm="3707">
        <v>72.59</v>
      </c>
    </row>
    <row r="871" spans="1:2" x14ac:dyDescent="0.25">
      <c r="A871" s="1" vm="3965">
        <v>44763</v>
      </c>
      <c r="B871" vm="3968">
        <v>74.540000000000006</v>
      </c>
    </row>
    <row r="872" spans="1:2" x14ac:dyDescent="0.25">
      <c r="A872" s="1" vm="3970">
        <v>44764</v>
      </c>
      <c r="B872" vm="2274">
        <v>74.900000000000006</v>
      </c>
    </row>
    <row r="873" spans="1:2" x14ac:dyDescent="0.25">
      <c r="A873" s="1" vm="3975">
        <v>44767</v>
      </c>
      <c r="B873" vm="3978">
        <v>74.86</v>
      </c>
    </row>
    <row r="874" spans="1:2" x14ac:dyDescent="0.25">
      <c r="A874" s="1" vm="3980">
        <v>44768</v>
      </c>
      <c r="B874" vm="3984">
        <v>74.03</v>
      </c>
    </row>
    <row r="875" spans="1:2" x14ac:dyDescent="0.25">
      <c r="A875" s="1" vm="3986">
        <v>44769</v>
      </c>
      <c r="B875" vm="2356">
        <v>75.87</v>
      </c>
    </row>
    <row r="876" spans="1:2" x14ac:dyDescent="0.25">
      <c r="A876" s="1" vm="3988">
        <v>44770</v>
      </c>
      <c r="B876" vm="2290">
        <v>77.040000000000006</v>
      </c>
    </row>
    <row r="877" spans="1:2" x14ac:dyDescent="0.25">
      <c r="A877" s="1" vm="3993">
        <v>44771</v>
      </c>
      <c r="B877" vm="2591">
        <v>77.84</v>
      </c>
    </row>
    <row r="878" spans="1:2" x14ac:dyDescent="0.25">
      <c r="A878" s="1" vm="3996">
        <v>44774</v>
      </c>
      <c r="B878" vm="3999">
        <v>77.44</v>
      </c>
    </row>
    <row r="879" spans="1:2" x14ac:dyDescent="0.25">
      <c r="A879" s="1" vm="4001">
        <v>44775</v>
      </c>
      <c r="B879" vm="3463">
        <v>76.349999999999994</v>
      </c>
    </row>
    <row r="880" spans="1:2" x14ac:dyDescent="0.25">
      <c r="A880" s="1" vm="4005">
        <v>44776</v>
      </c>
      <c r="B880" vm="4009">
        <v>77.37</v>
      </c>
    </row>
    <row r="881" spans="1:2" x14ac:dyDescent="0.25">
      <c r="A881" s="1" vm="4011">
        <v>44777</v>
      </c>
      <c r="B881" vm="4015">
        <v>77.400000000000006</v>
      </c>
    </row>
    <row r="882" spans="1:2" x14ac:dyDescent="0.25">
      <c r="A882" s="1" vm="4017">
        <v>44778</v>
      </c>
      <c r="B882" vm="4020">
        <v>77.349999999999994</v>
      </c>
    </row>
    <row r="883" spans="1:2" x14ac:dyDescent="0.25">
      <c r="A883" s="1" vm="4022">
        <v>44781</v>
      </c>
      <c r="B883" vm="4025">
        <v>76.47</v>
      </c>
    </row>
    <row r="884" spans="1:2" x14ac:dyDescent="0.25">
      <c r="A884" s="1" vm="4027">
        <v>44782</v>
      </c>
      <c r="B884" vm="4029">
        <v>76.77</v>
      </c>
    </row>
    <row r="885" spans="1:2" x14ac:dyDescent="0.25">
      <c r="A885" s="1" vm="4031">
        <v>44783</v>
      </c>
      <c r="B885" vm="4033">
        <v>77.540000000000006</v>
      </c>
    </row>
    <row r="886" spans="1:2" x14ac:dyDescent="0.25">
      <c r="A886" s="1" vm="4035">
        <v>44784</v>
      </c>
      <c r="B886" vm="4038">
        <v>77.16</v>
      </c>
    </row>
    <row r="887" spans="1:2" x14ac:dyDescent="0.25">
      <c r="A887" s="1" vm="4040">
        <v>44785</v>
      </c>
      <c r="B887" vm="3634">
        <v>79.150000000000006</v>
      </c>
    </row>
    <row r="888" spans="1:2" x14ac:dyDescent="0.25">
      <c r="A888" s="1" vm="4042">
        <v>44788</v>
      </c>
      <c r="B888" vm="4044">
        <v>79.11</v>
      </c>
    </row>
    <row r="889" spans="1:2" x14ac:dyDescent="0.25">
      <c r="A889" s="1" vm="4046">
        <v>44789</v>
      </c>
      <c r="B889" vm="4049">
        <v>79.52</v>
      </c>
    </row>
    <row r="890" spans="1:2" x14ac:dyDescent="0.25">
      <c r="A890" s="1" vm="4051">
        <v>44790</v>
      </c>
      <c r="B890" vm="4053">
        <v>79.25</v>
      </c>
    </row>
    <row r="891" spans="1:2" x14ac:dyDescent="0.25">
      <c r="A891" s="1" vm="4055">
        <v>44791</v>
      </c>
      <c r="B891" vm="2439">
        <v>79.319999999999993</v>
      </c>
    </row>
    <row r="892" spans="1:2" x14ac:dyDescent="0.25">
      <c r="A892" s="1" vm="4060">
        <v>44792</v>
      </c>
      <c r="B892" vm="4063">
        <v>78.66</v>
      </c>
    </row>
    <row r="893" spans="1:2" x14ac:dyDescent="0.25">
      <c r="A893" s="1" vm="4065">
        <v>44795</v>
      </c>
      <c r="B893" vm="4068">
        <v>76.459999999999994</v>
      </c>
    </row>
    <row r="894" spans="1:2" x14ac:dyDescent="0.25">
      <c r="A894" s="1" vm="4070">
        <v>44796</v>
      </c>
      <c r="B894" vm="4071">
        <v>76.41</v>
      </c>
    </row>
    <row r="895" spans="1:2" x14ac:dyDescent="0.25">
      <c r="A895" s="1" vm="4073">
        <v>44797</v>
      </c>
      <c r="B895" vm="4067">
        <v>76.17</v>
      </c>
    </row>
    <row r="896" spans="1:2" x14ac:dyDescent="0.25">
      <c r="A896" s="1" vm="4076">
        <v>44798</v>
      </c>
      <c r="B896" vm="4078">
        <v>76.89</v>
      </c>
    </row>
    <row r="897" spans="1:2" x14ac:dyDescent="0.25">
      <c r="A897" s="1" vm="4080">
        <v>44799</v>
      </c>
      <c r="B897" vm="2255">
        <v>74.650000000000006</v>
      </c>
    </row>
    <row r="898" spans="1:2" x14ac:dyDescent="0.25">
      <c r="A898" s="1" vm="4082">
        <v>44802</v>
      </c>
      <c r="B898" vm="4084">
        <v>74.19</v>
      </c>
    </row>
    <row r="899" spans="1:2" x14ac:dyDescent="0.25">
      <c r="A899" s="1" vm="4086">
        <v>44803</v>
      </c>
      <c r="B899" vm="4088">
        <v>74.14</v>
      </c>
    </row>
    <row r="900" spans="1:2" x14ac:dyDescent="0.25">
      <c r="A900" s="1" vm="4090">
        <v>44804</v>
      </c>
      <c r="B900" vm="2268">
        <v>74.150000000000006</v>
      </c>
    </row>
    <row r="901" spans="1:2" x14ac:dyDescent="0.25">
      <c r="A901" s="1" vm="4095">
        <v>44805</v>
      </c>
      <c r="B901" vm="3982">
        <v>75.3</v>
      </c>
    </row>
    <row r="902" spans="1:2" x14ac:dyDescent="0.25">
      <c r="A902" s="1" vm="4099">
        <v>44806</v>
      </c>
      <c r="B902" vm="4101">
        <v>74.680000000000007</v>
      </c>
    </row>
    <row r="903" spans="1:2" x14ac:dyDescent="0.25">
      <c r="A903" s="1" vm="4103">
        <v>44810</v>
      </c>
      <c r="B903" vm="4106">
        <v>73.83</v>
      </c>
    </row>
    <row r="904" spans="1:2" x14ac:dyDescent="0.25">
      <c r="A904" s="1" vm="4108">
        <v>44811</v>
      </c>
      <c r="B904" vm="4111">
        <v>74.489999999999995</v>
      </c>
    </row>
    <row r="905" spans="1:2" x14ac:dyDescent="0.25">
      <c r="A905" s="1" vm="4113">
        <v>44812</v>
      </c>
      <c r="B905" vm="2255">
        <v>74.650000000000006</v>
      </c>
    </row>
    <row r="906" spans="1:2" x14ac:dyDescent="0.25">
      <c r="A906" s="1" vm="4116">
        <v>44813</v>
      </c>
      <c r="B906" vm="4118">
        <v>75.91</v>
      </c>
    </row>
    <row r="907" spans="1:2" x14ac:dyDescent="0.25">
      <c r="A907" s="1" vm="4120">
        <v>44816</v>
      </c>
      <c r="B907" vm="2540">
        <v>77.08</v>
      </c>
    </row>
    <row r="908" spans="1:2" x14ac:dyDescent="0.25">
      <c r="A908" s="1" vm="4123">
        <v>44817</v>
      </c>
      <c r="B908" vm="4126">
        <v>76.040000000000006</v>
      </c>
    </row>
    <row r="909" spans="1:2" x14ac:dyDescent="0.25">
      <c r="A909" s="1" vm="4128">
        <v>44818</v>
      </c>
      <c r="B909" vm="2156">
        <v>72.12</v>
      </c>
    </row>
    <row r="910" spans="1:2" x14ac:dyDescent="0.25">
      <c r="A910" s="1" vm="4131">
        <v>44819</v>
      </c>
      <c r="B910" vm="4134">
        <v>70.239999999999995</v>
      </c>
    </row>
    <row r="911" spans="1:2" x14ac:dyDescent="0.25">
      <c r="A911" s="1" vm="4136">
        <v>44820</v>
      </c>
      <c r="B911" vm="4140">
        <v>68.83</v>
      </c>
    </row>
    <row r="912" spans="1:2" x14ac:dyDescent="0.25">
      <c r="A912" s="1" vm="4142">
        <v>44823</v>
      </c>
      <c r="B912" vm="4146">
        <v>69.069999999999993</v>
      </c>
    </row>
    <row r="913" spans="1:2" x14ac:dyDescent="0.25">
      <c r="A913" s="1" vm="4148">
        <v>44824</v>
      </c>
      <c r="B913" vm="4152">
        <v>68.11</v>
      </c>
    </row>
    <row r="914" spans="1:2" x14ac:dyDescent="0.25">
      <c r="A914" s="1" vm="4154">
        <v>44825</v>
      </c>
      <c r="B914" vm="4155">
        <v>66.75</v>
      </c>
    </row>
    <row r="915" spans="1:2" x14ac:dyDescent="0.25">
      <c r="A915" s="1" vm="4157">
        <v>44826</v>
      </c>
      <c r="B915" vm="4160">
        <v>66.03</v>
      </c>
    </row>
    <row r="916" spans="1:2" x14ac:dyDescent="0.25">
      <c r="A916" s="1" vm="4162">
        <v>44827</v>
      </c>
      <c r="B916" vm="4165">
        <v>64.55</v>
      </c>
    </row>
    <row r="917" spans="1:2" x14ac:dyDescent="0.25">
      <c r="A917" s="1" vm="4167">
        <v>44830</v>
      </c>
      <c r="B917" vm="4170">
        <v>63.45</v>
      </c>
    </row>
    <row r="918" spans="1:2" x14ac:dyDescent="0.25">
      <c r="A918" s="1" vm="4172">
        <v>44831</v>
      </c>
      <c r="B918" vm="1960">
        <v>62.42</v>
      </c>
    </row>
    <row r="919" spans="1:2" x14ac:dyDescent="0.25">
      <c r="A919" s="1" vm="4176">
        <v>44832</v>
      </c>
      <c r="B919" vm="1942">
        <v>63.07</v>
      </c>
    </row>
    <row r="920" spans="1:2" x14ac:dyDescent="0.25">
      <c r="A920" s="1" vm="4180">
        <v>44833</v>
      </c>
      <c r="B920" vm="2008">
        <v>61.4</v>
      </c>
    </row>
    <row r="921" spans="1:2" x14ac:dyDescent="0.25">
      <c r="A921" s="1" vm="4184">
        <v>44834</v>
      </c>
      <c r="B921" vm="1682">
        <v>61.07</v>
      </c>
    </row>
    <row r="922" spans="1:2" x14ac:dyDescent="0.25">
      <c r="A922" s="1" vm="4187">
        <v>44837</v>
      </c>
      <c r="B922" vm="2050">
        <v>63.08</v>
      </c>
    </row>
    <row r="923" spans="1:2" x14ac:dyDescent="0.25">
      <c r="A923" s="1" vm="4192">
        <v>44838</v>
      </c>
      <c r="B923" vm="1900">
        <v>65.69</v>
      </c>
    </row>
    <row r="924" spans="1:2" x14ac:dyDescent="0.25">
      <c r="A924" s="1" vm="4196">
        <v>44839</v>
      </c>
      <c r="B924" vm="4200">
        <v>66.64</v>
      </c>
    </row>
    <row r="925" spans="1:2" x14ac:dyDescent="0.25">
      <c r="A925" s="1" vm="4202">
        <v>44840</v>
      </c>
      <c r="B925" vm="1890">
        <v>65.3</v>
      </c>
    </row>
    <row r="926" spans="1:2" x14ac:dyDescent="0.25">
      <c r="A926" s="1" vm="4206">
        <v>44841</v>
      </c>
      <c r="B926" vm="4209">
        <v>63.29</v>
      </c>
    </row>
    <row r="927" spans="1:2" x14ac:dyDescent="0.25">
      <c r="A927" s="1" vm="4211">
        <v>44844</v>
      </c>
      <c r="B927" vm="1937">
        <v>62.57</v>
      </c>
    </row>
    <row r="928" spans="1:2" x14ac:dyDescent="0.25">
      <c r="A928" s="1" vm="4214">
        <v>44845</v>
      </c>
      <c r="B928" vm="4216">
        <v>62.41</v>
      </c>
    </row>
    <row r="929" spans="1:2" x14ac:dyDescent="0.25">
      <c r="A929" s="1" vm="4218">
        <v>44846</v>
      </c>
      <c r="B929" vm="4220">
        <v>63.78</v>
      </c>
    </row>
    <row r="930" spans="1:2" x14ac:dyDescent="0.25">
      <c r="A930" s="1" vm="4222">
        <v>44847</v>
      </c>
      <c r="B930" vm="4224">
        <v>65.2</v>
      </c>
    </row>
    <row r="931" spans="1:2" x14ac:dyDescent="0.25">
      <c r="A931" s="1" vm="4226">
        <v>44848</v>
      </c>
      <c r="B931" vm="4230">
        <v>64.31</v>
      </c>
    </row>
    <row r="932" spans="1:2" x14ac:dyDescent="0.25">
      <c r="A932" s="1" vm="4232">
        <v>44851</v>
      </c>
      <c r="B932" vm="4236">
        <v>67.02</v>
      </c>
    </row>
    <row r="933" spans="1:2" x14ac:dyDescent="0.25">
      <c r="A933" s="1" vm="4238">
        <v>44852</v>
      </c>
      <c r="B933" vm="4239">
        <v>67.03</v>
      </c>
    </row>
    <row r="934" spans="1:2" x14ac:dyDescent="0.25">
      <c r="A934" s="1" vm="4241">
        <v>44853</v>
      </c>
      <c r="B934" vm="4244">
        <v>66.3</v>
      </c>
    </row>
    <row r="935" spans="1:2" x14ac:dyDescent="0.25">
      <c r="A935" s="1" vm="4246">
        <v>44854</v>
      </c>
      <c r="B935" vm="4249">
        <v>69.25</v>
      </c>
    </row>
    <row r="936" spans="1:2" x14ac:dyDescent="0.25">
      <c r="A936" s="1" vm="4251">
        <v>44855</v>
      </c>
      <c r="B936" vm="4253">
        <v>72.7</v>
      </c>
    </row>
    <row r="937" spans="1:2" x14ac:dyDescent="0.25">
      <c r="A937" s="1" vm="4255">
        <v>44858</v>
      </c>
      <c r="B937" vm="4259">
        <v>72.92</v>
      </c>
    </row>
    <row r="938" spans="1:2" x14ac:dyDescent="0.25">
      <c r="A938" s="1" vm="4261">
        <v>44859</v>
      </c>
      <c r="B938" vm="3801">
        <v>73.14</v>
      </c>
    </row>
    <row r="939" spans="1:2" x14ac:dyDescent="0.25">
      <c r="A939" s="1" vm="4264">
        <v>44860</v>
      </c>
      <c r="B939" vm="3971">
        <v>74.819999999999993</v>
      </c>
    </row>
    <row r="940" spans="1:2" x14ac:dyDescent="0.25">
      <c r="A940" s="1" vm="4267">
        <v>44861</v>
      </c>
      <c r="B940" vm="4092">
        <v>75.150000000000006</v>
      </c>
    </row>
    <row r="941" spans="1:2" x14ac:dyDescent="0.25">
      <c r="A941" s="1" vm="4272">
        <v>44862</v>
      </c>
      <c r="B941" vm="4274">
        <v>77.36</v>
      </c>
    </row>
    <row r="942" spans="1:2" x14ac:dyDescent="0.25">
      <c r="A942" s="1" vm="4276">
        <v>44865</v>
      </c>
      <c r="B942" vm="4279">
        <v>78.069999999999993</v>
      </c>
    </row>
    <row r="943" spans="1:2" x14ac:dyDescent="0.25">
      <c r="A943" s="1" vm="4281">
        <v>44866</v>
      </c>
      <c r="B943" vm="4014">
        <v>77.11</v>
      </c>
    </row>
    <row r="944" spans="1:2" x14ac:dyDescent="0.25">
      <c r="A944" s="1" vm="4284">
        <v>44867</v>
      </c>
      <c r="B944" vm="4286">
        <v>75.12</v>
      </c>
    </row>
    <row r="945" spans="1:2" x14ac:dyDescent="0.25">
      <c r="A945" s="1" vm="4288">
        <v>44868</v>
      </c>
      <c r="B945" vm="3513">
        <v>75.03</v>
      </c>
    </row>
    <row r="946" spans="1:2" x14ac:dyDescent="0.25">
      <c r="A946" s="1" vm="4291">
        <v>44869</v>
      </c>
      <c r="B946" vm="4019">
        <v>76</v>
      </c>
    </row>
    <row r="947" spans="1:2" x14ac:dyDescent="0.25">
      <c r="A947" s="1" vm="4295">
        <v>44872</v>
      </c>
      <c r="B947" vm="4298">
        <v>76.739999999999995</v>
      </c>
    </row>
    <row r="948" spans="1:2" x14ac:dyDescent="0.25">
      <c r="A948" s="1" vm="4300">
        <v>44873</v>
      </c>
      <c r="B948" vm="3989">
        <v>75.64</v>
      </c>
    </row>
    <row r="949" spans="1:2" x14ac:dyDescent="0.25">
      <c r="A949" s="1" vm="4303">
        <v>44874</v>
      </c>
      <c r="B949" vm="4305">
        <v>75.66</v>
      </c>
    </row>
    <row r="950" spans="1:2" x14ac:dyDescent="0.25">
      <c r="A950" s="1" vm="4307">
        <v>44875</v>
      </c>
      <c r="B950" vm="4311">
        <v>77.17</v>
      </c>
    </row>
    <row r="951" spans="1:2" x14ac:dyDescent="0.25">
      <c r="A951" s="1" vm="4313">
        <v>44876</v>
      </c>
      <c r="B951" vm="2544">
        <v>77.739999999999995</v>
      </c>
    </row>
    <row r="952" spans="1:2" x14ac:dyDescent="0.25">
      <c r="A952" s="1" vm="4318">
        <v>44879</v>
      </c>
      <c r="B952" vm="2373">
        <v>78.53</v>
      </c>
    </row>
    <row r="953" spans="1:2" x14ac:dyDescent="0.25">
      <c r="A953" s="1" vm="4322">
        <v>44880</v>
      </c>
      <c r="B953" vm="2382">
        <v>79.180000000000007</v>
      </c>
    </row>
    <row r="954" spans="1:2" x14ac:dyDescent="0.25">
      <c r="A954" s="1" vm="4327">
        <v>44881</v>
      </c>
      <c r="B954" vm="4331">
        <v>79.89</v>
      </c>
    </row>
    <row r="955" spans="1:2" x14ac:dyDescent="0.25">
      <c r="A955" s="1" vm="4333">
        <v>44882</v>
      </c>
      <c r="B955" vm="3361">
        <v>79.2</v>
      </c>
    </row>
    <row r="956" spans="1:2" x14ac:dyDescent="0.25">
      <c r="A956" s="1" vm="4337">
        <v>44883</v>
      </c>
      <c r="B956" vm="3424">
        <v>79.73</v>
      </c>
    </row>
    <row r="957" spans="1:2" x14ac:dyDescent="0.25">
      <c r="A957" s="1" vm="4341">
        <v>44886</v>
      </c>
      <c r="B957" vm="4343">
        <v>79.819999999999993</v>
      </c>
    </row>
    <row r="958" spans="1:2" x14ac:dyDescent="0.25">
      <c r="A958" s="1" vm="4345">
        <v>44887</v>
      </c>
      <c r="B958" vm="3606">
        <v>82.12</v>
      </c>
    </row>
    <row r="959" spans="1:2" x14ac:dyDescent="0.25">
      <c r="A959" s="1" vm="4348">
        <v>44888</v>
      </c>
      <c r="B959" vm="4351">
        <v>82.56</v>
      </c>
    </row>
    <row r="960" spans="1:2" x14ac:dyDescent="0.25">
      <c r="A960" s="1" vm="4353">
        <v>44890</v>
      </c>
      <c r="B960" vm="3335">
        <v>82.72</v>
      </c>
    </row>
    <row r="961" spans="1:2" x14ac:dyDescent="0.25">
      <c r="A961" s="1" vm="4357">
        <v>44893</v>
      </c>
      <c r="B961" vm="4358">
        <v>81.39</v>
      </c>
    </row>
    <row r="962" spans="1:2" x14ac:dyDescent="0.25">
      <c r="A962" s="1" vm="4360">
        <v>44894</v>
      </c>
      <c r="B962" vm="4363">
        <v>80.849999999999994</v>
      </c>
    </row>
    <row r="963" spans="1:2" x14ac:dyDescent="0.25">
      <c r="A963" s="1" vm="4365">
        <v>44895</v>
      </c>
      <c r="B963" vm="4368">
        <v>83.03</v>
      </c>
    </row>
    <row r="964" spans="1:2" x14ac:dyDescent="0.25">
      <c r="A964" s="1" vm="4370">
        <v>44896</v>
      </c>
      <c r="B964" vm="4374">
        <v>84.11</v>
      </c>
    </row>
    <row r="965" spans="1:2" x14ac:dyDescent="0.25">
      <c r="A965" s="1" vm="4376">
        <v>44897</v>
      </c>
      <c r="B965" vm="4380">
        <v>83.35</v>
      </c>
    </row>
    <row r="966" spans="1:2" x14ac:dyDescent="0.25">
      <c r="A966" s="1" vm="4382">
        <v>44900</v>
      </c>
      <c r="B966" vm="4385">
        <v>79.430000000000007</v>
      </c>
    </row>
    <row r="967" spans="1:2" x14ac:dyDescent="0.25">
      <c r="A967" s="1" vm="4387">
        <v>44901</v>
      </c>
      <c r="B967" vm="4388">
        <v>78.91</v>
      </c>
    </row>
    <row r="968" spans="1:2" x14ac:dyDescent="0.25">
      <c r="A968" s="1" vm="4390">
        <v>44902</v>
      </c>
      <c r="B968" vm="4392">
        <v>78.78</v>
      </c>
    </row>
    <row r="969" spans="1:2" x14ac:dyDescent="0.25">
      <c r="A969" s="1" vm="4394">
        <v>44903</v>
      </c>
      <c r="B969" vm="4395">
        <v>80.069999999999993</v>
      </c>
    </row>
    <row r="970" spans="1:2" x14ac:dyDescent="0.25">
      <c r="A970" s="1" vm="4397">
        <v>44904</v>
      </c>
      <c r="B970" vm="4398">
        <v>79.86</v>
      </c>
    </row>
    <row r="971" spans="1:2" x14ac:dyDescent="0.25">
      <c r="A971" s="1" vm="4400">
        <v>44907</v>
      </c>
      <c r="B971" vm="3544">
        <v>81.28</v>
      </c>
    </row>
    <row r="972" spans="1:2" x14ac:dyDescent="0.25">
      <c r="A972" s="1" vm="4404">
        <v>44908</v>
      </c>
      <c r="B972" vm="4407">
        <v>80.56</v>
      </c>
    </row>
    <row r="973" spans="1:2" x14ac:dyDescent="0.25">
      <c r="A973" s="1" vm="4409">
        <v>44909</v>
      </c>
      <c r="B973" vm="2603">
        <v>81.819999999999993</v>
      </c>
    </row>
    <row r="974" spans="1:2" x14ac:dyDescent="0.25">
      <c r="A974" s="1" vm="4413">
        <v>44910</v>
      </c>
      <c r="B974" vm="4395">
        <v>80.069999999999993</v>
      </c>
    </row>
    <row r="975" spans="1:2" x14ac:dyDescent="0.25">
      <c r="A975" s="1" vm="4417">
        <v>44911</v>
      </c>
      <c r="B975" vm="2475">
        <v>79.58</v>
      </c>
    </row>
    <row r="976" spans="1:2" x14ac:dyDescent="0.25">
      <c r="A976" s="1" vm="4419">
        <v>44914</v>
      </c>
      <c r="B976" vm="3366">
        <v>80.5</v>
      </c>
    </row>
    <row r="977" spans="1:2" x14ac:dyDescent="0.25">
      <c r="A977" s="1" vm="4423">
        <v>44915</v>
      </c>
      <c r="B977" vm="3614">
        <v>80.94</v>
      </c>
    </row>
    <row r="978" spans="1:2" x14ac:dyDescent="0.25">
      <c r="A978" s="1" vm="4426">
        <v>44916</v>
      </c>
      <c r="B978" vm="4361">
        <v>81.5</v>
      </c>
    </row>
    <row r="979" spans="1:2" x14ac:dyDescent="0.25">
      <c r="A979" s="1" vm="4428">
        <v>44917</v>
      </c>
      <c r="B979" vm="3371">
        <v>80.489999999999995</v>
      </c>
    </row>
    <row r="980" spans="1:2" x14ac:dyDescent="0.25">
      <c r="A980" s="1" vm="4431">
        <v>44918</v>
      </c>
      <c r="B980" vm="4363">
        <v>80.849999999999994</v>
      </c>
    </row>
    <row r="981" spans="1:2" x14ac:dyDescent="0.25">
      <c r="A981" s="1" vm="4435">
        <v>44922</v>
      </c>
      <c r="B981" vm="4438">
        <v>80.98</v>
      </c>
    </row>
    <row r="982" spans="1:2" x14ac:dyDescent="0.25">
      <c r="A982" s="1" vm="4440">
        <v>44923</v>
      </c>
      <c r="B982" vm="4443">
        <v>80.33</v>
      </c>
    </row>
    <row r="983" spans="1:2" x14ac:dyDescent="0.25">
      <c r="A983" s="1" vm="4445">
        <v>44924</v>
      </c>
      <c r="B983" vm="3376">
        <v>81.400000000000006</v>
      </c>
    </row>
    <row r="984" spans="1:2" x14ac:dyDescent="0.25">
      <c r="A984" s="1" vm="4449">
        <v>44925</v>
      </c>
      <c r="B984" vm="3569">
        <v>81.739999999999995</v>
      </c>
    </row>
    <row r="985" spans="1:2" x14ac:dyDescent="0.25">
      <c r="A985" s="1" vm="4453">
        <v>44929</v>
      </c>
      <c r="B985" vm="4455">
        <v>83.72</v>
      </c>
    </row>
    <row r="986" spans="1:2" x14ac:dyDescent="0.25">
      <c r="A986" s="1" vm="4457">
        <v>44930</v>
      </c>
      <c r="B986" vm="4461">
        <v>84.48</v>
      </c>
    </row>
    <row r="987" spans="1:2" x14ac:dyDescent="0.25">
      <c r="A987" s="1" vm="4463">
        <v>44931</v>
      </c>
      <c r="B987" vm="4466">
        <v>84.31</v>
      </c>
    </row>
    <row r="988" spans="1:2" x14ac:dyDescent="0.25">
      <c r="A988" s="1" vm="4468">
        <v>44932</v>
      </c>
      <c r="B988" vm="4471">
        <v>85.66</v>
      </c>
    </row>
    <row r="989" spans="1:2" x14ac:dyDescent="0.25">
      <c r="A989" s="1" vm="4473">
        <v>44935</v>
      </c>
      <c r="B989" vm="4477">
        <v>86.42</v>
      </c>
    </row>
    <row r="990" spans="1:2" x14ac:dyDescent="0.25">
      <c r="A990" s="1" vm="4479">
        <v>44936</v>
      </c>
      <c r="B990" vm="4483">
        <v>86.5</v>
      </c>
    </row>
    <row r="991" spans="1:2" x14ac:dyDescent="0.25">
      <c r="A991" s="1" vm="4485">
        <v>44937</v>
      </c>
      <c r="B991" vm="2694">
        <v>88.6</v>
      </c>
    </row>
    <row r="992" spans="1:2" x14ac:dyDescent="0.25">
      <c r="A992" s="1" vm="4488">
        <v>44938</v>
      </c>
      <c r="B992" vm="4492">
        <v>88.78</v>
      </c>
    </row>
    <row r="993" spans="1:2" x14ac:dyDescent="0.25">
      <c r="A993" s="1" vm="4494">
        <v>44939</v>
      </c>
      <c r="B993" vm="4497">
        <v>89.2</v>
      </c>
    </row>
    <row r="994" spans="1:2" x14ac:dyDescent="0.25">
      <c r="A994" s="1" vm="4499">
        <v>44943</v>
      </c>
      <c r="B994" vm="2694">
        <v>88.6</v>
      </c>
    </row>
    <row r="995" spans="1:2" x14ac:dyDescent="0.25">
      <c r="A995" s="1" vm="4503">
        <v>44944</v>
      </c>
      <c r="B995" vm="4506">
        <v>86.71</v>
      </c>
    </row>
    <row r="996" spans="1:2" x14ac:dyDescent="0.25">
      <c r="A996" s="1" vm="4508">
        <v>44945</v>
      </c>
      <c r="B996" vm="4512">
        <v>85.94</v>
      </c>
    </row>
    <row r="997" spans="1:2" x14ac:dyDescent="0.25">
      <c r="A997" s="1" vm="4514">
        <v>44946</v>
      </c>
      <c r="B997" vm="2886">
        <v>87.25</v>
      </c>
    </row>
    <row r="998" spans="1:2" x14ac:dyDescent="0.25">
      <c r="A998" s="1" vm="4518">
        <v>44949</v>
      </c>
      <c r="B998" vm="4520">
        <v>88.97</v>
      </c>
    </row>
    <row r="999" spans="1:2" x14ac:dyDescent="0.25">
      <c r="A999" s="1" vm="4522">
        <v>44950</v>
      </c>
      <c r="B999" vm="3253">
        <v>89.7</v>
      </c>
    </row>
    <row r="1000" spans="1:2" x14ac:dyDescent="0.25">
      <c r="A1000" s="1" vm="4525">
        <v>44951</v>
      </c>
      <c r="B1000" vm="2753">
        <v>89.64</v>
      </c>
    </row>
    <row r="1001" spans="1:2" x14ac:dyDescent="0.25">
      <c r="A1001" s="1" vm="4528">
        <v>44952</v>
      </c>
      <c r="B1001" vm="4531">
        <v>89.83</v>
      </c>
    </row>
    <row r="1002" spans="1:2" x14ac:dyDescent="0.25">
      <c r="A1002" s="1" vm="4533">
        <v>44953</v>
      </c>
      <c r="B1002" vm="4534">
        <v>88.99</v>
      </c>
    </row>
    <row r="1003" spans="1:2" x14ac:dyDescent="0.25">
      <c r="A1003" s="1" vm="4536">
        <v>44956</v>
      </c>
      <c r="B1003" vm="4537">
        <v>87.35</v>
      </c>
    </row>
    <row r="1004" spans="1:2" x14ac:dyDescent="0.25">
      <c r="A1004" s="1" vm="4539">
        <v>44957</v>
      </c>
      <c r="B1004" vm="2818">
        <v>88.46</v>
      </c>
    </row>
    <row r="1005" spans="1:2" x14ac:dyDescent="0.25">
      <c r="A1005" s="1" vm="4541">
        <v>44958</v>
      </c>
      <c r="B1005" vm="2730">
        <v>90.05</v>
      </c>
    </row>
    <row r="1006" spans="1:2" x14ac:dyDescent="0.25">
      <c r="A1006" s="1" vm="4545">
        <v>44959</v>
      </c>
      <c r="B1006" vm="3302">
        <v>89.38</v>
      </c>
    </row>
    <row r="1007" spans="1:2" x14ac:dyDescent="0.25">
      <c r="A1007" s="1" vm="4550">
        <v>44960</v>
      </c>
      <c r="B1007" vm="4553">
        <v>89.62</v>
      </c>
    </row>
    <row r="1008" spans="1:2" x14ac:dyDescent="0.25">
      <c r="A1008" s="1" vm="4555">
        <v>44963</v>
      </c>
      <c r="B1008" vm="4557">
        <v>88.53</v>
      </c>
    </row>
    <row r="1009" spans="1:2" x14ac:dyDescent="0.25">
      <c r="A1009" s="1" vm="4559">
        <v>44964</v>
      </c>
      <c r="B1009" vm="4526">
        <v>87.74</v>
      </c>
    </row>
    <row r="1010" spans="1:2" x14ac:dyDescent="0.25">
      <c r="A1010" s="1" vm="4563">
        <v>44965</v>
      </c>
      <c r="B1010" vm="3327">
        <v>86.69</v>
      </c>
    </row>
    <row r="1011" spans="1:2" x14ac:dyDescent="0.25">
      <c r="A1011" s="1" vm="4568">
        <v>44966</v>
      </c>
      <c r="B1011" vm="4570">
        <v>86.65</v>
      </c>
    </row>
    <row r="1012" spans="1:2" x14ac:dyDescent="0.25">
      <c r="A1012" s="1" vm="4572">
        <v>44967</v>
      </c>
      <c r="B1012" vm="2713">
        <v>87.14</v>
      </c>
    </row>
    <row r="1013" spans="1:2" x14ac:dyDescent="0.25">
      <c r="A1013" s="1" vm="4575">
        <v>44970</v>
      </c>
      <c r="B1013" vm="2910">
        <v>89.42</v>
      </c>
    </row>
    <row r="1014" spans="1:2" x14ac:dyDescent="0.25">
      <c r="A1014" s="1" vm="4579">
        <v>44971</v>
      </c>
      <c r="B1014" vm="4530">
        <v>89.09</v>
      </c>
    </row>
    <row r="1015" spans="1:2" x14ac:dyDescent="0.25">
      <c r="A1015" s="1" vm="4582">
        <v>44972</v>
      </c>
      <c r="B1015" vm="3183">
        <v>88.34</v>
      </c>
    </row>
    <row r="1016" spans="1:2" x14ac:dyDescent="0.25">
      <c r="A1016" s="1" vm="4585">
        <v>44973</v>
      </c>
      <c r="B1016" vm="4588">
        <v>87.72</v>
      </c>
    </row>
    <row r="1017" spans="1:2" x14ac:dyDescent="0.25">
      <c r="A1017" s="1" vm="4590">
        <v>44974</v>
      </c>
      <c r="B1017" vm="4576">
        <v>87.28</v>
      </c>
    </row>
    <row r="1018" spans="1:2" x14ac:dyDescent="0.25">
      <c r="A1018" s="1" vm="4593">
        <v>44978</v>
      </c>
      <c r="B1018" vm="4597">
        <v>86.2</v>
      </c>
    </row>
    <row r="1019" spans="1:2" x14ac:dyDescent="0.25">
      <c r="A1019" s="1" vm="4599">
        <v>44979</v>
      </c>
      <c r="B1019" vm="4602">
        <v>86.32</v>
      </c>
    </row>
    <row r="1020" spans="1:2" x14ac:dyDescent="0.25">
      <c r="A1020" s="1" vm="4604">
        <v>44980</v>
      </c>
      <c r="B1020" vm="4607">
        <v>88.58</v>
      </c>
    </row>
    <row r="1021" spans="1:2" x14ac:dyDescent="0.25">
      <c r="A1021" s="1" vm="4609">
        <v>44981</v>
      </c>
      <c r="B1021" vm="2668">
        <v>88.66</v>
      </c>
    </row>
    <row r="1022" spans="1:2" x14ac:dyDescent="0.25">
      <c r="A1022" s="1" vm="4612">
        <v>44984</v>
      </c>
      <c r="B1022" vm="4614">
        <v>87.96</v>
      </c>
    </row>
    <row r="1023" spans="1:2" x14ac:dyDescent="0.25">
      <c r="A1023" s="1" vm="4616">
        <v>44985</v>
      </c>
      <c r="B1023" vm="4618">
        <v>87.4</v>
      </c>
    </row>
    <row r="1024" spans="1:2" x14ac:dyDescent="0.25">
      <c r="A1024" s="1" vm="4620">
        <v>44986</v>
      </c>
      <c r="B1024" vm="3292">
        <v>86.34</v>
      </c>
    </row>
    <row r="1025" spans="1:2" x14ac:dyDescent="0.25">
      <c r="A1025" s="1" vm="4624">
        <v>44987</v>
      </c>
      <c r="B1025" vm="2632">
        <v>86.97</v>
      </c>
    </row>
    <row r="1026" spans="1:2" x14ac:dyDescent="0.25">
      <c r="A1026" s="1" vm="4628">
        <v>44988</v>
      </c>
      <c r="B1026" vm="4631">
        <v>89.25</v>
      </c>
    </row>
    <row r="1027" spans="1:2" x14ac:dyDescent="0.25">
      <c r="A1027" s="1" vm="4633">
        <v>44991</v>
      </c>
      <c r="B1027" vm="2724">
        <v>89.74</v>
      </c>
    </row>
    <row r="1028" spans="1:2" x14ac:dyDescent="0.25">
      <c r="A1028" s="1" vm="4636">
        <v>44992</v>
      </c>
      <c r="B1028" vm="2881">
        <v>88.36</v>
      </c>
    </row>
    <row r="1029" spans="1:2" x14ac:dyDescent="0.25">
      <c r="A1029" s="1" vm="4640">
        <v>44993</v>
      </c>
      <c r="B1029" vm="2833">
        <v>88.49</v>
      </c>
    </row>
    <row r="1030" spans="1:2" x14ac:dyDescent="0.25">
      <c r="A1030" s="1" vm="4643">
        <v>44994</v>
      </c>
      <c r="B1030" vm="2712">
        <v>86.87</v>
      </c>
    </row>
    <row r="1031" spans="1:2" x14ac:dyDescent="0.25">
      <c r="A1031" s="1" vm="4646">
        <v>44995</v>
      </c>
      <c r="B1031" vm="3596">
        <v>84.07</v>
      </c>
    </row>
    <row r="1032" spans="1:2" x14ac:dyDescent="0.25">
      <c r="A1032" s="1" vm="4650">
        <v>44998</v>
      </c>
      <c r="B1032" vm="2894">
        <v>84.93</v>
      </c>
    </row>
    <row r="1033" spans="1:2" x14ac:dyDescent="0.25">
      <c r="A1033" s="1" vm="4654">
        <v>44999</v>
      </c>
      <c r="B1033" vm="4657">
        <v>84.56</v>
      </c>
    </row>
    <row r="1034" spans="1:2" x14ac:dyDescent="0.25">
      <c r="A1034" s="1" vm="4659">
        <v>45000</v>
      </c>
      <c r="B1034" vm="4661">
        <v>82.98</v>
      </c>
    </row>
    <row r="1035" spans="1:2" x14ac:dyDescent="0.25">
      <c r="A1035" s="1" vm="4663">
        <v>45001</v>
      </c>
      <c r="B1035" vm="4666">
        <v>84.82</v>
      </c>
    </row>
    <row r="1036" spans="1:2" x14ac:dyDescent="0.25">
      <c r="A1036" s="1" vm="4668">
        <v>45002</v>
      </c>
      <c r="B1036" vm="4669">
        <v>85.26</v>
      </c>
    </row>
    <row r="1037" spans="1:2" x14ac:dyDescent="0.25">
      <c r="A1037" s="1" vm="4671">
        <v>45005</v>
      </c>
      <c r="B1037" vm="4673">
        <v>86.96</v>
      </c>
    </row>
    <row r="1038" spans="1:2" x14ac:dyDescent="0.25">
      <c r="A1038" s="1" vm="4675">
        <v>45006</v>
      </c>
      <c r="B1038" vm="4677">
        <v>87.58</v>
      </c>
    </row>
    <row r="1039" spans="1:2" x14ac:dyDescent="0.25">
      <c r="A1039" s="1" vm="4679">
        <v>45007</v>
      </c>
      <c r="B1039" vm="2699">
        <v>87.9</v>
      </c>
    </row>
    <row r="1040" spans="1:2" x14ac:dyDescent="0.25">
      <c r="A1040" s="1" vm="4683">
        <v>45008</v>
      </c>
      <c r="B1040" vm="4685">
        <v>87.78</v>
      </c>
    </row>
    <row r="1041" spans="1:2" x14ac:dyDescent="0.25">
      <c r="A1041" s="1" vm="4687">
        <v>45009</v>
      </c>
      <c r="B1041" vm="3270">
        <v>88.01</v>
      </c>
    </row>
    <row r="1042" spans="1:2" x14ac:dyDescent="0.25">
      <c r="A1042" s="1" vm="4690">
        <v>45012</v>
      </c>
      <c r="B1042" vm="4692">
        <v>90.14</v>
      </c>
    </row>
    <row r="1043" spans="1:2" x14ac:dyDescent="0.25">
      <c r="A1043" s="1" vm="4694">
        <v>45013</v>
      </c>
      <c r="B1043" vm="4697">
        <v>89.85</v>
      </c>
    </row>
    <row r="1044" spans="1:2" x14ac:dyDescent="0.25">
      <c r="A1044" s="1" vm="4699">
        <v>45014</v>
      </c>
      <c r="B1044" vm="2766">
        <v>90.62</v>
      </c>
    </row>
    <row r="1045" spans="1:2" x14ac:dyDescent="0.25">
      <c r="A1045" s="1" vm="4702">
        <v>45015</v>
      </c>
      <c r="B1045" vm="2870">
        <v>90.51</v>
      </c>
    </row>
    <row r="1046" spans="1:2" x14ac:dyDescent="0.25">
      <c r="A1046" s="1" vm="4706">
        <v>45016</v>
      </c>
      <c r="B1046" vm="3111">
        <v>92.92</v>
      </c>
    </row>
    <row r="1047" spans="1:2" x14ac:dyDescent="0.25">
      <c r="A1047" s="1" vm="4711">
        <v>45019</v>
      </c>
      <c r="B1047" vm="4714">
        <v>93.92</v>
      </c>
    </row>
    <row r="1048" spans="1:2" x14ac:dyDescent="0.25">
      <c r="A1048" s="1" vm="4716">
        <v>45020</v>
      </c>
      <c r="B1048" vm="4712">
        <v>94</v>
      </c>
    </row>
    <row r="1049" spans="1:2" x14ac:dyDescent="0.25">
      <c r="A1049" s="1" vm="4720">
        <v>45021</v>
      </c>
      <c r="B1049" vm="4724">
        <v>94.89</v>
      </c>
    </row>
    <row r="1050" spans="1:2" x14ac:dyDescent="0.25">
      <c r="A1050" s="1" vm="4726">
        <v>45022</v>
      </c>
      <c r="B1050" vm="4730">
        <v>95.92</v>
      </c>
    </row>
    <row r="1051" spans="1:2" x14ac:dyDescent="0.25">
      <c r="A1051" s="1" vm="4732">
        <v>45026</v>
      </c>
      <c r="B1051" vm="4735">
        <v>93.76</v>
      </c>
    </row>
    <row r="1052" spans="1:2" x14ac:dyDescent="0.25">
      <c r="A1052" s="1" vm="4737">
        <v>45027</v>
      </c>
      <c r="B1052" vm="3131">
        <v>93.97</v>
      </c>
    </row>
    <row r="1053" spans="1:2" x14ac:dyDescent="0.25">
      <c r="A1053" s="1" vm="4741">
        <v>45028</v>
      </c>
      <c r="B1053" vm="4743">
        <v>93.9</v>
      </c>
    </row>
    <row r="1054" spans="1:2" x14ac:dyDescent="0.25">
      <c r="A1054" s="1" vm="4745">
        <v>45029</v>
      </c>
      <c r="B1054" vm="4748">
        <v>95.55</v>
      </c>
    </row>
    <row r="1055" spans="1:2" x14ac:dyDescent="0.25">
      <c r="A1055" s="1" vm="4750">
        <v>45030</v>
      </c>
      <c r="B1055" vm="3016">
        <v>95.71</v>
      </c>
    </row>
    <row r="1056" spans="1:2" x14ac:dyDescent="0.25">
      <c r="A1056" s="1" vm="4753">
        <v>45033</v>
      </c>
      <c r="B1056" vm="4756">
        <v>95.59</v>
      </c>
    </row>
    <row r="1057" spans="1:2" x14ac:dyDescent="0.25">
      <c r="A1057" s="1" vm="4758">
        <v>45034</v>
      </c>
      <c r="B1057" vm="4761">
        <v>96.47</v>
      </c>
    </row>
    <row r="1058" spans="1:2" x14ac:dyDescent="0.25">
      <c r="A1058" s="1" vm="4763">
        <v>45035</v>
      </c>
      <c r="B1058" vm="3228">
        <v>95.81</v>
      </c>
    </row>
    <row r="1059" spans="1:2" x14ac:dyDescent="0.25">
      <c r="A1059" s="1" vm="4765">
        <v>45036</v>
      </c>
      <c r="B1059" vm="4767">
        <v>94.83</v>
      </c>
    </row>
    <row r="1060" spans="1:2" x14ac:dyDescent="0.25">
      <c r="A1060" s="1" vm="4769">
        <v>45037</v>
      </c>
      <c r="B1060" vm="3124">
        <v>95.15</v>
      </c>
    </row>
    <row r="1061" spans="1:2" x14ac:dyDescent="0.25">
      <c r="A1061" s="1" vm="4773">
        <v>45040</v>
      </c>
      <c r="B1061" vm="4777">
        <v>95.44</v>
      </c>
    </row>
    <row r="1062" spans="1:2" x14ac:dyDescent="0.25">
      <c r="A1062" s="1" vm="4779">
        <v>45041</v>
      </c>
      <c r="B1062" vm="4781">
        <v>94.06</v>
      </c>
    </row>
    <row r="1063" spans="1:2" x14ac:dyDescent="0.25">
      <c r="A1063" s="1" vm="4783">
        <v>45042</v>
      </c>
      <c r="B1063" vm="4786">
        <v>93.71</v>
      </c>
    </row>
    <row r="1064" spans="1:2" x14ac:dyDescent="0.25">
      <c r="A1064" s="1" vm="4788">
        <v>45043</v>
      </c>
      <c r="B1064" vm="4790">
        <v>95.04</v>
      </c>
    </row>
    <row r="1065" spans="1:2" x14ac:dyDescent="0.25">
      <c r="A1065" s="1" vm="4792">
        <v>45044</v>
      </c>
      <c r="B1065" vm="4796">
        <v>94.72</v>
      </c>
    </row>
    <row r="1066" spans="1:2" x14ac:dyDescent="0.25">
      <c r="A1066" s="1" vm="4798">
        <v>45047</v>
      </c>
      <c r="B1066" vm="4802">
        <v>94.87</v>
      </c>
    </row>
    <row r="1067" spans="1:2" x14ac:dyDescent="0.25">
      <c r="A1067" s="1" vm="4804">
        <v>45048</v>
      </c>
      <c r="B1067" vm="4799">
        <v>94.8</v>
      </c>
    </row>
    <row r="1068" spans="1:2" x14ac:dyDescent="0.25">
      <c r="A1068" s="1" vm="4808">
        <v>45049</v>
      </c>
      <c r="B1068" vm="4812">
        <v>94.78</v>
      </c>
    </row>
    <row r="1069" spans="1:2" x14ac:dyDescent="0.25">
      <c r="A1069" s="1" vm="4814">
        <v>45050</v>
      </c>
      <c r="B1069" vm="4776">
        <v>94.97</v>
      </c>
    </row>
    <row r="1070" spans="1:2" x14ac:dyDescent="0.25">
      <c r="A1070" s="1" vm="4819">
        <v>45051</v>
      </c>
      <c r="B1070" vm="3050">
        <v>96.97</v>
      </c>
    </row>
    <row r="1071" spans="1:2" x14ac:dyDescent="0.25">
      <c r="A1071" s="1" vm="4823">
        <v>45054</v>
      </c>
      <c r="B1071" vm="4827">
        <v>96.79</v>
      </c>
    </row>
    <row r="1072" spans="1:2" x14ac:dyDescent="0.25">
      <c r="A1072" s="1" vm="4829">
        <v>45055</v>
      </c>
      <c r="B1072" vm="4831">
        <v>96.14</v>
      </c>
    </row>
    <row r="1073" spans="1:2" x14ac:dyDescent="0.25">
      <c r="A1073" s="1" vm="4833">
        <v>45056</v>
      </c>
      <c r="B1073" vm="4836">
        <v>97.52</v>
      </c>
    </row>
    <row r="1074" spans="1:2" x14ac:dyDescent="0.25">
      <c r="A1074" s="1" vm="4838">
        <v>45057</v>
      </c>
      <c r="B1074" vm="4842">
        <v>97.44</v>
      </c>
    </row>
    <row r="1075" spans="1:2" x14ac:dyDescent="0.25">
      <c r="A1075" s="1" vm="4844">
        <v>45058</v>
      </c>
      <c r="B1075" vm="4848">
        <v>97.85</v>
      </c>
    </row>
    <row r="1076" spans="1:2" x14ac:dyDescent="0.25">
      <c r="A1076" s="1" vm="4850">
        <v>45061</v>
      </c>
      <c r="B1076" vm="4854">
        <v>97.26</v>
      </c>
    </row>
    <row r="1077" spans="1:2" x14ac:dyDescent="0.25">
      <c r="A1077" s="1" vm="4856">
        <v>45062</v>
      </c>
      <c r="B1077" vm="3023">
        <v>98.25</v>
      </c>
    </row>
    <row r="1078" spans="1:2" x14ac:dyDescent="0.25">
      <c r="A1078" s="1" vm="4861">
        <v>45063</v>
      </c>
      <c r="B1078" vm="4865">
        <v>99.77</v>
      </c>
    </row>
    <row r="1079" spans="1:2" x14ac:dyDescent="0.25">
      <c r="A1079" s="1" vm="4867">
        <v>45064</v>
      </c>
      <c r="B1079" vm="4870">
        <v>102.34</v>
      </c>
    </row>
    <row r="1080" spans="1:2" x14ac:dyDescent="0.25">
      <c r="A1080" s="1" vm="4872">
        <v>45065</v>
      </c>
      <c r="B1080" vm="4876">
        <v>102.84</v>
      </c>
    </row>
    <row r="1081" spans="1:2" x14ac:dyDescent="0.25">
      <c r="A1081" s="1" vm="4878">
        <v>45068</v>
      </c>
      <c r="B1081" vm="4882">
        <v>101.77</v>
      </c>
    </row>
    <row r="1082" spans="1:2" x14ac:dyDescent="0.25">
      <c r="A1082" s="1" vm="4884">
        <v>45069</v>
      </c>
      <c r="B1082" vm="4888">
        <v>98.54</v>
      </c>
    </row>
    <row r="1083" spans="1:2" x14ac:dyDescent="0.25">
      <c r="A1083" s="1" vm="4890">
        <v>45070</v>
      </c>
      <c r="B1083" vm="4894">
        <v>98.32</v>
      </c>
    </row>
    <row r="1084" spans="1:2" x14ac:dyDescent="0.25">
      <c r="A1084" s="1" vm="4896">
        <v>45071</v>
      </c>
      <c r="B1084" vm="3196">
        <v>104.29</v>
      </c>
    </row>
    <row r="1085" spans="1:2" x14ac:dyDescent="0.25">
      <c r="A1085" s="1" vm="4901">
        <v>45072</v>
      </c>
      <c r="B1085" vm="4905">
        <v>104.08</v>
      </c>
    </row>
    <row r="1086" spans="1:2" x14ac:dyDescent="0.25">
      <c r="A1086" s="1" vm="4907">
        <v>45076</v>
      </c>
      <c r="B1086" vm="4911">
        <v>105.15</v>
      </c>
    </row>
    <row r="1087" spans="1:2" x14ac:dyDescent="0.25">
      <c r="A1087" s="1" vm="4913">
        <v>45077</v>
      </c>
      <c r="B1087" vm="4917">
        <v>105.94</v>
      </c>
    </row>
    <row r="1088" spans="1:2" x14ac:dyDescent="0.25">
      <c r="A1088" s="1" vm="4919">
        <v>45078</v>
      </c>
      <c r="B1088" vm="4923">
        <v>105.99</v>
      </c>
    </row>
    <row r="1089" spans="1:2" x14ac:dyDescent="0.25">
      <c r="A1089" s="1" vm="4925">
        <v>45079</v>
      </c>
      <c r="B1089" vm="4929">
        <v>105.89</v>
      </c>
    </row>
    <row r="1090" spans="1:2" x14ac:dyDescent="0.25">
      <c r="A1090" s="1" vm="4931">
        <v>45082</v>
      </c>
      <c r="B1090" vm="4934">
        <v>106.93</v>
      </c>
    </row>
    <row r="1091" spans="1:2" x14ac:dyDescent="0.25">
      <c r="A1091" s="1" vm="4936">
        <v>45083</v>
      </c>
      <c r="B1091" vm="4940">
        <v>107.1</v>
      </c>
    </row>
    <row r="1092" spans="1:2" x14ac:dyDescent="0.25">
      <c r="A1092" s="1" vm="4942">
        <v>45084</v>
      </c>
      <c r="B1092" vm="4946">
        <v>105.25</v>
      </c>
    </row>
    <row r="1093" spans="1:2" x14ac:dyDescent="0.25">
      <c r="A1093" s="1" vm="4948">
        <v>45085</v>
      </c>
      <c r="B1093" vm="4952">
        <v>107.48</v>
      </c>
    </row>
    <row r="1094" spans="1:2" x14ac:dyDescent="0.25">
      <c r="A1094" s="1" vm="4954">
        <v>45086</v>
      </c>
      <c r="B1094" vm="4958">
        <v>109.85</v>
      </c>
    </row>
    <row r="1095" spans="1:2" x14ac:dyDescent="0.25">
      <c r="A1095" s="1" vm="4960">
        <v>45089</v>
      </c>
      <c r="B1095" vm="4963">
        <v>116.43</v>
      </c>
    </row>
    <row r="1096" spans="1:2" x14ac:dyDescent="0.25">
      <c r="A1096" s="1" vm="4965">
        <v>45090</v>
      </c>
      <c r="B1096" vm="4969">
        <v>116.68</v>
      </c>
    </row>
    <row r="1097" spans="1:2" x14ac:dyDescent="0.25">
      <c r="A1097" s="1" vm="4971">
        <v>45091</v>
      </c>
      <c r="B1097" vm="4975">
        <v>122.27</v>
      </c>
    </row>
    <row r="1098" spans="1:2" x14ac:dyDescent="0.25">
      <c r="A1098" s="1" vm="4977">
        <v>45092</v>
      </c>
      <c r="B1098" vm="4981">
        <v>126.55</v>
      </c>
    </row>
    <row r="1099" spans="1:2" x14ac:dyDescent="0.25">
      <c r="A1099" s="1" vm="4983">
        <v>45093</v>
      </c>
      <c r="B1099" vm="4987">
        <v>125.46</v>
      </c>
    </row>
    <row r="1100" spans="1:2" x14ac:dyDescent="0.25">
      <c r="A1100" s="1" vm="4989">
        <v>45097</v>
      </c>
      <c r="B1100" vm="4993">
        <v>122.04</v>
      </c>
    </row>
    <row r="1101" spans="1:2" x14ac:dyDescent="0.25">
      <c r="A1101" s="1" vm="4995">
        <v>45098</v>
      </c>
      <c r="B1101" vm="4998">
        <v>122.1</v>
      </c>
    </row>
    <row r="1102" spans="1:2" x14ac:dyDescent="0.25">
      <c r="A1102" s="1" vm="5000">
        <v>45099</v>
      </c>
      <c r="B1102" vm="5004">
        <v>120.58</v>
      </c>
    </row>
    <row r="1103" spans="1:2" x14ac:dyDescent="0.25">
      <c r="A1103" s="1" vm="5006">
        <v>45100</v>
      </c>
      <c r="B1103" vm="5010">
        <v>118.64</v>
      </c>
    </row>
    <row r="1104" spans="1:2" x14ac:dyDescent="0.25">
      <c r="A1104" s="1" vm="5012">
        <v>45103</v>
      </c>
      <c r="B1104" vm="5016">
        <v>116.78</v>
      </c>
    </row>
    <row r="1105" spans="1:2" x14ac:dyDescent="0.25">
      <c r="A1105" s="1" vm="5018">
        <v>45104</v>
      </c>
      <c r="B1105" vm="5022">
        <v>117.84</v>
      </c>
    </row>
    <row r="1106" spans="1:2" x14ac:dyDescent="0.25">
      <c r="A1106" s="1" vm="5024">
        <v>45105</v>
      </c>
      <c r="B1106" vm="5027">
        <v>116.53</v>
      </c>
    </row>
    <row r="1107" spans="1:2" x14ac:dyDescent="0.25">
      <c r="A1107" s="1" vm="5029">
        <v>45106</v>
      </c>
      <c r="B1107" vm="5033">
        <v>117.78</v>
      </c>
    </row>
    <row r="1108" spans="1:2" x14ac:dyDescent="0.25">
      <c r="A1108" s="1" vm="5035">
        <v>45107</v>
      </c>
      <c r="B1108" vm="5039">
        <v>119.09</v>
      </c>
    </row>
    <row r="1109" spans="1:2" x14ac:dyDescent="0.25">
      <c r="A1109" s="1" vm="5041">
        <v>45110</v>
      </c>
      <c r="B1109" vm="5045">
        <v>117.15</v>
      </c>
    </row>
    <row r="1110" spans="1:2" x14ac:dyDescent="0.25">
      <c r="A1110" s="1" vm="5047">
        <v>45112</v>
      </c>
      <c r="B1110" vm="5051">
        <v>115.96</v>
      </c>
    </row>
    <row r="1111" spans="1:2" x14ac:dyDescent="0.25">
      <c r="A1111" s="1" vm="5053">
        <v>45113</v>
      </c>
      <c r="B1111" vm="5057">
        <v>115.45</v>
      </c>
    </row>
    <row r="1112" spans="1:2" x14ac:dyDescent="0.25">
      <c r="A1112" s="1" vm="5059">
        <v>45114</v>
      </c>
      <c r="B1112" vm="5063">
        <v>114.61</v>
      </c>
    </row>
    <row r="1113" spans="1:2" x14ac:dyDescent="0.25">
      <c r="A1113" s="1" vm="5065">
        <v>45117</v>
      </c>
      <c r="B1113" vm="5069">
        <v>114.38</v>
      </c>
    </row>
    <row r="1114" spans="1:2" x14ac:dyDescent="0.25">
      <c r="A1114" s="1" vm="5071">
        <v>45118</v>
      </c>
      <c r="B1114" vm="5075">
        <v>114.88</v>
      </c>
    </row>
    <row r="1115" spans="1:2" x14ac:dyDescent="0.25">
      <c r="A1115" s="1" vm="5077">
        <v>45119</v>
      </c>
      <c r="B1115" vm="4968">
        <v>116.02</v>
      </c>
    </row>
    <row r="1116" spans="1:2" x14ac:dyDescent="0.25">
      <c r="A1116" s="1" vm="5082">
        <v>45120</v>
      </c>
      <c r="B1116" vm="5086">
        <v>117.45</v>
      </c>
    </row>
    <row r="1117" spans="1:2" x14ac:dyDescent="0.25">
      <c r="A1117" s="1" vm="5088">
        <v>45121</v>
      </c>
      <c r="B1117" vm="5092">
        <v>119.27</v>
      </c>
    </row>
    <row r="1118" spans="1:2" x14ac:dyDescent="0.25">
      <c r="A1118" s="1" vm="5094">
        <v>45124</v>
      </c>
      <c r="B1118" vm="5097">
        <v>118.89</v>
      </c>
    </row>
    <row r="1119" spans="1:2" x14ac:dyDescent="0.25">
      <c r="A1119" s="1" vm="5099">
        <v>45125</v>
      </c>
      <c r="B1119" vm="5103">
        <v>120.77</v>
      </c>
    </row>
    <row r="1120" spans="1:2" x14ac:dyDescent="0.25">
      <c r="A1120" s="1" vm="5105">
        <v>45126</v>
      </c>
      <c r="B1120" vm="5109">
        <v>118.69</v>
      </c>
    </row>
    <row r="1121" spans="1:2" x14ac:dyDescent="0.25">
      <c r="A1121" s="1" vm="5111">
        <v>45127</v>
      </c>
      <c r="B1121" vm="5115">
        <v>115.88</v>
      </c>
    </row>
    <row r="1122" spans="1:2" x14ac:dyDescent="0.25">
      <c r="A1122" s="1" vm="5117">
        <v>45128</v>
      </c>
      <c r="B1122" vm="5120">
        <v>117.65</v>
      </c>
    </row>
    <row r="1123" spans="1:2" x14ac:dyDescent="0.25">
      <c r="A1123" s="1" vm="5122">
        <v>45131</v>
      </c>
      <c r="B1123" vm="5126">
        <v>118.07</v>
      </c>
    </row>
    <row r="1124" spans="1:2" x14ac:dyDescent="0.25">
      <c r="A1124" s="1" vm="5128">
        <v>45132</v>
      </c>
      <c r="B1124" vm="5132">
        <v>117.95</v>
      </c>
    </row>
    <row r="1125" spans="1:2" x14ac:dyDescent="0.25">
      <c r="A1125" s="1" vm="5134">
        <v>45133</v>
      </c>
      <c r="B1125" vm="5137">
        <v>115.5</v>
      </c>
    </row>
    <row r="1126" spans="1:2" x14ac:dyDescent="0.25">
      <c r="A1126" s="1" vm="5139">
        <v>45134</v>
      </c>
      <c r="B1126" vm="5142">
        <v>116.4</v>
      </c>
    </row>
    <row r="1127" spans="1:2" x14ac:dyDescent="0.25">
      <c r="A1127" s="1" vm="5144">
        <v>45135</v>
      </c>
      <c r="B1127" vm="5146">
        <v>115.99</v>
      </c>
    </row>
    <row r="1128" spans="1:2" x14ac:dyDescent="0.25">
      <c r="A1128" s="1" vm="5148">
        <v>45138</v>
      </c>
      <c r="B1128" vm="5151">
        <v>117.23</v>
      </c>
    </row>
    <row r="1129" spans="1:2" x14ac:dyDescent="0.25">
      <c r="A1129" s="1" vm="5153">
        <v>45139</v>
      </c>
      <c r="B1129" vm="5157">
        <v>117.91</v>
      </c>
    </row>
    <row r="1130" spans="1:2" x14ac:dyDescent="0.25">
      <c r="A1130" s="1" vm="5159">
        <v>45140</v>
      </c>
      <c r="B1130" vm="5162">
        <v>115.71</v>
      </c>
    </row>
    <row r="1131" spans="1:2" x14ac:dyDescent="0.25">
      <c r="A1131" s="1" vm="5164">
        <v>45141</v>
      </c>
      <c r="B1131" vm="5168">
        <v>114.55</v>
      </c>
    </row>
    <row r="1132" spans="1:2" x14ac:dyDescent="0.25">
      <c r="A1132" s="1" vm="5170">
        <v>45142</v>
      </c>
      <c r="B1132" vm="5173">
        <v>114.44</v>
      </c>
    </row>
    <row r="1133" spans="1:2" x14ac:dyDescent="0.25">
      <c r="A1133" s="1" vm="5175">
        <v>45145</v>
      </c>
      <c r="B1133" vm="5179">
        <v>116.1</v>
      </c>
    </row>
    <row r="1134" spans="1:2" x14ac:dyDescent="0.25">
      <c r="A1134" s="1" vm="5181">
        <v>45146</v>
      </c>
      <c r="B1134" vm="5114">
        <v>115.23</v>
      </c>
    </row>
    <row r="1135" spans="1:2" x14ac:dyDescent="0.25">
      <c r="A1135" s="1" vm="5186">
        <v>45147</v>
      </c>
      <c r="B1135" vm="5188">
        <v>113.1</v>
      </c>
    </row>
    <row r="1136" spans="1:2" x14ac:dyDescent="0.25">
      <c r="A1136" s="1" vm="5190">
        <v>45148</v>
      </c>
      <c r="B1136" vm="5194">
        <v>112.99</v>
      </c>
    </row>
    <row r="1137" spans="1:2" x14ac:dyDescent="0.25">
      <c r="A1137" s="1" vm="5196">
        <v>45149</v>
      </c>
      <c r="B1137" vm="5200">
        <v>113.06</v>
      </c>
    </row>
    <row r="1138" spans="1:2" x14ac:dyDescent="0.25">
      <c r="A1138" s="1" vm="5202">
        <v>45152</v>
      </c>
      <c r="B1138" vm="5206">
        <v>115.57</v>
      </c>
    </row>
    <row r="1139" spans="1:2" x14ac:dyDescent="0.25">
      <c r="A1139" s="1" vm="5208">
        <v>45153</v>
      </c>
      <c r="B1139" vm="5210">
        <v>117.29</v>
      </c>
    </row>
    <row r="1140" spans="1:2" x14ac:dyDescent="0.25">
      <c r="A1140" s="1" vm="5212">
        <v>45154</v>
      </c>
      <c r="B1140" vm="5171">
        <v>115.34</v>
      </c>
    </row>
    <row r="1141" spans="1:2" x14ac:dyDescent="0.25">
      <c r="A1141" s="1" vm="5216">
        <v>45155</v>
      </c>
      <c r="B1141" vm="5075">
        <v>114.88</v>
      </c>
    </row>
    <row r="1142" spans="1:2" x14ac:dyDescent="0.25">
      <c r="A1142" s="1" vm="5219">
        <v>45156</v>
      </c>
      <c r="B1142" vm="5223">
        <v>116.46</v>
      </c>
    </row>
    <row r="1143" spans="1:2" x14ac:dyDescent="0.25">
      <c r="A1143" s="1" vm="5225">
        <v>45159</v>
      </c>
      <c r="B1143" vm="5229">
        <v>116.59</v>
      </c>
    </row>
    <row r="1144" spans="1:2" x14ac:dyDescent="0.25">
      <c r="A1144" s="1" vm="5231">
        <v>45160</v>
      </c>
      <c r="B1144" vm="5233">
        <v>116.54</v>
      </c>
    </row>
    <row r="1145" spans="1:2" x14ac:dyDescent="0.25">
      <c r="A1145" s="1" vm="5235">
        <v>45161</v>
      </c>
      <c r="B1145" vm="5022">
        <v>117.84</v>
      </c>
    </row>
    <row r="1146" spans="1:2" x14ac:dyDescent="0.25">
      <c r="A1146" s="1" vm="5240">
        <v>45162</v>
      </c>
      <c r="B1146" vm="5244">
        <v>112.91</v>
      </c>
    </row>
    <row r="1147" spans="1:2" x14ac:dyDescent="0.25">
      <c r="A1147" s="1" vm="5246">
        <v>45163</v>
      </c>
      <c r="B1147" vm="5249">
        <v>116.06</v>
      </c>
    </row>
    <row r="1148" spans="1:2" x14ac:dyDescent="0.25">
      <c r="A1148" s="1" vm="5251">
        <v>45166</v>
      </c>
      <c r="B1148" vm="5255">
        <v>116.84</v>
      </c>
    </row>
    <row r="1149" spans="1:2" x14ac:dyDescent="0.25">
      <c r="A1149" s="1" vm="5257">
        <v>45167</v>
      </c>
      <c r="B1149" vm="5261">
        <v>120.65</v>
      </c>
    </row>
    <row r="1150" spans="1:2" x14ac:dyDescent="0.25">
      <c r="A1150" s="1" vm="5263">
        <v>45168</v>
      </c>
      <c r="B1150" vm="5267">
        <v>121.12</v>
      </c>
    </row>
    <row r="1151" spans="1:2" x14ac:dyDescent="0.25">
      <c r="A1151" s="1" vm="5269">
        <v>45169</v>
      </c>
      <c r="B1151" vm="5273">
        <v>120.39</v>
      </c>
    </row>
    <row r="1152" spans="1:2" x14ac:dyDescent="0.25">
      <c r="A1152" s="1" vm="5275">
        <v>45170</v>
      </c>
      <c r="B1152" vm="5279">
        <v>120.93</v>
      </c>
    </row>
    <row r="1153" spans="1:2" x14ac:dyDescent="0.25">
      <c r="A1153" s="1" vm="5281">
        <v>45174</v>
      </c>
      <c r="B1153" vm="5285">
        <v>123.98</v>
      </c>
    </row>
    <row r="1154" spans="1:2" x14ac:dyDescent="0.25">
      <c r="A1154" s="1" vm="5287">
        <v>45175</v>
      </c>
      <c r="B1154" vm="5291">
        <v>124.33</v>
      </c>
    </row>
    <row r="1155" spans="1:2" x14ac:dyDescent="0.25">
      <c r="A1155" s="1" vm="5293">
        <v>45176</v>
      </c>
      <c r="B1155" vm="5297">
        <v>125.09</v>
      </c>
    </row>
    <row r="1156" spans="1:2" x14ac:dyDescent="0.25">
      <c r="A1156" s="1" vm="5299">
        <v>45177</v>
      </c>
      <c r="B1156" vm="5303">
        <v>126.32</v>
      </c>
    </row>
    <row r="1157" spans="1:2" x14ac:dyDescent="0.25">
      <c r="A1157" s="1" vm="5305">
        <v>45180</v>
      </c>
      <c r="B1157" vm="5309">
        <v>126.71</v>
      </c>
    </row>
    <row r="1158" spans="1:2" x14ac:dyDescent="0.25">
      <c r="A1158" s="1" vm="5311">
        <v>45181</v>
      </c>
      <c r="B1158" vm="5315">
        <v>109.61</v>
      </c>
    </row>
    <row r="1159" spans="1:2" x14ac:dyDescent="0.25">
      <c r="A1159" s="1" vm="5317">
        <v>45182</v>
      </c>
      <c r="B1159" vm="5321">
        <v>111.84</v>
      </c>
    </row>
    <row r="1160" spans="1:2" x14ac:dyDescent="0.25">
      <c r="A1160" s="1" vm="5323">
        <v>45183</v>
      </c>
      <c r="B1160" vm="5068">
        <v>113.66</v>
      </c>
    </row>
    <row r="1161" spans="1:2" x14ac:dyDescent="0.25">
      <c r="A1161" s="1" vm="5328">
        <v>45184</v>
      </c>
      <c r="B1161" vm="5332">
        <v>113.91</v>
      </c>
    </row>
    <row r="1162" spans="1:2" x14ac:dyDescent="0.25">
      <c r="A1162" s="1" vm="5334">
        <v>45187</v>
      </c>
      <c r="B1162" vm="5338">
        <v>112.21</v>
      </c>
    </row>
    <row r="1163" spans="1:2" x14ac:dyDescent="0.25">
      <c r="A1163" s="1" vm="5340">
        <v>45188</v>
      </c>
      <c r="B1163" vm="5344">
        <v>112.77</v>
      </c>
    </row>
    <row r="1164" spans="1:2" x14ac:dyDescent="0.25">
      <c r="A1164" s="1" vm="5346">
        <v>45189</v>
      </c>
      <c r="B1164" vm="5350">
        <v>112.87</v>
      </c>
    </row>
    <row r="1165" spans="1:2" x14ac:dyDescent="0.25">
      <c r="A1165" s="1" vm="5352">
        <v>45190</v>
      </c>
      <c r="B1165" vm="5355">
        <v>109.43</v>
      </c>
    </row>
    <row r="1166" spans="1:2" x14ac:dyDescent="0.25">
      <c r="A1166" s="1" vm="5357">
        <v>45191</v>
      </c>
      <c r="B1166" vm="5361">
        <v>109.03</v>
      </c>
    </row>
    <row r="1167" spans="1:2" x14ac:dyDescent="0.25">
      <c r="A1167" s="1" vm="5363">
        <v>45194</v>
      </c>
      <c r="B1167" vm="5367">
        <v>108.3</v>
      </c>
    </row>
    <row r="1168" spans="1:2" x14ac:dyDescent="0.25">
      <c r="A1168" s="1" vm="5369">
        <v>45195</v>
      </c>
      <c r="B1168" vm="4920">
        <v>104.88</v>
      </c>
    </row>
    <row r="1169" spans="1:2" x14ac:dyDescent="0.25">
      <c r="A1169" s="1" vm="5373">
        <v>45196</v>
      </c>
      <c r="B1169" vm="5377">
        <v>104.62</v>
      </c>
    </row>
    <row r="1170" spans="1:2" x14ac:dyDescent="0.25">
      <c r="A1170" s="1" vm="5379">
        <v>45197</v>
      </c>
      <c r="B1170" vm="4939">
        <v>106.15</v>
      </c>
    </row>
    <row r="1171" spans="1:2" x14ac:dyDescent="0.25">
      <c r="A1171" s="1" vm="5383">
        <v>45198</v>
      </c>
      <c r="B1171" vm="5387">
        <v>105.92</v>
      </c>
    </row>
    <row r="1172" spans="1:2" x14ac:dyDescent="0.25">
      <c r="A1172" s="1" vm="5389">
        <v>45201</v>
      </c>
      <c r="B1172" vm="5393">
        <v>106.71</v>
      </c>
    </row>
    <row r="1173" spans="1:2" x14ac:dyDescent="0.25">
      <c r="A1173" s="1" vm="5395">
        <v>45202</v>
      </c>
      <c r="B1173" vm="5399">
        <v>104.52</v>
      </c>
    </row>
    <row r="1174" spans="1:2" x14ac:dyDescent="0.25">
      <c r="A1174" s="1" vm="5401">
        <v>45203</v>
      </c>
      <c r="B1174" vm="5404">
        <v>107.08</v>
      </c>
    </row>
    <row r="1175" spans="1:2" x14ac:dyDescent="0.25">
      <c r="A1175" s="1" vm="5406">
        <v>45204</v>
      </c>
      <c r="B1175" vm="5410">
        <v>108.35</v>
      </c>
    </row>
    <row r="1176" spans="1:2" x14ac:dyDescent="0.25">
      <c r="A1176" s="1" vm="5412">
        <v>45205</v>
      </c>
      <c r="B1176" vm="5416">
        <v>109.96</v>
      </c>
    </row>
    <row r="1177" spans="1:2" x14ac:dyDescent="0.25">
      <c r="A1177" s="1" vm="5418">
        <v>45208</v>
      </c>
      <c r="B1177" vm="5422">
        <v>110.32</v>
      </c>
    </row>
    <row r="1178" spans="1:2" x14ac:dyDescent="0.25">
      <c r="A1178" s="1" vm="5424">
        <v>45209</v>
      </c>
      <c r="B1178" vm="5428">
        <v>109.71</v>
      </c>
    </row>
    <row r="1179" spans="1:2" x14ac:dyDescent="0.25">
      <c r="A1179" s="1" vm="5430">
        <v>45210</v>
      </c>
      <c r="B1179" vm="5434">
        <v>109.64</v>
      </c>
    </row>
    <row r="1180" spans="1:2" x14ac:dyDescent="0.25">
      <c r="A1180" s="1" vm="5436">
        <v>45211</v>
      </c>
      <c r="B1180" vm="5440">
        <v>109.11</v>
      </c>
    </row>
    <row r="1181" spans="1:2" x14ac:dyDescent="0.25">
      <c r="A1181" s="1" vm="5442">
        <v>45212</v>
      </c>
      <c r="B1181" vm="5445">
        <v>108.25</v>
      </c>
    </row>
    <row r="1182" spans="1:2" x14ac:dyDescent="0.25">
      <c r="A1182" s="1" vm="5447">
        <v>45215</v>
      </c>
      <c r="B1182" vm="5451">
        <v>108.71</v>
      </c>
    </row>
    <row r="1183" spans="1:2" x14ac:dyDescent="0.25">
      <c r="A1183" s="1" vm="5453">
        <v>45216</v>
      </c>
      <c r="B1183" vm="5456">
        <v>109.04</v>
      </c>
    </row>
    <row r="1184" spans="1:2" x14ac:dyDescent="0.25">
      <c r="A1184" s="1" vm="5458">
        <v>45217</v>
      </c>
      <c r="B1184" vm="5445">
        <v>108.25</v>
      </c>
    </row>
    <row r="1185" spans="1:2" x14ac:dyDescent="0.25">
      <c r="A1185" s="1" vm="5463">
        <v>45218</v>
      </c>
      <c r="B1185" vm="5467">
        <v>108.34</v>
      </c>
    </row>
    <row r="1186" spans="1:2" x14ac:dyDescent="0.25">
      <c r="A1186" s="1" vm="5469">
        <v>45219</v>
      </c>
      <c r="B1186" vm="5473">
        <v>101.85</v>
      </c>
    </row>
    <row r="1187" spans="1:2" x14ac:dyDescent="0.25">
      <c r="A1187" s="1" vm="5475">
        <v>45222</v>
      </c>
      <c r="B1187" vm="5479">
        <v>103.66</v>
      </c>
    </row>
    <row r="1188" spans="1:2" x14ac:dyDescent="0.25">
      <c r="A1188" s="1" vm="5481">
        <v>45223</v>
      </c>
      <c r="B1188" vm="5484">
        <v>103.2</v>
      </c>
    </row>
    <row r="1189" spans="1:2" x14ac:dyDescent="0.25">
      <c r="A1189" s="1" vm="5486">
        <v>45224</v>
      </c>
      <c r="B1189" vm="4886">
        <v>101.43</v>
      </c>
    </row>
    <row r="1190" spans="1:2" x14ac:dyDescent="0.25">
      <c r="A1190" s="1" vm="5491">
        <v>45225</v>
      </c>
      <c r="B1190" vm="4863">
        <v>100.4</v>
      </c>
    </row>
    <row r="1191" spans="1:2" x14ac:dyDescent="0.25">
      <c r="A1191" s="1" vm="5495">
        <v>45226</v>
      </c>
      <c r="B1191" vm="5499">
        <v>100.99</v>
      </c>
    </row>
    <row r="1192" spans="1:2" x14ac:dyDescent="0.25">
      <c r="A1192" s="1" vm="5501">
        <v>45229</v>
      </c>
      <c r="B1192" vm="5505">
        <v>101.65</v>
      </c>
    </row>
    <row r="1193" spans="1:2" x14ac:dyDescent="0.25">
      <c r="A1193" s="1" vm="5507">
        <v>45230</v>
      </c>
      <c r="B1193" vm="5511">
        <v>103.4</v>
      </c>
    </row>
    <row r="1194" spans="1:2" x14ac:dyDescent="0.25">
      <c r="A1194" s="1" vm="5513">
        <v>45231</v>
      </c>
      <c r="B1194" vm="4928">
        <v>105.75</v>
      </c>
    </row>
    <row r="1195" spans="1:2" x14ac:dyDescent="0.25">
      <c r="A1195" s="1" vm="5517">
        <v>45232</v>
      </c>
      <c r="B1195" vm="5521">
        <v>106.87</v>
      </c>
    </row>
    <row r="1196" spans="1:2" x14ac:dyDescent="0.25">
      <c r="A1196" s="1" vm="5523">
        <v>45233</v>
      </c>
      <c r="B1196" vm="5527">
        <v>108.05</v>
      </c>
    </row>
    <row r="1197" spans="1:2" x14ac:dyDescent="0.25">
      <c r="A1197" s="1" vm="5529">
        <v>45236</v>
      </c>
      <c r="B1197" vm="5440">
        <v>109.11</v>
      </c>
    </row>
    <row r="1198" spans="1:2" x14ac:dyDescent="0.25">
      <c r="A1198" s="1" vm="5534">
        <v>45237</v>
      </c>
      <c r="B1198" vm="5537">
        <v>108.99</v>
      </c>
    </row>
    <row r="1199" spans="1:2" x14ac:dyDescent="0.25">
      <c r="A1199" s="1" vm="5539">
        <v>45238</v>
      </c>
      <c r="B1199" vm="5187">
        <v>112.33</v>
      </c>
    </row>
    <row r="1200" spans="1:2" x14ac:dyDescent="0.25">
      <c r="A1200" s="1" vm="5543">
        <v>45239</v>
      </c>
      <c r="B1200" vm="5547">
        <v>112.18</v>
      </c>
    </row>
    <row r="1201" spans="1:2" x14ac:dyDescent="0.25">
      <c r="A1201" s="1" vm="5549">
        <v>45240</v>
      </c>
      <c r="B1201" vm="5552">
        <v>113.07</v>
      </c>
    </row>
    <row r="1202" spans="1:2" x14ac:dyDescent="0.25">
      <c r="A1202" s="1" vm="5554">
        <v>45243</v>
      </c>
      <c r="B1202" vm="5556">
        <v>114.15</v>
      </c>
    </row>
    <row r="1203" spans="1:2" x14ac:dyDescent="0.25">
      <c r="A1203" s="1" vm="5558">
        <v>45244</v>
      </c>
      <c r="B1203" vm="5179">
        <v>116.1</v>
      </c>
    </row>
    <row r="1204" spans="1:2" x14ac:dyDescent="0.25">
      <c r="A1204" s="1" vm="5562">
        <v>45245</v>
      </c>
      <c r="B1204" vm="5566">
        <v>114.06</v>
      </c>
    </row>
    <row r="1205" spans="1:2" x14ac:dyDescent="0.25">
      <c r="A1205" s="1" vm="5568">
        <v>45246</v>
      </c>
      <c r="B1205" vm="5572">
        <v>114.67</v>
      </c>
    </row>
    <row r="1206" spans="1:2" x14ac:dyDescent="0.25">
      <c r="A1206" s="1" vm="5574">
        <v>45247</v>
      </c>
      <c r="B1206" vm="5576">
        <v>115.36</v>
      </c>
    </row>
    <row r="1207" spans="1:2" x14ac:dyDescent="0.25">
      <c r="A1207" s="1" vm="5578">
        <v>45250</v>
      </c>
      <c r="B1207" vm="5154">
        <v>116.92</v>
      </c>
    </row>
    <row r="1208" spans="1:2" x14ac:dyDescent="0.25">
      <c r="A1208" s="1" vm="5582">
        <v>45251</v>
      </c>
      <c r="B1208" vm="5586">
        <v>116.08</v>
      </c>
    </row>
    <row r="1209" spans="1:2" x14ac:dyDescent="0.25">
      <c r="A1209" s="1" vm="5588">
        <v>45252</v>
      </c>
      <c r="B1209" vm="5589">
        <v>116.24</v>
      </c>
    </row>
    <row r="1210" spans="1:2" x14ac:dyDescent="0.25">
      <c r="A1210" s="1" vm="5591">
        <v>45254</v>
      </c>
      <c r="B1210" vm="5592">
        <v>116.25</v>
      </c>
    </row>
    <row r="1211" spans="1:2" x14ac:dyDescent="0.25">
      <c r="A1211" s="1" vm="5594">
        <v>45257</v>
      </c>
      <c r="B1211" vm="5597">
        <v>116.47</v>
      </c>
    </row>
    <row r="1212" spans="1:2" x14ac:dyDescent="0.25">
      <c r="A1212" s="1" vm="5599">
        <v>45258</v>
      </c>
      <c r="B1212" vm="5589">
        <v>116.24</v>
      </c>
    </row>
    <row r="1213" spans="1:2" x14ac:dyDescent="0.25">
      <c r="A1213" s="1" vm="5603">
        <v>45259</v>
      </c>
      <c r="B1213" vm="5119">
        <v>116.21</v>
      </c>
    </row>
    <row r="1214" spans="1:2" x14ac:dyDescent="0.25">
      <c r="A1214" s="1" vm="5607">
        <v>45260</v>
      </c>
      <c r="B1214" vm="5119">
        <v>116.21</v>
      </c>
    </row>
    <row r="1215" spans="1:2" x14ac:dyDescent="0.25">
      <c r="A1215" s="1" vm="5611">
        <v>45261</v>
      </c>
      <c r="B1215" vm="5213">
        <v>117.16</v>
      </c>
    </row>
    <row r="1216" spans="1:2" x14ac:dyDescent="0.25">
      <c r="A1216" s="1" vm="5615">
        <v>45264</v>
      </c>
      <c r="B1216" vm="5617">
        <v>115.78</v>
      </c>
    </row>
    <row r="1217" spans="1:2" x14ac:dyDescent="0.25">
      <c r="A1217" s="1" vm="5619">
        <v>45265</v>
      </c>
      <c r="B1217" vm="5622">
        <v>114.53</v>
      </c>
    </row>
    <row r="1218" spans="1:2" x14ac:dyDescent="0.25">
      <c r="A1218" s="1" vm="5624">
        <v>45266</v>
      </c>
      <c r="B1218" vm="5628">
        <v>112.03</v>
      </c>
    </row>
    <row r="1219" spans="1:2" x14ac:dyDescent="0.25">
      <c r="A1219" s="1" vm="5630">
        <v>45267</v>
      </c>
      <c r="B1219" vm="5350">
        <v>112.87</v>
      </c>
    </row>
    <row r="1220" spans="1:2" x14ac:dyDescent="0.25">
      <c r="A1220" s="1" vm="5634">
        <v>45268</v>
      </c>
      <c r="B1220" vm="5638">
        <v>113.61</v>
      </c>
    </row>
    <row r="1221" spans="1:2" x14ac:dyDescent="0.25">
      <c r="A1221" s="1" vm="5640">
        <v>45271</v>
      </c>
      <c r="B1221" vm="5643">
        <v>115.13</v>
      </c>
    </row>
    <row r="1222" spans="1:2" x14ac:dyDescent="0.25">
      <c r="A1222" s="1" vm="5645">
        <v>45272</v>
      </c>
      <c r="B1222" vm="5648">
        <v>100.81</v>
      </c>
    </row>
    <row r="1223" spans="1:2" x14ac:dyDescent="0.25">
      <c r="A1223" s="1" vm="5650">
        <v>45273</v>
      </c>
      <c r="B1223" vm="5653">
        <v>102.99</v>
      </c>
    </row>
    <row r="1224" spans="1:2" x14ac:dyDescent="0.25">
      <c r="A1224" s="1" vm="5655">
        <v>45274</v>
      </c>
      <c r="B1224" vm="5658">
        <v>100.31</v>
      </c>
    </row>
    <row r="1225" spans="1:2" x14ac:dyDescent="0.25">
      <c r="A1225" s="1" vm="5660">
        <v>45275</v>
      </c>
      <c r="B1225" vm="5664">
        <v>103.32</v>
      </c>
    </row>
    <row r="1226" spans="1:2" x14ac:dyDescent="0.25">
      <c r="A1226" s="1" vm="5666">
        <v>45278</v>
      </c>
      <c r="B1226" vm="5374">
        <v>105</v>
      </c>
    </row>
    <row r="1227" spans="1:2" x14ac:dyDescent="0.25">
      <c r="A1227" s="1" vm="5671">
        <v>45279</v>
      </c>
      <c r="B1227" vm="5674">
        <v>106.25</v>
      </c>
    </row>
    <row r="1228" spans="1:2" x14ac:dyDescent="0.25">
      <c r="A1228" s="1" vm="5676">
        <v>45280</v>
      </c>
      <c r="B1228" vm="4916">
        <v>104.15</v>
      </c>
    </row>
    <row r="1229" spans="1:2" x14ac:dyDescent="0.25">
      <c r="A1229" s="1" vm="5681">
        <v>45281</v>
      </c>
      <c r="B1229" vm="5684">
        <v>105.86</v>
      </c>
    </row>
    <row r="1230" spans="1:2" x14ac:dyDescent="0.25">
      <c r="A1230" s="1" vm="5686">
        <v>45282</v>
      </c>
      <c r="B1230" vm="5515">
        <v>106.2</v>
      </c>
    </row>
    <row r="1231" spans="1:2" x14ac:dyDescent="0.25">
      <c r="A1231" s="1" vm="5690">
        <v>45286</v>
      </c>
      <c r="B1231" vm="5693">
        <v>106.19</v>
      </c>
    </row>
    <row r="1232" spans="1:2" x14ac:dyDescent="0.25">
      <c r="A1232" s="1" vm="5695">
        <v>45287</v>
      </c>
      <c r="B1232" vm="4917">
        <v>105.94</v>
      </c>
    </row>
    <row r="1233" spans="1:2" x14ac:dyDescent="0.25">
      <c r="A1233" s="1" vm="5700">
        <v>45288</v>
      </c>
      <c r="B1233" vm="5674">
        <v>106.25</v>
      </c>
    </row>
    <row r="1234" spans="1:2" x14ac:dyDescent="0.25">
      <c r="A1234" s="1" vm="5705">
        <v>45289</v>
      </c>
      <c r="B1234" vm="5707">
        <v>105.43</v>
      </c>
    </row>
    <row r="1235" spans="1:2" x14ac:dyDescent="0.25">
      <c r="A1235" s="1" vm="5709">
        <v>45293</v>
      </c>
      <c r="B1235" vm="5711">
        <v>104.06</v>
      </c>
    </row>
    <row r="1236" spans="1:2" x14ac:dyDescent="0.25">
      <c r="A1236" s="1" vm="5713">
        <v>45294</v>
      </c>
      <c r="B1236" vm="4868">
        <v>102.46</v>
      </c>
    </row>
    <row r="1237" spans="1:2" x14ac:dyDescent="0.25">
      <c r="A1237" s="1" vm="5718">
        <v>45295</v>
      </c>
      <c r="B1237" vm="5722">
        <v>102.59</v>
      </c>
    </row>
    <row r="1238" spans="1:2" x14ac:dyDescent="0.25">
      <c r="A1238" s="1" vm="5724">
        <v>45296</v>
      </c>
      <c r="B1238" vm="5728">
        <v>102.73</v>
      </c>
    </row>
    <row r="1239" spans="1:2" x14ac:dyDescent="0.25">
      <c r="A1239" s="1" vm="5730">
        <v>45299</v>
      </c>
      <c r="B1239" vm="4898">
        <v>104.66</v>
      </c>
    </row>
    <row r="1240" spans="1:2" x14ac:dyDescent="0.25">
      <c r="A1240" s="1" vm="5735">
        <v>45300</v>
      </c>
      <c r="B1240" vm="5739">
        <v>103.63</v>
      </c>
    </row>
    <row r="1241" spans="1:2" x14ac:dyDescent="0.25">
      <c r="A1241" s="1" vm="5741">
        <v>45301</v>
      </c>
      <c r="B1241" vm="5745">
        <v>103.92</v>
      </c>
    </row>
    <row r="1242" spans="1:2" x14ac:dyDescent="0.25">
      <c r="A1242" s="1" vm="5747">
        <v>45302</v>
      </c>
      <c r="B1242" vm="5732">
        <v>104.77</v>
      </c>
    </row>
    <row r="1243" spans="1:2" x14ac:dyDescent="0.25">
      <c r="A1243" s="1" vm="5750">
        <v>45303</v>
      </c>
      <c r="B1243" vm="5380">
        <v>106.6</v>
      </c>
    </row>
    <row r="1244" spans="1:2" x14ac:dyDescent="0.25">
      <c r="A1244" s="1" vm="5755">
        <v>45307</v>
      </c>
      <c r="B1244" vm="5759">
        <v>106.57</v>
      </c>
    </row>
    <row r="1245" spans="1:2" x14ac:dyDescent="0.25">
      <c r="A1245" s="1" vm="5761">
        <v>45308</v>
      </c>
      <c r="B1245" vm="5764">
        <v>106.43</v>
      </c>
    </row>
    <row r="1246" spans="1:2" x14ac:dyDescent="0.25">
      <c r="A1246" s="1" vm="5766">
        <v>45309</v>
      </c>
      <c r="B1246" vm="5767">
        <v>108.7</v>
      </c>
    </row>
    <row r="1247" spans="1:2" x14ac:dyDescent="0.25">
      <c r="A1247" s="1" vm="5769">
        <v>45310</v>
      </c>
      <c r="B1247" vm="5772">
        <v>109.67</v>
      </c>
    </row>
    <row r="1248" spans="1:2" x14ac:dyDescent="0.25">
      <c r="A1248" s="1" vm="5774">
        <v>45313</v>
      </c>
      <c r="B1248" vm="5778">
        <v>110.1</v>
      </c>
    </row>
    <row r="1249" spans="1:2" x14ac:dyDescent="0.25">
      <c r="A1249" s="1" vm="5780">
        <v>45314</v>
      </c>
      <c r="B1249" vm="5784">
        <v>111.83</v>
      </c>
    </row>
    <row r="1250" spans="1:2" x14ac:dyDescent="0.25">
      <c r="A1250" s="1" vm="5786">
        <v>45315</v>
      </c>
      <c r="B1250" vm="5789">
        <v>114.31</v>
      </c>
    </row>
    <row r="1251" spans="1:2" x14ac:dyDescent="0.25">
      <c r="A1251" s="1" vm="5791">
        <v>45316</v>
      </c>
      <c r="B1251" vm="5073">
        <v>115</v>
      </c>
    </row>
    <row r="1252" spans="1:2" x14ac:dyDescent="0.25">
      <c r="A1252" s="1" vm="5796">
        <v>45317</v>
      </c>
      <c r="B1252" vm="5056">
        <v>114.64</v>
      </c>
    </row>
    <row r="1253" spans="1:2" x14ac:dyDescent="0.25">
      <c r="A1253" s="1" vm="5800">
        <v>45320</v>
      </c>
      <c r="B1253" vm="5803">
        <v>113.75</v>
      </c>
    </row>
    <row r="1254" spans="1:2" x14ac:dyDescent="0.25">
      <c r="A1254" s="1" vm="5805">
        <v>45321</v>
      </c>
      <c r="B1254" vm="5575">
        <v>114.16</v>
      </c>
    </row>
    <row r="1255" spans="1:2" x14ac:dyDescent="0.25">
      <c r="A1255" s="1" vm="5810">
        <v>45322</v>
      </c>
      <c r="B1255" vm="5813">
        <v>111.7</v>
      </c>
    </row>
    <row r="1256" spans="1:2" x14ac:dyDescent="0.25">
      <c r="A1256" s="1" vm="5815">
        <v>45323</v>
      </c>
      <c r="B1256" vm="5817">
        <v>115.53</v>
      </c>
    </row>
    <row r="1257" spans="1:2" x14ac:dyDescent="0.25">
      <c r="A1257" s="1" vm="5819">
        <v>45324</v>
      </c>
      <c r="B1257" vm="5822">
        <v>115.79</v>
      </c>
    </row>
    <row r="1258" spans="1:2" x14ac:dyDescent="0.25">
      <c r="A1258" s="1" vm="5824">
        <v>45327</v>
      </c>
      <c r="B1258" vm="5026">
        <v>116.39</v>
      </c>
    </row>
    <row r="1259" spans="1:2" x14ac:dyDescent="0.25">
      <c r="A1259" s="1" vm="5828">
        <v>45328</v>
      </c>
      <c r="B1259" vm="5832">
        <v>115.3</v>
      </c>
    </row>
    <row r="1260" spans="1:2" x14ac:dyDescent="0.25">
      <c r="A1260" s="1" vm="5834">
        <v>45329</v>
      </c>
      <c r="B1260" vm="5837">
        <v>117.27</v>
      </c>
    </row>
    <row r="1261" spans="1:2" x14ac:dyDescent="0.25">
      <c r="A1261" s="1" vm="5839">
        <v>45330</v>
      </c>
      <c r="B1261" vm="4969">
        <v>116.68</v>
      </c>
    </row>
    <row r="1262" spans="1:2" x14ac:dyDescent="0.25">
      <c r="A1262" s="1" vm="5843">
        <v>45331</v>
      </c>
      <c r="B1262" vm="5845">
        <v>116.64</v>
      </c>
    </row>
    <row r="1263" spans="1:2" x14ac:dyDescent="0.25">
      <c r="A1263" s="1" vm="5847">
        <v>45334</v>
      </c>
      <c r="B1263" vm="5849">
        <v>115.84</v>
      </c>
    </row>
    <row r="1264" spans="1:2" x14ac:dyDescent="0.25">
      <c r="A1264" s="1" vm="5851">
        <v>45335</v>
      </c>
      <c r="B1264" vm="5855">
        <v>113.68</v>
      </c>
    </row>
    <row r="1265" spans="1:2" x14ac:dyDescent="0.25">
      <c r="A1265" s="1" vm="5857">
        <v>45336</v>
      </c>
      <c r="B1265" vm="5167">
        <v>114.26</v>
      </c>
    </row>
    <row r="1266" spans="1:2" x14ac:dyDescent="0.25">
      <c r="A1266" s="1" vm="5861">
        <v>45337</v>
      </c>
      <c r="B1266" vm="5555">
        <v>112.78</v>
      </c>
    </row>
    <row r="1267" spans="1:2" x14ac:dyDescent="0.25">
      <c r="A1267" s="1" vm="5865">
        <v>45338</v>
      </c>
      <c r="B1267" vm="5869">
        <v>111.31</v>
      </c>
    </row>
    <row r="1268" spans="1:2" x14ac:dyDescent="0.25">
      <c r="A1268" s="1" vm="5871">
        <v>45342</v>
      </c>
      <c r="B1268" vm="5364">
        <v>108.45</v>
      </c>
    </row>
    <row r="1269" spans="1:2" x14ac:dyDescent="0.25">
      <c r="A1269" s="1" vm="5876">
        <v>45343</v>
      </c>
      <c r="B1269" vm="5880">
        <v>108.16</v>
      </c>
    </row>
    <row r="1270" spans="1:2" x14ac:dyDescent="0.25">
      <c r="A1270" s="1" vm="5882">
        <v>45344</v>
      </c>
      <c r="B1270" vm="5886">
        <v>111.01</v>
      </c>
    </row>
    <row r="1271" spans="1:2" x14ac:dyDescent="0.25">
      <c r="A1271" s="1" vm="5888">
        <v>45345</v>
      </c>
      <c r="B1271" vm="5326">
        <v>111.95</v>
      </c>
    </row>
    <row r="1272" spans="1:2" x14ac:dyDescent="0.25">
      <c r="A1272" s="1" vm="5892">
        <v>45348</v>
      </c>
      <c r="B1272" vm="5420">
        <v>110.97</v>
      </c>
    </row>
    <row r="1273" spans="1:2" x14ac:dyDescent="0.25">
      <c r="A1273" s="1" vm="5896">
        <v>45349</v>
      </c>
      <c r="B1273" vm="5898">
        <v>111.38</v>
      </c>
    </row>
    <row r="1274" spans="1:2" x14ac:dyDescent="0.25">
      <c r="A1274" s="1" vm="5900">
        <v>45350</v>
      </c>
      <c r="B1274" vm="5904">
        <v>111.68</v>
      </c>
    </row>
    <row r="1275" spans="1:2" x14ac:dyDescent="0.25">
      <c r="A1275" s="1" vm="5906">
        <v>45351</v>
      </c>
      <c r="B1275" vm="5904">
        <v>111.68</v>
      </c>
    </row>
    <row r="1276" spans="1:2" x14ac:dyDescent="0.25">
      <c r="A1276" s="1" vm="5910">
        <v>45352</v>
      </c>
      <c r="B1276" vm="5191">
        <v>113.78</v>
      </c>
    </row>
    <row r="1277" spans="1:2" x14ac:dyDescent="0.25">
      <c r="A1277" s="1" vm="5914">
        <v>45355</v>
      </c>
      <c r="B1277" vm="5566">
        <v>114.06</v>
      </c>
    </row>
    <row r="1278" spans="1:2" x14ac:dyDescent="0.25">
      <c r="A1278" s="1" vm="5919">
        <v>45356</v>
      </c>
      <c r="B1278" vm="5923">
        <v>110.94</v>
      </c>
    </row>
    <row r="1279" spans="1:2" x14ac:dyDescent="0.25">
      <c r="A1279" s="1" vm="5925">
        <v>45357</v>
      </c>
      <c r="B1279" vm="5929">
        <v>112.27</v>
      </c>
    </row>
    <row r="1280" spans="1:2" x14ac:dyDescent="0.25">
      <c r="A1280" s="1" vm="5931">
        <v>45358</v>
      </c>
      <c r="B1280" vm="5934">
        <v>114.54</v>
      </c>
    </row>
    <row r="1281" spans="1:7" x14ac:dyDescent="0.25">
      <c r="A1281" s="1" vm="5936">
        <v>45359</v>
      </c>
      <c r="B1281" vm="5940">
        <v>112.42</v>
      </c>
    </row>
    <row r="1282" spans="1:7" x14ac:dyDescent="0.25">
      <c r="A1282" s="1" vm="5942">
        <v>45362</v>
      </c>
      <c r="B1282" vm="5945">
        <v>114.13</v>
      </c>
    </row>
    <row r="1283" spans="1:7" x14ac:dyDescent="0.25">
      <c r="A1283" s="1" vm="5947">
        <v>45363</v>
      </c>
      <c r="B1283" vm="4979">
        <v>127.54</v>
      </c>
    </row>
    <row r="1284" spans="1:7" x14ac:dyDescent="0.25">
      <c r="A1284" s="1" vm="5952">
        <v>45364</v>
      </c>
      <c r="B1284" vm="5956">
        <v>125.52</v>
      </c>
    </row>
    <row r="1285" spans="1:7" x14ac:dyDescent="0.25">
      <c r="A1285" s="1" vm="5958">
        <v>45365</v>
      </c>
      <c r="B1285" vm="5962">
        <v>125.53</v>
      </c>
    </row>
    <row r="1286" spans="1:7" x14ac:dyDescent="0.25">
      <c r="A1286" s="1" vm="5964">
        <v>45366</v>
      </c>
      <c r="B1286" vm="5968">
        <v>125.54</v>
      </c>
    </row>
    <row r="1287" spans="1:7" x14ac:dyDescent="0.25">
      <c r="A1287" s="1" vm="5970">
        <v>45369</v>
      </c>
      <c r="B1287" vm="5960">
        <v>127.8</v>
      </c>
    </row>
    <row r="1288" spans="1:7" x14ac:dyDescent="0.25">
      <c r="A1288" s="1" vm="5975">
        <v>45370</v>
      </c>
      <c r="B1288" vm="5979">
        <v>129.19</v>
      </c>
    </row>
    <row r="1289" spans="1:7" x14ac:dyDescent="0.25">
      <c r="A1289" s="1" vm="5981">
        <v>45371</v>
      </c>
      <c r="B1289" vm="5985">
        <v>129.24</v>
      </c>
    </row>
    <row r="1290" spans="1:7" x14ac:dyDescent="0.25">
      <c r="A1290" s="1" vm="5987">
        <v>45372</v>
      </c>
      <c r="B1290" vm="5990">
        <v>129.01</v>
      </c>
      <c r="C1290" s="2">
        <f t="shared" ref="C1290:C1321" si="0">AVERAGE(B1285:B1289)+$G$1*_xlfn.STDEV.S(B1285:B1289)</f>
        <v>131.08576161378542</v>
      </c>
      <c r="D1290" s="2">
        <f t="shared" ref="D1290:D1321" si="1">AVERAGE(B1285:B1289)-$G$1*_xlfn.STDEV.S(B1285:B1289)</f>
        <v>123.83423838621455</v>
      </c>
      <c r="E1290">
        <f t="shared" ref="E1290:E1321" si="2">IF(B1290&gt;C1290,"Change UP",IF(B1290&lt;D1290,"Change DOWN",E1289))</f>
        <v>0</v>
      </c>
    </row>
    <row r="1291" spans="1:7" x14ac:dyDescent="0.25">
      <c r="A1291" s="1" vm="5992">
        <v>45373</v>
      </c>
      <c r="B1291" vm="5995">
        <v>127.79</v>
      </c>
      <c r="C1291" s="2">
        <f t="shared" si="0"/>
        <v>131.2462991259747</v>
      </c>
      <c r="D1291" s="2">
        <f t="shared" si="1"/>
        <v>125.06570087402531</v>
      </c>
      <c r="E1291">
        <f t="shared" si="2"/>
        <v>0</v>
      </c>
      <c r="F1291" t="str">
        <f>IF(E1291=E1290,"",E1291)</f>
        <v/>
      </c>
      <c r="G1291" t="str">
        <f>IF(F1291&lt;&gt;"",A1291,"")</f>
        <v/>
      </c>
    </row>
    <row r="1292" spans="1:7" x14ac:dyDescent="0.25">
      <c r="A1292" s="1" vm="5997">
        <v>45376</v>
      </c>
      <c r="B1292" vm="6000">
        <v>126.08</v>
      </c>
      <c r="C1292" s="2">
        <f t="shared" si="0"/>
        <v>130.06673265452648</v>
      </c>
      <c r="D1292" s="2">
        <f t="shared" si="1"/>
        <v>127.14526734547351</v>
      </c>
      <c r="E1292" t="str">
        <f t="shared" si="2"/>
        <v>Change DOWN</v>
      </c>
      <c r="F1292" t="str">
        <f>IF(E1292=E1291,"",E1292)</f>
        <v>Change DOWN</v>
      </c>
      <c r="G1292" vm="6000">
        <f t="shared" ref="G1292:G1323" si="3">IF(F1292&lt;&gt;"",B1292,"")</f>
        <v>126.08</v>
      </c>
    </row>
    <row r="1293" spans="1:7" x14ac:dyDescent="0.25">
      <c r="A1293" s="1" vm="6002">
        <v>45377</v>
      </c>
      <c r="B1293" vm="6006">
        <v>126.47</v>
      </c>
      <c r="C1293" s="2">
        <f t="shared" si="0"/>
        <v>130.92086841193768</v>
      </c>
      <c r="D1293" s="2">
        <f t="shared" si="1"/>
        <v>125.60313158806233</v>
      </c>
      <c r="E1293" t="str">
        <f t="shared" si="2"/>
        <v>Change DOWN</v>
      </c>
      <c r="F1293" t="str">
        <f>IF(E1293=E1292,"",E1293)</f>
        <v/>
      </c>
      <c r="G1293" t="str">
        <f t="shared" si="3"/>
        <v/>
      </c>
    </row>
    <row r="1294" spans="1:7" x14ac:dyDescent="0.25">
      <c r="A1294" s="1" vm="6008">
        <v>45378</v>
      </c>
      <c r="B1294" vm="6012">
        <v>125.27</v>
      </c>
      <c r="C1294" s="2">
        <f t="shared" si="0"/>
        <v>130.52967448187019</v>
      </c>
      <c r="D1294" s="2">
        <f t="shared" si="1"/>
        <v>124.90632551812982</v>
      </c>
      <c r="E1294" t="str">
        <f t="shared" si="2"/>
        <v>Change DOWN</v>
      </c>
      <c r="F1294" t="str">
        <f>IF(E1294=E1293,"",E1294)</f>
        <v/>
      </c>
      <c r="G1294" t="str">
        <f t="shared" si="3"/>
        <v/>
      </c>
    </row>
    <row r="1295" spans="1:7" x14ac:dyDescent="0.25">
      <c r="A1295" s="1" vm="6014">
        <v>45379</v>
      </c>
      <c r="B1295" vm="6018">
        <v>125.61</v>
      </c>
      <c r="C1295" s="2">
        <f t="shared" si="0"/>
        <v>129.8237933388433</v>
      </c>
      <c r="D1295" s="2">
        <f t="shared" si="1"/>
        <v>124.02420666115671</v>
      </c>
      <c r="E1295" t="str">
        <f t="shared" si="2"/>
        <v>Change DOWN</v>
      </c>
      <c r="F1295" t="str">
        <f t="shared" ref="F1295:F1358" si="4">IF(E1295=E1294,"",E1295)</f>
        <v/>
      </c>
      <c r="G1295" t="str">
        <f t="shared" si="3"/>
        <v/>
      </c>
    </row>
    <row r="1296" spans="1:7" x14ac:dyDescent="0.25">
      <c r="A1296" s="1" vm="6020">
        <v>45383</v>
      </c>
      <c r="B1296" vm="6023">
        <v>125.48</v>
      </c>
      <c r="C1296" s="2">
        <f t="shared" si="0"/>
        <v>128.15907145767463</v>
      </c>
      <c r="D1296" s="2">
        <f t="shared" si="1"/>
        <v>124.32892854232537</v>
      </c>
      <c r="E1296" t="str">
        <f t="shared" si="2"/>
        <v>Change DOWN</v>
      </c>
      <c r="F1296" t="str">
        <f t="shared" si="4"/>
        <v/>
      </c>
      <c r="G1296" t="str">
        <f t="shared" si="3"/>
        <v/>
      </c>
    </row>
    <row r="1297" spans="1:7" x14ac:dyDescent="0.25">
      <c r="A1297" s="1" vm="6025">
        <v>45384</v>
      </c>
      <c r="B1297" vm="6029">
        <v>124.34</v>
      </c>
      <c r="C1297" s="2">
        <f t="shared" si="0"/>
        <v>126.73470920642134</v>
      </c>
      <c r="D1297" s="2">
        <f t="shared" si="1"/>
        <v>124.82929079357865</v>
      </c>
      <c r="E1297" t="str">
        <f t="shared" si="2"/>
        <v>Change DOWN</v>
      </c>
      <c r="F1297" t="str">
        <f t="shared" si="4"/>
        <v/>
      </c>
      <c r="G1297" t="str">
        <f t="shared" si="3"/>
        <v/>
      </c>
    </row>
    <row r="1298" spans="1:7" x14ac:dyDescent="0.25">
      <c r="A1298" s="1" vm="6031">
        <v>45385</v>
      </c>
      <c r="B1298" vm="6035">
        <v>126.24</v>
      </c>
      <c r="C1298" s="2">
        <f t="shared" si="0"/>
        <v>126.92994359786725</v>
      </c>
      <c r="D1298" s="2">
        <f t="shared" si="1"/>
        <v>123.93805640213277</v>
      </c>
      <c r="E1298" t="str">
        <f t="shared" si="2"/>
        <v>Change DOWN</v>
      </c>
      <c r="F1298" t="str">
        <f t="shared" si="4"/>
        <v/>
      </c>
      <c r="G1298" t="str">
        <f t="shared" si="3"/>
        <v/>
      </c>
    </row>
    <row r="1299" spans="1:7" x14ac:dyDescent="0.25">
      <c r="A1299" s="1" vm="6037">
        <v>45386</v>
      </c>
      <c r="B1299" vm="6041">
        <v>124.19</v>
      </c>
      <c r="C1299" s="2">
        <f t="shared" si="0"/>
        <v>126.73737139142639</v>
      </c>
      <c r="D1299" s="2">
        <f t="shared" si="1"/>
        <v>124.03862860857362</v>
      </c>
      <c r="E1299" t="str">
        <f t="shared" si="2"/>
        <v>Change DOWN</v>
      </c>
      <c r="F1299" t="str">
        <f t="shared" si="4"/>
        <v/>
      </c>
      <c r="G1299" t="str">
        <f t="shared" si="3"/>
        <v/>
      </c>
    </row>
    <row r="1300" spans="1:7" x14ac:dyDescent="0.25">
      <c r="A1300" s="1" vm="6043">
        <v>45387</v>
      </c>
      <c r="B1300" vm="6047">
        <v>124.9</v>
      </c>
      <c r="C1300" s="2">
        <f t="shared" si="0"/>
        <v>126.89297598821133</v>
      </c>
      <c r="D1300" s="2">
        <f t="shared" si="1"/>
        <v>123.45102401178866</v>
      </c>
      <c r="E1300" t="str">
        <f t="shared" si="2"/>
        <v>Change DOWN</v>
      </c>
      <c r="F1300" t="str">
        <f t="shared" si="4"/>
        <v/>
      </c>
      <c r="G1300" t="str">
        <f t="shared" si="3"/>
        <v/>
      </c>
    </row>
    <row r="1301" spans="1:7" x14ac:dyDescent="0.25">
      <c r="A1301" s="1" vm="6049">
        <v>45390</v>
      </c>
      <c r="B1301" vm="6053">
        <v>124.35</v>
      </c>
      <c r="C1301" s="2">
        <f t="shared" si="0"/>
        <v>126.6888363632378</v>
      </c>
      <c r="D1301" s="2">
        <f t="shared" si="1"/>
        <v>123.3711636367622</v>
      </c>
      <c r="E1301" t="str">
        <f t="shared" si="2"/>
        <v>Change DOWN</v>
      </c>
      <c r="F1301" t="str">
        <f t="shared" si="4"/>
        <v/>
      </c>
      <c r="G1301" t="str">
        <f t="shared" si="3"/>
        <v/>
      </c>
    </row>
    <row r="1302" spans="1:7" x14ac:dyDescent="0.25">
      <c r="A1302" s="1" vm="6055">
        <v>45391</v>
      </c>
      <c r="B1302" vm="6058">
        <v>123.23</v>
      </c>
      <c r="C1302" s="2">
        <f t="shared" si="0"/>
        <v>126.46414429734286</v>
      </c>
      <c r="D1302" s="2">
        <f t="shared" si="1"/>
        <v>123.14385570265715</v>
      </c>
      <c r="E1302" t="str">
        <f t="shared" si="2"/>
        <v>Change DOWN</v>
      </c>
      <c r="F1302" t="str">
        <f t="shared" si="4"/>
        <v/>
      </c>
      <c r="G1302" t="str">
        <f t="shared" si="3"/>
        <v/>
      </c>
    </row>
    <row r="1303" spans="1:7" x14ac:dyDescent="0.25">
      <c r="A1303" s="1" vm="6060">
        <v>45392</v>
      </c>
      <c r="B1303" vm="6064">
        <v>121.75</v>
      </c>
      <c r="C1303" s="2">
        <f t="shared" si="0"/>
        <v>126.74810595124063</v>
      </c>
      <c r="D1303" s="2">
        <f t="shared" si="1"/>
        <v>122.41589404875941</v>
      </c>
      <c r="E1303" t="str">
        <f t="shared" si="2"/>
        <v>Change DOWN</v>
      </c>
      <c r="F1303" t="str">
        <f t="shared" si="4"/>
        <v/>
      </c>
      <c r="G1303" t="str">
        <f t="shared" si="3"/>
        <v/>
      </c>
    </row>
    <row r="1304" spans="1:7" x14ac:dyDescent="0.25">
      <c r="A1304" s="1" vm="6066">
        <v>45393</v>
      </c>
      <c r="B1304" vm="6070">
        <v>123.24</v>
      </c>
      <c r="C1304" s="2">
        <f t="shared" si="0"/>
        <v>126.10932082166464</v>
      </c>
      <c r="D1304" s="2">
        <f t="shared" si="1"/>
        <v>121.25867917833538</v>
      </c>
      <c r="E1304" t="str">
        <f t="shared" si="2"/>
        <v>Change DOWN</v>
      </c>
      <c r="F1304" t="str">
        <f t="shared" si="4"/>
        <v/>
      </c>
      <c r="G1304" t="str">
        <f t="shared" si="3"/>
        <v/>
      </c>
    </row>
    <row r="1305" spans="1:7" x14ac:dyDescent="0.25">
      <c r="A1305" s="1" vm="6072">
        <v>45394</v>
      </c>
      <c r="B1305" vm="6076">
        <v>121.11</v>
      </c>
      <c r="C1305" s="2">
        <f t="shared" si="0"/>
        <v>125.87144849113498</v>
      </c>
      <c r="D1305" s="2">
        <f t="shared" si="1"/>
        <v>121.11655150886502</v>
      </c>
      <c r="E1305" t="str">
        <f t="shared" si="2"/>
        <v>Change DOWN</v>
      </c>
      <c r="F1305" t="str">
        <f t="shared" si="4"/>
        <v/>
      </c>
      <c r="G1305" t="str">
        <f t="shared" si="3"/>
        <v/>
      </c>
    </row>
    <row r="1306" spans="1:7" x14ac:dyDescent="0.25">
      <c r="A1306" s="1" vm="6078">
        <v>45397</v>
      </c>
      <c r="B1306" vm="6082">
        <v>119.88</v>
      </c>
      <c r="C1306" s="2">
        <f t="shared" si="0"/>
        <v>125.27628400931863</v>
      </c>
      <c r="D1306" s="2">
        <f t="shared" si="1"/>
        <v>120.19571599068135</v>
      </c>
      <c r="E1306" t="str">
        <f t="shared" si="2"/>
        <v>Change DOWN</v>
      </c>
      <c r="F1306" t="str">
        <f t="shared" si="4"/>
        <v/>
      </c>
      <c r="G1306" t="str">
        <f t="shared" si="3"/>
        <v/>
      </c>
    </row>
    <row r="1307" spans="1:7" x14ac:dyDescent="0.25">
      <c r="A1307" s="1" vm="6084">
        <v>45398</v>
      </c>
      <c r="B1307" vm="6087">
        <v>120.62</v>
      </c>
      <c r="C1307" s="2">
        <f t="shared" si="0"/>
        <v>124.66104286451981</v>
      </c>
      <c r="D1307" s="2">
        <f t="shared" si="1"/>
        <v>119.02295713548021</v>
      </c>
      <c r="E1307" t="str">
        <f t="shared" si="2"/>
        <v>Change DOWN</v>
      </c>
      <c r="F1307" t="str">
        <f t="shared" si="4"/>
        <v/>
      </c>
      <c r="G1307" t="str">
        <f t="shared" si="3"/>
        <v/>
      </c>
    </row>
    <row r="1308" spans="1:7" x14ac:dyDescent="0.25">
      <c r="A1308" s="1" vm="6089">
        <v>45399</v>
      </c>
      <c r="B1308" vm="6093">
        <v>118.67</v>
      </c>
      <c r="C1308" s="2">
        <f t="shared" si="0"/>
        <v>123.81448022641993</v>
      </c>
      <c r="D1308" s="2">
        <f t="shared" si="1"/>
        <v>118.82551977358008</v>
      </c>
      <c r="E1308" t="str">
        <f t="shared" si="2"/>
        <v>Change DOWN</v>
      </c>
      <c r="F1308" t="str">
        <f t="shared" si="4"/>
        <v/>
      </c>
      <c r="G1308" t="str">
        <f t="shared" si="3"/>
        <v/>
      </c>
    </row>
    <row r="1309" spans="1:7" x14ac:dyDescent="0.25">
      <c r="A1309" s="1" vm="6095">
        <v>45400</v>
      </c>
      <c r="B1309" vm="5600">
        <v>116</v>
      </c>
      <c r="C1309" s="2">
        <f t="shared" si="0"/>
        <v>124.01566346840978</v>
      </c>
      <c r="D1309" s="2">
        <f t="shared" si="1"/>
        <v>117.3923365315902</v>
      </c>
      <c r="E1309" t="str">
        <f t="shared" si="2"/>
        <v>Change DOWN</v>
      </c>
      <c r="F1309" t="str">
        <f t="shared" si="4"/>
        <v/>
      </c>
      <c r="G1309" t="str">
        <f t="shared" si="3"/>
        <v/>
      </c>
    </row>
    <row r="1310" spans="1:7" x14ac:dyDescent="0.25">
      <c r="A1310" s="1" vm="6098">
        <v>45401</v>
      </c>
      <c r="B1310" vm="5075">
        <v>114.88</v>
      </c>
      <c r="C1310" s="2">
        <f t="shared" si="0"/>
        <v>123.25268463204192</v>
      </c>
      <c r="D1310" s="2">
        <f t="shared" si="1"/>
        <v>115.25931536795808</v>
      </c>
      <c r="E1310" t="str">
        <f t="shared" si="2"/>
        <v>Change DOWN</v>
      </c>
      <c r="F1310" t="str">
        <f t="shared" si="4"/>
        <v/>
      </c>
      <c r="G1310" t="str">
        <f t="shared" si="3"/>
        <v/>
      </c>
    </row>
    <row r="1311" spans="1:7" x14ac:dyDescent="0.25">
      <c r="A1311" s="1" vm="6102">
        <v>45404</v>
      </c>
      <c r="B1311" vm="5622">
        <v>114.53</v>
      </c>
      <c r="C1311" s="2">
        <f t="shared" si="0"/>
        <v>122.86882379182451</v>
      </c>
      <c r="D1311" s="2">
        <f t="shared" si="1"/>
        <v>113.15117620817547</v>
      </c>
      <c r="E1311" t="str">
        <f t="shared" si="2"/>
        <v>Change DOWN</v>
      </c>
      <c r="F1311" t="str">
        <f t="shared" si="4"/>
        <v/>
      </c>
      <c r="G1311" t="str">
        <f t="shared" si="3"/>
        <v/>
      </c>
    </row>
    <row r="1312" spans="1:7" x14ac:dyDescent="0.25">
      <c r="A1312" s="1" vm="6106">
        <v>45405</v>
      </c>
      <c r="B1312" vm="6109">
        <v>115.09</v>
      </c>
      <c r="C1312" s="2">
        <f t="shared" si="0"/>
        <v>122.07641550499959</v>
      </c>
      <c r="D1312" s="2">
        <f t="shared" si="1"/>
        <v>111.80358449500044</v>
      </c>
      <c r="E1312" t="str">
        <f t="shared" si="2"/>
        <v>Change DOWN</v>
      </c>
      <c r="F1312" t="str">
        <f t="shared" si="4"/>
        <v/>
      </c>
      <c r="G1312" t="str">
        <f t="shared" si="3"/>
        <v/>
      </c>
    </row>
    <row r="1313" spans="1:7" x14ac:dyDescent="0.25">
      <c r="A1313" s="1" vm="6111">
        <v>45406</v>
      </c>
      <c r="B1313" vm="5171">
        <v>115.34</v>
      </c>
      <c r="C1313" s="2">
        <f t="shared" si="0"/>
        <v>119.11875767873372</v>
      </c>
      <c r="D1313" s="2">
        <f t="shared" si="1"/>
        <v>112.54924232126632</v>
      </c>
      <c r="E1313" t="str">
        <f t="shared" si="2"/>
        <v>Change DOWN</v>
      </c>
      <c r="F1313" t="str">
        <f t="shared" si="4"/>
        <v/>
      </c>
      <c r="G1313" t="str">
        <f t="shared" si="3"/>
        <v/>
      </c>
    </row>
    <row r="1314" spans="1:7" x14ac:dyDescent="0.25">
      <c r="A1314" s="1" vm="6114">
        <v>45407</v>
      </c>
      <c r="B1314" vm="5792">
        <v>114.89</v>
      </c>
      <c r="C1314" s="2">
        <f t="shared" si="0"/>
        <v>116.24950448542759</v>
      </c>
      <c r="D1314" s="2">
        <f t="shared" si="1"/>
        <v>114.08649551457242</v>
      </c>
      <c r="E1314" t="str">
        <f t="shared" si="2"/>
        <v>Change DOWN</v>
      </c>
      <c r="F1314" t="str">
        <f t="shared" si="4"/>
        <v/>
      </c>
      <c r="G1314" t="str">
        <f t="shared" si="3"/>
        <v/>
      </c>
    </row>
    <row r="1315" spans="1:7" x14ac:dyDescent="0.25">
      <c r="A1315" s="1" vm="6117">
        <v>45408</v>
      </c>
      <c r="B1315" vm="5583">
        <v>117.21</v>
      </c>
      <c r="C1315" s="2">
        <f t="shared" si="0"/>
        <v>115.53115109843527</v>
      </c>
      <c r="D1315" s="2">
        <f t="shared" si="1"/>
        <v>114.36084890156472</v>
      </c>
      <c r="E1315" t="str">
        <f t="shared" si="2"/>
        <v>Change UP</v>
      </c>
      <c r="F1315" t="str">
        <f t="shared" si="4"/>
        <v>Change UP</v>
      </c>
      <c r="G1315" vm="5583">
        <f t="shared" si="3"/>
        <v>117.21</v>
      </c>
    </row>
    <row r="1316" spans="1:7" x14ac:dyDescent="0.25">
      <c r="A1316" s="1" vm="6121">
        <v>45411</v>
      </c>
      <c r="B1316" vm="5118">
        <v>116.49</v>
      </c>
      <c r="C1316" s="2">
        <f t="shared" si="0"/>
        <v>117.46581441031073</v>
      </c>
      <c r="D1316" s="2">
        <f t="shared" si="1"/>
        <v>113.35818558968928</v>
      </c>
      <c r="E1316" t="str">
        <f t="shared" si="2"/>
        <v>Change UP</v>
      </c>
      <c r="F1316" t="str">
        <f t="shared" si="4"/>
        <v/>
      </c>
      <c r="G1316" t="str">
        <f t="shared" si="3"/>
        <v/>
      </c>
    </row>
    <row r="1317" spans="1:7" x14ac:dyDescent="0.25">
      <c r="A1317" s="1" vm="6125">
        <v>45412</v>
      </c>
      <c r="B1317" vm="5803">
        <v>113.75</v>
      </c>
      <c r="C1317" s="2">
        <f t="shared" si="0"/>
        <v>117.76593944045172</v>
      </c>
      <c r="D1317" s="2">
        <f t="shared" si="1"/>
        <v>113.84206055954829</v>
      </c>
      <c r="E1317" t="str">
        <f t="shared" si="2"/>
        <v>Change DOWN</v>
      </c>
      <c r="F1317" t="str">
        <f t="shared" si="4"/>
        <v>Change DOWN</v>
      </c>
      <c r="G1317" vm="5803">
        <f t="shared" si="3"/>
        <v>113.75</v>
      </c>
    </row>
    <row r="1318" spans="1:7" x14ac:dyDescent="0.25">
      <c r="A1318" s="1" vm="6129">
        <v>45413</v>
      </c>
      <c r="B1318" vm="5032">
        <v>114.63</v>
      </c>
      <c r="C1318" s="2">
        <f t="shared" si="0"/>
        <v>118.19429764473432</v>
      </c>
      <c r="D1318" s="2">
        <f t="shared" si="1"/>
        <v>112.87770235526571</v>
      </c>
      <c r="E1318" t="str">
        <f t="shared" si="2"/>
        <v>Change DOWN</v>
      </c>
      <c r="F1318" t="str">
        <f t="shared" si="4"/>
        <v/>
      </c>
      <c r="G1318" t="str">
        <f t="shared" si="3"/>
        <v/>
      </c>
    </row>
    <row r="1319" spans="1:7" x14ac:dyDescent="0.25">
      <c r="A1319" s="1" vm="6132">
        <v>45414</v>
      </c>
      <c r="B1319" vm="6133">
        <v>114.96</v>
      </c>
      <c r="C1319" s="2">
        <f t="shared" si="0"/>
        <v>118.17269663835404</v>
      </c>
      <c r="D1319" s="2">
        <f t="shared" si="1"/>
        <v>112.61530336164597</v>
      </c>
      <c r="E1319" t="str">
        <f t="shared" si="2"/>
        <v>Change DOWN</v>
      </c>
      <c r="F1319" t="str">
        <f t="shared" si="4"/>
        <v/>
      </c>
      <c r="G1319" t="str">
        <f t="shared" si="3"/>
        <v/>
      </c>
    </row>
    <row r="1320" spans="1:7" x14ac:dyDescent="0.25">
      <c r="A1320" s="1" vm="6135">
        <v>45415</v>
      </c>
      <c r="B1320" vm="5835">
        <v>115.8</v>
      </c>
      <c r="C1320" s="2">
        <f t="shared" si="0"/>
        <v>118.17515629338133</v>
      </c>
      <c r="D1320" s="2">
        <f t="shared" si="1"/>
        <v>112.64084370661864</v>
      </c>
      <c r="E1320" t="str">
        <f t="shared" si="2"/>
        <v>Change DOWN</v>
      </c>
      <c r="F1320" t="str">
        <f t="shared" si="4"/>
        <v/>
      </c>
      <c r="G1320" t="str">
        <f t="shared" si="3"/>
        <v/>
      </c>
    </row>
    <row r="1321" spans="1:7" x14ac:dyDescent="0.25">
      <c r="A1321" s="1" vm="6137">
        <v>45418</v>
      </c>
      <c r="B1321" vm="6140">
        <v>118.34</v>
      </c>
      <c r="C1321" s="2">
        <f t="shared" si="0"/>
        <v>117.20066717523558</v>
      </c>
      <c r="D1321" s="2">
        <f t="shared" si="1"/>
        <v>113.05133282476443</v>
      </c>
      <c r="E1321" t="str">
        <f t="shared" si="2"/>
        <v>Change UP</v>
      </c>
      <c r="F1321" t="str">
        <f t="shared" si="4"/>
        <v>Change UP</v>
      </c>
      <c r="G1321" vm="6140">
        <f t="shared" si="3"/>
        <v>118.34</v>
      </c>
    </row>
    <row r="1322" spans="1:7" x14ac:dyDescent="0.25">
      <c r="A1322" s="1" vm="6142">
        <v>45419</v>
      </c>
      <c r="B1322" vm="6145">
        <v>117.93</v>
      </c>
      <c r="C1322" s="2">
        <f t="shared" ref="C1322:C1353" si="5">AVERAGE(B1317:B1321)+$G$1*_xlfn.STDEV.S(B1317:B1321)</f>
        <v>118.92831202078133</v>
      </c>
      <c r="D1322" s="2">
        <f t="shared" ref="D1322:D1353" si="6">AVERAGE(B1317:B1321)-$G$1*_xlfn.STDEV.S(B1317:B1321)</f>
        <v>112.06368797921868</v>
      </c>
      <c r="E1322" t="str">
        <f t="shared" ref="E1322:E1353" si="7">IF(B1322&gt;C1322,"Change UP",IF(B1322&lt;D1322,"Change DOWN",E1321))</f>
        <v>Change UP</v>
      </c>
      <c r="F1322" t="str">
        <f t="shared" si="4"/>
        <v/>
      </c>
      <c r="G1322" t="str">
        <f t="shared" si="3"/>
        <v/>
      </c>
    </row>
    <row r="1323" spans="1:7" x14ac:dyDescent="0.25">
      <c r="A1323" s="1" vm="6147">
        <v>45420</v>
      </c>
      <c r="B1323" vm="6149">
        <v>117.39</v>
      </c>
      <c r="C1323" s="2">
        <f t="shared" si="5"/>
        <v>119.67664107969752</v>
      </c>
      <c r="D1323" s="2">
        <f t="shared" si="6"/>
        <v>112.98735892030253</v>
      </c>
      <c r="E1323" t="str">
        <f t="shared" si="7"/>
        <v>Change UP</v>
      </c>
      <c r="F1323" t="str">
        <f t="shared" si="4"/>
        <v/>
      </c>
      <c r="G1323" t="str">
        <f t="shared" si="3"/>
        <v/>
      </c>
    </row>
    <row r="1324" spans="1:7" x14ac:dyDescent="0.25">
      <c r="A1324" s="1" vm="6151">
        <v>45421</v>
      </c>
      <c r="B1324" vm="5845">
        <v>116.64</v>
      </c>
      <c r="C1324" s="2">
        <f t="shared" si="5"/>
        <v>119.71532159388511</v>
      </c>
      <c r="D1324" s="2">
        <f t="shared" si="6"/>
        <v>114.05267840611492</v>
      </c>
      <c r="E1324" t="str">
        <f t="shared" si="7"/>
        <v>Change UP</v>
      </c>
      <c r="F1324" t="str">
        <f t="shared" si="4"/>
        <v/>
      </c>
      <c r="G1324" t="str">
        <f t="shared" ref="G1324:G1355" si="8">IF(F1324&lt;&gt;"",B1324,"")</f>
        <v/>
      </c>
    </row>
    <row r="1325" spans="1:7" x14ac:dyDescent="0.25">
      <c r="A1325" s="1" vm="6154">
        <v>45422</v>
      </c>
      <c r="B1325" vm="6157">
        <v>116.67</v>
      </c>
      <c r="C1325" s="2">
        <f t="shared" si="5"/>
        <v>119.2140531788295</v>
      </c>
      <c r="D1325" s="2">
        <f t="shared" si="6"/>
        <v>115.2259468211705</v>
      </c>
      <c r="E1325" t="str">
        <f t="shared" si="7"/>
        <v>Change UP</v>
      </c>
      <c r="F1325" t="str">
        <f t="shared" si="4"/>
        <v/>
      </c>
      <c r="G1325" t="str">
        <f t="shared" si="8"/>
        <v/>
      </c>
    </row>
    <row r="1326" spans="1:7" x14ac:dyDescent="0.25">
      <c r="A1326" s="1" vm="6159">
        <v>45425</v>
      </c>
      <c r="B1326" vm="5252">
        <v>116.37</v>
      </c>
      <c r="C1326" s="2">
        <f t="shared" si="5"/>
        <v>118.87211811706644</v>
      </c>
      <c r="D1326" s="2">
        <f t="shared" si="6"/>
        <v>115.91588188293358</v>
      </c>
      <c r="E1326" t="str">
        <f t="shared" si="7"/>
        <v>Change UP</v>
      </c>
      <c r="F1326" t="str">
        <f t="shared" si="4"/>
        <v/>
      </c>
      <c r="G1326" t="str">
        <f t="shared" si="8"/>
        <v/>
      </c>
    </row>
    <row r="1327" spans="1:7" x14ac:dyDescent="0.25">
      <c r="A1327" s="1" vm="6164">
        <v>45426</v>
      </c>
      <c r="B1327" vm="6167">
        <v>120.87</v>
      </c>
      <c r="C1327" s="2">
        <f t="shared" si="5"/>
        <v>118.25974797479496</v>
      </c>
      <c r="D1327" s="2">
        <f t="shared" si="6"/>
        <v>115.74025202520504</v>
      </c>
      <c r="E1327" t="str">
        <f t="shared" si="7"/>
        <v>Change UP</v>
      </c>
      <c r="F1327" t="str">
        <f t="shared" si="4"/>
        <v/>
      </c>
      <c r="G1327" t="str">
        <f t="shared" si="8"/>
        <v/>
      </c>
    </row>
    <row r="1328" spans="1:7" x14ac:dyDescent="0.25">
      <c r="A1328" s="1" vm="6169">
        <v>45427</v>
      </c>
      <c r="B1328" vm="6173">
        <v>121.63</v>
      </c>
      <c r="C1328" s="2">
        <f t="shared" si="5"/>
        <v>121.25949384746863</v>
      </c>
      <c r="D1328" s="2">
        <f t="shared" si="6"/>
        <v>113.91650615253138</v>
      </c>
      <c r="E1328" t="str">
        <f t="shared" si="7"/>
        <v>Change UP</v>
      </c>
      <c r="F1328" t="str">
        <f t="shared" si="4"/>
        <v/>
      </c>
      <c r="G1328" t="str">
        <f t="shared" si="8"/>
        <v/>
      </c>
    </row>
    <row r="1329" spans="1:7" x14ac:dyDescent="0.25">
      <c r="A1329" s="1" vm="6175">
        <v>45428</v>
      </c>
      <c r="B1329" vm="6179">
        <v>122.16</v>
      </c>
      <c r="C1329" s="2">
        <f t="shared" si="5"/>
        <v>123.5035306301985</v>
      </c>
      <c r="D1329" s="2">
        <f t="shared" si="6"/>
        <v>113.36846936980152</v>
      </c>
      <c r="E1329" t="str">
        <f t="shared" si="7"/>
        <v>Change UP</v>
      </c>
      <c r="F1329" t="str">
        <f t="shared" si="4"/>
        <v/>
      </c>
      <c r="G1329" t="str">
        <f t="shared" si="8"/>
        <v/>
      </c>
    </row>
    <row r="1330" spans="1:7" x14ac:dyDescent="0.25">
      <c r="A1330" s="1" vm="6181">
        <v>45429</v>
      </c>
      <c r="B1330" vm="6185">
        <v>123.5</v>
      </c>
      <c r="C1330" s="2">
        <f t="shared" si="5"/>
        <v>125.02162629882775</v>
      </c>
      <c r="D1330" s="2">
        <f t="shared" si="6"/>
        <v>114.05837370117226</v>
      </c>
      <c r="E1330" t="str">
        <f t="shared" si="7"/>
        <v>Change UP</v>
      </c>
      <c r="F1330" t="str">
        <f t="shared" si="4"/>
        <v/>
      </c>
      <c r="G1330" t="str">
        <f t="shared" si="8"/>
        <v/>
      </c>
    </row>
    <row r="1331" spans="1:7" x14ac:dyDescent="0.25">
      <c r="A1331" s="1" vm="6187">
        <v>45432</v>
      </c>
      <c r="B1331" vm="6190">
        <v>124.52</v>
      </c>
      <c r="C1331" s="2">
        <f t="shared" si="5"/>
        <v>126.21992473111916</v>
      </c>
      <c r="D1331" s="2">
        <f t="shared" si="6"/>
        <v>115.59207526888082</v>
      </c>
      <c r="E1331" t="str">
        <f t="shared" si="7"/>
        <v>Change UP</v>
      </c>
      <c r="F1331" t="str">
        <f t="shared" si="4"/>
        <v/>
      </c>
      <c r="G1331" t="str">
        <f t="shared" si="8"/>
        <v/>
      </c>
    </row>
    <row r="1332" spans="1:7" x14ac:dyDescent="0.25">
      <c r="A1332" s="1" vm="6192">
        <v>45433</v>
      </c>
      <c r="B1332" vm="6196">
        <v>124.63</v>
      </c>
      <c r="C1332" s="2">
        <f t="shared" si="5"/>
        <v>125.41047882719631</v>
      </c>
      <c r="D1332" s="2">
        <f t="shared" si="6"/>
        <v>119.66152117280366</v>
      </c>
      <c r="E1332" t="str">
        <f t="shared" si="7"/>
        <v>Change UP</v>
      </c>
      <c r="F1332" t="str">
        <f t="shared" si="4"/>
        <v/>
      </c>
      <c r="G1332" t="str">
        <f t="shared" si="8"/>
        <v/>
      </c>
    </row>
    <row r="1333" spans="1:7" x14ac:dyDescent="0.25">
      <c r="A1333" s="1" vm="6198">
        <v>45434</v>
      </c>
      <c r="B1333" vm="5950">
        <v>124.6</v>
      </c>
      <c r="C1333" s="2">
        <f t="shared" si="5"/>
        <v>125.95119936016812</v>
      </c>
      <c r="D1333" s="2">
        <f t="shared" si="6"/>
        <v>120.62480063983185</v>
      </c>
      <c r="E1333" t="str">
        <f t="shared" si="7"/>
        <v>Change UP</v>
      </c>
      <c r="F1333" t="str">
        <f t="shared" si="4"/>
        <v/>
      </c>
      <c r="G1333" t="str">
        <f t="shared" si="8"/>
        <v/>
      </c>
    </row>
    <row r="1334" spans="1:7" x14ac:dyDescent="0.25">
      <c r="A1334" s="1" vm="6202">
        <v>45435</v>
      </c>
      <c r="B1334" vm="6205">
        <v>124.09</v>
      </c>
      <c r="C1334" s="2">
        <f t="shared" si="5"/>
        <v>125.98233000073797</v>
      </c>
      <c r="D1334" s="2">
        <f t="shared" si="6"/>
        <v>121.78166999926201</v>
      </c>
      <c r="E1334" t="str">
        <f t="shared" si="7"/>
        <v>Change UP</v>
      </c>
      <c r="F1334" t="str">
        <f t="shared" si="4"/>
        <v/>
      </c>
      <c r="G1334" t="str">
        <f t="shared" si="8"/>
        <v/>
      </c>
    </row>
    <row r="1335" spans="1:7" x14ac:dyDescent="0.25">
      <c r="A1335" s="1" vm="6207">
        <v>45436</v>
      </c>
      <c r="B1335" vm="6211">
        <v>122.91</v>
      </c>
      <c r="C1335" s="2">
        <f t="shared" si="5"/>
        <v>125.21118572508281</v>
      </c>
      <c r="D1335" s="2">
        <f t="shared" si="6"/>
        <v>123.32481427491719</v>
      </c>
      <c r="E1335" t="str">
        <f t="shared" si="7"/>
        <v>Change DOWN</v>
      </c>
      <c r="F1335" t="str">
        <f t="shared" si="4"/>
        <v>Change DOWN</v>
      </c>
      <c r="G1335" vm="6211">
        <f t="shared" si="8"/>
        <v>122.91</v>
      </c>
    </row>
    <row r="1336" spans="1:7" x14ac:dyDescent="0.25">
      <c r="A1336" s="1" vm="6213">
        <v>45440</v>
      </c>
      <c r="B1336" vm="6216">
        <v>124.49</v>
      </c>
      <c r="C1336" s="2">
        <f t="shared" si="5"/>
        <v>125.5738695164937</v>
      </c>
      <c r="D1336" s="2">
        <f t="shared" si="6"/>
        <v>122.72613048350631</v>
      </c>
      <c r="E1336" t="str">
        <f t="shared" si="7"/>
        <v>Change DOWN</v>
      </c>
      <c r="F1336" t="str">
        <f t="shared" si="4"/>
        <v/>
      </c>
      <c r="G1336" t="str">
        <f t="shared" si="8"/>
        <v/>
      </c>
    </row>
    <row r="1337" spans="1:7" x14ac:dyDescent="0.25">
      <c r="A1337" s="1" vm="6218">
        <v>45441</v>
      </c>
      <c r="B1337" vm="6221">
        <v>123.74</v>
      </c>
      <c r="C1337" s="2">
        <f t="shared" si="5"/>
        <v>125.56060686430639</v>
      </c>
      <c r="D1337" s="2">
        <f t="shared" si="6"/>
        <v>122.72739313569362</v>
      </c>
      <c r="E1337" t="str">
        <f t="shared" si="7"/>
        <v>Change DOWN</v>
      </c>
      <c r="F1337" t="str">
        <f t="shared" si="4"/>
        <v/>
      </c>
      <c r="G1337" t="str">
        <f t="shared" si="8"/>
        <v/>
      </c>
    </row>
    <row r="1338" spans="1:7" x14ac:dyDescent="0.25">
      <c r="A1338" s="1" vm="6223">
        <v>45442</v>
      </c>
      <c r="B1338" vm="5083">
        <v>117.09</v>
      </c>
      <c r="C1338" s="2">
        <f t="shared" si="5"/>
        <v>125.30186617892663</v>
      </c>
      <c r="D1338" s="2">
        <f t="shared" si="6"/>
        <v>122.63013382107339</v>
      </c>
      <c r="E1338" t="str">
        <f t="shared" si="7"/>
        <v>Change DOWN</v>
      </c>
      <c r="F1338" t="str">
        <f t="shared" si="4"/>
        <v/>
      </c>
      <c r="G1338" t="str">
        <f t="shared" si="8"/>
        <v/>
      </c>
    </row>
    <row r="1339" spans="1:7" x14ac:dyDescent="0.25">
      <c r="A1339" s="1" vm="6227">
        <v>45443</v>
      </c>
      <c r="B1339" vm="6161">
        <v>117.19</v>
      </c>
      <c r="C1339" s="2">
        <f t="shared" si="5"/>
        <v>128.46168967253226</v>
      </c>
      <c r="D1339" s="2">
        <f t="shared" si="6"/>
        <v>116.46631032746777</v>
      </c>
      <c r="E1339" t="str">
        <f t="shared" si="7"/>
        <v>Change DOWN</v>
      </c>
      <c r="F1339" t="str">
        <f t="shared" si="4"/>
        <v/>
      </c>
      <c r="G1339" t="str">
        <f t="shared" si="8"/>
        <v/>
      </c>
    </row>
    <row r="1340" spans="1:7" x14ac:dyDescent="0.25">
      <c r="A1340" s="1" vm="6230">
        <v>45446</v>
      </c>
      <c r="B1340" vm="6233">
        <v>119.28</v>
      </c>
      <c r="C1340" s="2">
        <f t="shared" si="5"/>
        <v>128.22555256845459</v>
      </c>
      <c r="D1340" s="2">
        <f t="shared" si="6"/>
        <v>113.94244743154546</v>
      </c>
      <c r="E1340" t="str">
        <f t="shared" si="7"/>
        <v>Change DOWN</v>
      </c>
      <c r="F1340" t="str">
        <f t="shared" si="4"/>
        <v/>
      </c>
      <c r="G1340" t="str">
        <f t="shared" si="8"/>
        <v/>
      </c>
    </row>
    <row r="1341" spans="1:7" x14ac:dyDescent="0.25">
      <c r="A1341" s="1" vm="6235">
        <v>45447</v>
      </c>
      <c r="B1341" vm="5003">
        <v>120.07</v>
      </c>
      <c r="C1341" s="2">
        <f t="shared" si="5"/>
        <v>127.31458368683938</v>
      </c>
      <c r="D1341" s="2">
        <f t="shared" si="6"/>
        <v>113.4014163131606</v>
      </c>
      <c r="E1341" t="str">
        <f t="shared" si="7"/>
        <v>Change DOWN</v>
      </c>
      <c r="F1341" t="str">
        <f t="shared" si="4"/>
        <v/>
      </c>
      <c r="G1341" t="str">
        <f t="shared" si="8"/>
        <v/>
      </c>
    </row>
    <row r="1342" spans="1:7" x14ac:dyDescent="0.25">
      <c r="A1342" s="1" vm="6240">
        <v>45448</v>
      </c>
      <c r="B1342" vm="6244">
        <v>122.63</v>
      </c>
      <c r="C1342" s="2">
        <f t="shared" si="5"/>
        <v>124.79601539719678</v>
      </c>
      <c r="D1342" s="2">
        <f t="shared" si="6"/>
        <v>114.15198460280317</v>
      </c>
      <c r="E1342" t="str">
        <f t="shared" si="7"/>
        <v>Change DOWN</v>
      </c>
      <c r="F1342" t="str">
        <f t="shared" si="4"/>
        <v/>
      </c>
      <c r="G1342" t="str">
        <f t="shared" si="8"/>
        <v/>
      </c>
    </row>
    <row r="1343" spans="1:7" x14ac:dyDescent="0.25">
      <c r="A1343" s="1" vm="6246">
        <v>45449</v>
      </c>
      <c r="B1343" vm="6185">
        <v>123.5</v>
      </c>
      <c r="C1343" s="2">
        <f t="shared" si="5"/>
        <v>123.74365977696441</v>
      </c>
      <c r="D1343" s="2">
        <f t="shared" si="6"/>
        <v>114.76034022303558</v>
      </c>
      <c r="E1343" t="str">
        <f t="shared" si="7"/>
        <v>Change DOWN</v>
      </c>
      <c r="F1343" t="str">
        <f t="shared" si="4"/>
        <v/>
      </c>
      <c r="G1343" t="str">
        <f t="shared" si="8"/>
        <v/>
      </c>
    </row>
    <row r="1344" spans="1:7" x14ac:dyDescent="0.25">
      <c r="A1344" s="1" vm="6251">
        <v>45450</v>
      </c>
      <c r="B1344" vm="6255">
        <v>125.92</v>
      </c>
      <c r="C1344" s="2">
        <f t="shared" si="5"/>
        <v>125.54644086329205</v>
      </c>
      <c r="D1344" s="2">
        <f t="shared" si="6"/>
        <v>115.52155913670794</v>
      </c>
      <c r="E1344" t="str">
        <f t="shared" si="7"/>
        <v>Change UP</v>
      </c>
      <c r="F1344" t="str">
        <f t="shared" si="4"/>
        <v>Change UP</v>
      </c>
      <c r="G1344" vm="6255">
        <f t="shared" si="8"/>
        <v>125.92</v>
      </c>
    </row>
    <row r="1345" spans="1:7" x14ac:dyDescent="0.25">
      <c r="A1345" s="1" vm="6257">
        <v>45453</v>
      </c>
      <c r="B1345" vm="6261">
        <v>124.5</v>
      </c>
      <c r="C1345" s="2">
        <f t="shared" si="5"/>
        <v>127.5341710897153</v>
      </c>
      <c r="D1345" s="2">
        <f t="shared" si="6"/>
        <v>117.0258289102847</v>
      </c>
      <c r="E1345" t="str">
        <f t="shared" si="7"/>
        <v>Change UP</v>
      </c>
      <c r="F1345" t="str">
        <f t="shared" si="4"/>
        <v/>
      </c>
      <c r="G1345" t="str">
        <f t="shared" si="8"/>
        <v/>
      </c>
    </row>
    <row r="1346" spans="1:7" x14ac:dyDescent="0.25">
      <c r="A1346" s="1" vm="6263">
        <v>45454</v>
      </c>
      <c r="B1346" vm="6265">
        <v>123.88</v>
      </c>
      <c r="C1346" s="2">
        <f t="shared" si="5"/>
        <v>127.62075185785729</v>
      </c>
      <c r="D1346" s="2">
        <f t="shared" si="6"/>
        <v>119.02724814214271</v>
      </c>
      <c r="E1346" t="str">
        <f t="shared" si="7"/>
        <v>Change UP</v>
      </c>
      <c r="F1346" t="str">
        <f t="shared" si="4"/>
        <v/>
      </c>
      <c r="G1346" t="str">
        <f t="shared" si="8"/>
        <v/>
      </c>
    </row>
    <row r="1347" spans="1:7" x14ac:dyDescent="0.25">
      <c r="A1347" s="1" vm="6267">
        <v>45455</v>
      </c>
      <c r="B1347" vm="6271">
        <v>140.38</v>
      </c>
      <c r="C1347" s="2">
        <f t="shared" si="5"/>
        <v>126.49463187058548</v>
      </c>
      <c r="D1347" s="2">
        <f t="shared" si="6"/>
        <v>121.67736812941455</v>
      </c>
      <c r="E1347" t="str">
        <f t="shared" si="7"/>
        <v>Change UP</v>
      </c>
      <c r="F1347" t="str">
        <f t="shared" si="4"/>
        <v/>
      </c>
      <c r="G1347" t="str">
        <f t="shared" si="8"/>
        <v/>
      </c>
    </row>
    <row r="1348" spans="1:7" x14ac:dyDescent="0.25">
      <c r="A1348" s="1" vm="6273">
        <v>45456</v>
      </c>
      <c r="B1348" vm="6277">
        <v>139.85</v>
      </c>
      <c r="C1348" s="2">
        <f t="shared" si="5"/>
        <v>141.71538820716299</v>
      </c>
      <c r="D1348" s="2">
        <f t="shared" si="6"/>
        <v>113.55661179283703</v>
      </c>
      <c r="E1348" t="str">
        <f t="shared" si="7"/>
        <v>Change UP</v>
      </c>
      <c r="F1348" t="str">
        <f t="shared" si="4"/>
        <v/>
      </c>
      <c r="G1348" t="str">
        <f t="shared" si="8"/>
        <v/>
      </c>
    </row>
    <row r="1349" spans="1:7" x14ac:dyDescent="0.25">
      <c r="A1349" s="1" vm="6279">
        <v>45457</v>
      </c>
      <c r="B1349" vm="6283">
        <v>138.13</v>
      </c>
      <c r="C1349" s="2">
        <f t="shared" si="5"/>
        <v>147.45069657044215</v>
      </c>
      <c r="D1349" s="2">
        <f t="shared" si="6"/>
        <v>114.36130342955786</v>
      </c>
      <c r="E1349" t="str">
        <f t="shared" si="7"/>
        <v>Change UP</v>
      </c>
      <c r="F1349" t="str">
        <f t="shared" si="4"/>
        <v/>
      </c>
      <c r="G1349" t="str">
        <f t="shared" si="8"/>
        <v/>
      </c>
    </row>
    <row r="1350" spans="1:7" x14ac:dyDescent="0.25">
      <c r="A1350" s="1" vm="6285">
        <v>45460</v>
      </c>
      <c r="B1350" vm="6289">
        <v>141.31</v>
      </c>
      <c r="C1350" s="2">
        <f t="shared" si="5"/>
        <v>149.82024276994485</v>
      </c>
      <c r="D1350" s="2">
        <f t="shared" si="6"/>
        <v>116.87575723005517</v>
      </c>
      <c r="E1350" t="str">
        <f t="shared" si="7"/>
        <v>Change UP</v>
      </c>
      <c r="F1350" t="str">
        <f t="shared" si="4"/>
        <v/>
      </c>
      <c r="G1350" t="str">
        <f t="shared" si="8"/>
        <v/>
      </c>
    </row>
    <row r="1351" spans="1:7" x14ac:dyDescent="0.25">
      <c r="A1351" s="1" vm="6291">
        <v>45461</v>
      </c>
      <c r="B1351" vm="6294">
        <v>144.63999999999999</v>
      </c>
      <c r="C1351" s="2">
        <f t="shared" si="5"/>
        <v>150.94916056233652</v>
      </c>
      <c r="D1351" s="2">
        <f t="shared" si="6"/>
        <v>122.47083943766344</v>
      </c>
      <c r="E1351" t="str">
        <f t="shared" si="7"/>
        <v>Change UP</v>
      </c>
      <c r="F1351" t="str">
        <f t="shared" si="4"/>
        <v/>
      </c>
      <c r="G1351" t="str">
        <f t="shared" si="8"/>
        <v/>
      </c>
    </row>
    <row r="1352" spans="1:7" x14ac:dyDescent="0.25">
      <c r="A1352" s="1" vm="6296">
        <v>45463</v>
      </c>
      <c r="B1352" vm="6299">
        <v>142.91</v>
      </c>
      <c r="C1352" s="2">
        <f t="shared" si="5"/>
        <v>145.58172313933775</v>
      </c>
      <c r="D1352" s="2">
        <f t="shared" si="6"/>
        <v>136.14227686066229</v>
      </c>
      <c r="E1352" t="str">
        <f t="shared" si="7"/>
        <v>Change UP</v>
      </c>
      <c r="F1352" t="str">
        <f t="shared" si="4"/>
        <v/>
      </c>
      <c r="G1352" t="str">
        <f t="shared" si="8"/>
        <v/>
      </c>
    </row>
    <row r="1353" spans="1:7" x14ac:dyDescent="0.25">
      <c r="A1353" s="1" vm="6301">
        <v>45464</v>
      </c>
      <c r="B1353" vm="6304">
        <v>141.5</v>
      </c>
      <c r="C1353" s="2">
        <f t="shared" si="5"/>
        <v>146.35311657155577</v>
      </c>
      <c r="D1353" s="2">
        <f t="shared" si="6"/>
        <v>136.38288342844422</v>
      </c>
      <c r="E1353" t="str">
        <f t="shared" si="7"/>
        <v>Change UP</v>
      </c>
      <c r="F1353" t="str">
        <f t="shared" si="4"/>
        <v/>
      </c>
      <c r="G1353" t="str">
        <f t="shared" si="8"/>
        <v/>
      </c>
    </row>
    <row r="1354" spans="1:7" x14ac:dyDescent="0.25">
      <c r="A1354" s="1" vm="6306">
        <v>45467</v>
      </c>
      <c r="B1354" vm="6310">
        <v>139.88999999999999</v>
      </c>
      <c r="C1354" s="2">
        <f t="shared" ref="C1354:C1385" si="9">AVERAGE(B1349:B1353)+$G$1*_xlfn.STDEV.S(B1349:B1353)</f>
        <v>146.40247772574173</v>
      </c>
      <c r="D1354" s="2">
        <f t="shared" ref="D1354:D1385" si="10">AVERAGE(B1349:B1353)-$G$1*_xlfn.STDEV.S(B1349:B1353)</f>
        <v>136.99352227425828</v>
      </c>
      <c r="E1354" t="str">
        <f t="shared" ref="E1354:E1385" si="11">IF(B1354&gt;C1354,"Change UP",IF(B1354&lt;D1354,"Change DOWN",E1353))</f>
        <v>Change UP</v>
      </c>
      <c r="F1354" t="str">
        <f t="shared" si="4"/>
        <v/>
      </c>
      <c r="G1354" t="str">
        <f t="shared" si="8"/>
        <v/>
      </c>
    </row>
    <row r="1355" spans="1:7" x14ac:dyDescent="0.25">
      <c r="A1355" s="1" vm="6312">
        <v>45468</v>
      </c>
      <c r="B1355" vm="6316">
        <v>139.16999999999999</v>
      </c>
      <c r="C1355" s="2">
        <f t="shared" si="9"/>
        <v>145.57846274742982</v>
      </c>
      <c r="D1355" s="2">
        <f t="shared" si="10"/>
        <v>138.5215372525702</v>
      </c>
      <c r="E1355" t="str">
        <f t="shared" si="11"/>
        <v>Change UP</v>
      </c>
      <c r="F1355" t="str">
        <f t="shared" si="4"/>
        <v/>
      </c>
      <c r="G1355" t="str">
        <f t="shared" si="8"/>
        <v/>
      </c>
    </row>
    <row r="1356" spans="1:7" x14ac:dyDescent="0.25">
      <c r="A1356" s="1" vm="6318">
        <v>45469</v>
      </c>
      <c r="B1356" vm="6322">
        <v>138.22999999999999</v>
      </c>
      <c r="C1356" s="2">
        <f t="shared" si="9"/>
        <v>145.98209478245599</v>
      </c>
      <c r="D1356" s="2">
        <f t="shared" si="10"/>
        <v>137.26190521754398</v>
      </c>
      <c r="E1356" t="str">
        <f t="shared" si="11"/>
        <v>Change UP</v>
      </c>
      <c r="F1356" t="str">
        <f t="shared" si="4"/>
        <v/>
      </c>
      <c r="G1356" t="str">
        <f t="shared" ref="G1356:G1387" si="12">IF(F1356&lt;&gt;"",B1356,"")</f>
        <v/>
      </c>
    </row>
    <row r="1357" spans="1:7" x14ac:dyDescent="0.25">
      <c r="A1357" s="1" vm="6324">
        <v>45470</v>
      </c>
      <c r="B1357" vm="6328">
        <v>140.18</v>
      </c>
      <c r="C1357" s="2">
        <f t="shared" si="9"/>
        <v>144.00341774849659</v>
      </c>
      <c r="D1357" s="2">
        <f t="shared" si="10"/>
        <v>136.67658225150336</v>
      </c>
      <c r="E1357" t="str">
        <f t="shared" si="11"/>
        <v>Change UP</v>
      </c>
      <c r="F1357" t="str">
        <f t="shared" si="4"/>
        <v/>
      </c>
      <c r="G1357" t="str">
        <f t="shared" si="12"/>
        <v/>
      </c>
    </row>
    <row r="1358" spans="1:7" x14ac:dyDescent="0.25">
      <c r="A1358" s="1" vm="6330">
        <v>45471</v>
      </c>
      <c r="B1358" vm="6334">
        <v>141.19999999999999</v>
      </c>
      <c r="C1358" s="2">
        <f t="shared" si="9"/>
        <v>142.175242710855</v>
      </c>
      <c r="D1358" s="2">
        <f t="shared" si="10"/>
        <v>137.41275728914502</v>
      </c>
      <c r="E1358" t="str">
        <f t="shared" si="11"/>
        <v>Change UP</v>
      </c>
      <c r="F1358" t="str">
        <f t="shared" si="4"/>
        <v/>
      </c>
      <c r="G1358" t="str">
        <f t="shared" si="12"/>
        <v/>
      </c>
    </row>
    <row r="1359" spans="1:7" x14ac:dyDescent="0.25">
      <c r="A1359" s="1" vm="6336">
        <v>45474</v>
      </c>
      <c r="B1359" vm="6340">
        <v>143.09</v>
      </c>
      <c r="C1359" s="2">
        <f t="shared" si="9"/>
        <v>141.91491728591436</v>
      </c>
      <c r="D1359" s="2">
        <f t="shared" si="10"/>
        <v>137.55308271408566</v>
      </c>
      <c r="E1359" t="str">
        <f t="shared" si="11"/>
        <v>Change UP</v>
      </c>
      <c r="F1359" t="str">
        <f t="shared" ref="F1359:F1379" si="13">IF(E1359=E1358,"",E1359)</f>
        <v/>
      </c>
      <c r="G1359" t="str">
        <f t="shared" si="12"/>
        <v/>
      </c>
    </row>
    <row r="1360" spans="1:7" x14ac:dyDescent="0.25">
      <c r="A1360" s="1" vm="6342">
        <v>45475</v>
      </c>
      <c r="B1360" vm="6346">
        <v>143.28</v>
      </c>
      <c r="C1360" s="2">
        <f t="shared" si="9"/>
        <v>144.05949323266236</v>
      </c>
      <c r="D1360" s="2">
        <f t="shared" si="10"/>
        <v>136.68850676733763</v>
      </c>
      <c r="E1360" t="str">
        <f t="shared" si="11"/>
        <v>Change UP</v>
      </c>
      <c r="F1360" t="str">
        <f t="shared" si="13"/>
        <v/>
      </c>
      <c r="G1360" t="str">
        <f t="shared" si="12"/>
        <v/>
      </c>
    </row>
    <row r="1361" spans="1:7" x14ac:dyDescent="0.25">
      <c r="A1361" s="1" vm="6348">
        <v>45476</v>
      </c>
      <c r="B1361" vm="6352">
        <v>144.38</v>
      </c>
      <c r="C1361" s="2">
        <f t="shared" si="9"/>
        <v>145.32594371487068</v>
      </c>
      <c r="D1361" s="2">
        <f t="shared" si="10"/>
        <v>137.06605628512926</v>
      </c>
      <c r="E1361" t="str">
        <f t="shared" si="11"/>
        <v>Change UP</v>
      </c>
      <c r="F1361" t="str">
        <f t="shared" si="13"/>
        <v/>
      </c>
      <c r="G1361" t="str">
        <f t="shared" si="12"/>
        <v/>
      </c>
    </row>
    <row r="1362" spans="1:7" x14ac:dyDescent="0.25">
      <c r="A1362" s="1" vm="6354">
        <v>45478</v>
      </c>
      <c r="B1362" vm="6358">
        <v>144.83000000000001</v>
      </c>
      <c r="C1362" s="2">
        <f t="shared" si="9"/>
        <v>145.75452783794876</v>
      </c>
      <c r="D1362" s="2">
        <f t="shared" si="10"/>
        <v>139.09747216205122</v>
      </c>
      <c r="E1362" t="str">
        <f t="shared" si="11"/>
        <v>Change UP</v>
      </c>
      <c r="F1362" t="str">
        <f t="shared" si="13"/>
        <v/>
      </c>
      <c r="G1362" t="str">
        <f t="shared" si="12"/>
        <v/>
      </c>
    </row>
    <row r="1363" spans="1:7" x14ac:dyDescent="0.25">
      <c r="A1363" s="1" vm="6360">
        <v>45481</v>
      </c>
      <c r="B1363" vm="6364">
        <v>145.03</v>
      </c>
      <c r="C1363" s="2">
        <f t="shared" si="9"/>
        <v>146.11850857881021</v>
      </c>
      <c r="D1363" s="2">
        <f t="shared" si="10"/>
        <v>140.59349142118978</v>
      </c>
      <c r="E1363" t="str">
        <f t="shared" si="11"/>
        <v>Change UP</v>
      </c>
      <c r="F1363" t="str">
        <f t="shared" si="13"/>
        <v/>
      </c>
      <c r="G1363" t="str">
        <f t="shared" si="12"/>
        <v/>
      </c>
    </row>
    <row r="1364" spans="1:7" x14ac:dyDescent="0.25">
      <c r="A1364" s="1" vm="6366">
        <v>45482</v>
      </c>
      <c r="B1364" vm="6370">
        <v>140.68</v>
      </c>
      <c r="C1364" s="2">
        <f t="shared" si="9"/>
        <v>145.86581630683969</v>
      </c>
      <c r="D1364" s="2">
        <f t="shared" si="10"/>
        <v>142.37818369316034</v>
      </c>
      <c r="E1364" t="str">
        <f t="shared" si="11"/>
        <v>Change DOWN</v>
      </c>
      <c r="F1364" t="str">
        <f t="shared" si="13"/>
        <v>Change DOWN</v>
      </c>
      <c r="G1364" vm="6370">
        <f t="shared" si="12"/>
        <v>140.68</v>
      </c>
    </row>
    <row r="1365" spans="1:7" x14ac:dyDescent="0.25">
      <c r="A1365" s="1" vm="6372">
        <v>45483</v>
      </c>
      <c r="B1365" vm="6376">
        <v>142.07</v>
      </c>
      <c r="C1365" s="2">
        <f t="shared" si="9"/>
        <v>147.14437366729064</v>
      </c>
      <c r="D1365" s="2">
        <f t="shared" si="10"/>
        <v>140.13562633270939</v>
      </c>
      <c r="E1365" t="str">
        <f t="shared" si="11"/>
        <v>Change DOWN</v>
      </c>
      <c r="F1365" t="str">
        <f t="shared" si="13"/>
        <v/>
      </c>
      <c r="G1365" t="str">
        <f t="shared" si="12"/>
        <v/>
      </c>
    </row>
    <row r="1366" spans="1:7" x14ac:dyDescent="0.25">
      <c r="A1366" s="1" vm="6378">
        <v>45484</v>
      </c>
      <c r="B1366" vm="6382">
        <v>142.76</v>
      </c>
      <c r="C1366" s="2">
        <f t="shared" si="9"/>
        <v>147.17188825907709</v>
      </c>
      <c r="D1366" s="2">
        <f t="shared" si="10"/>
        <v>139.6241117409229</v>
      </c>
      <c r="E1366" t="str">
        <f t="shared" si="11"/>
        <v>Change DOWN</v>
      </c>
      <c r="F1366" t="str">
        <f t="shared" si="13"/>
        <v/>
      </c>
      <c r="G1366" t="str">
        <f t="shared" si="12"/>
        <v/>
      </c>
    </row>
    <row r="1367" spans="1:7" x14ac:dyDescent="0.25">
      <c r="A1367" s="1" vm="6384">
        <v>45485</v>
      </c>
      <c r="B1367" vm="6387">
        <v>144.77000000000001</v>
      </c>
      <c r="C1367" s="2">
        <f t="shared" si="9"/>
        <v>146.707583097715</v>
      </c>
      <c r="D1367" s="2">
        <f t="shared" si="10"/>
        <v>139.44041690228502</v>
      </c>
      <c r="E1367" t="str">
        <f t="shared" si="11"/>
        <v>Change DOWN</v>
      </c>
      <c r="F1367" t="str">
        <f t="shared" si="13"/>
        <v/>
      </c>
      <c r="G1367" t="str">
        <f t="shared" si="12"/>
        <v/>
      </c>
    </row>
    <row r="1368" spans="1:7" x14ac:dyDescent="0.25">
      <c r="A1368" s="1" vm="6389">
        <v>45488</v>
      </c>
      <c r="B1368" vm="6393">
        <v>143.07</v>
      </c>
      <c r="C1368" s="2">
        <f t="shared" si="9"/>
        <v>146.66801117469149</v>
      </c>
      <c r="D1368" s="2">
        <f t="shared" si="10"/>
        <v>139.45598882530848</v>
      </c>
      <c r="E1368" t="str">
        <f t="shared" si="11"/>
        <v>Change DOWN</v>
      </c>
      <c r="F1368" t="str">
        <f t="shared" si="13"/>
        <v/>
      </c>
      <c r="G1368" t="str">
        <f t="shared" si="12"/>
        <v/>
      </c>
    </row>
    <row r="1369" spans="1:7" x14ac:dyDescent="0.25">
      <c r="A1369" s="1" vm="6395">
        <v>45489</v>
      </c>
      <c r="B1369" vm="6397">
        <v>142.61000000000001</v>
      </c>
      <c r="C1369" s="2">
        <f t="shared" si="9"/>
        <v>145.59332538045288</v>
      </c>
      <c r="D1369" s="2">
        <f t="shared" si="10"/>
        <v>139.74667461954709</v>
      </c>
      <c r="E1369" t="str">
        <f t="shared" si="11"/>
        <v>Change DOWN</v>
      </c>
      <c r="F1369" t="str">
        <f t="shared" si="13"/>
        <v/>
      </c>
      <c r="G1369" t="str">
        <f t="shared" si="12"/>
        <v/>
      </c>
    </row>
    <row r="1370" spans="1:7" x14ac:dyDescent="0.25">
      <c r="A1370" s="1" vm="6399">
        <v>45490</v>
      </c>
      <c r="B1370" vm="6280">
        <v>139.26</v>
      </c>
      <c r="C1370" s="2">
        <f t="shared" si="9"/>
        <v>145.06361796365746</v>
      </c>
      <c r="D1370" s="2">
        <f t="shared" si="10"/>
        <v>141.04838203634256</v>
      </c>
      <c r="E1370" t="str">
        <f t="shared" si="11"/>
        <v>Change DOWN</v>
      </c>
      <c r="F1370" t="str">
        <f t="shared" si="13"/>
        <v/>
      </c>
      <c r="G1370" t="str">
        <f t="shared" si="12"/>
        <v/>
      </c>
    </row>
    <row r="1371" spans="1:7" x14ac:dyDescent="0.25">
      <c r="A1371" s="1" vm="6404">
        <v>45491</v>
      </c>
      <c r="B1371" vm="6408">
        <v>138.03</v>
      </c>
      <c r="C1371" s="2">
        <f t="shared" si="9"/>
        <v>146.42072193667951</v>
      </c>
      <c r="D1371" s="2">
        <f t="shared" si="10"/>
        <v>138.56727806332049</v>
      </c>
      <c r="E1371" t="str">
        <f t="shared" si="11"/>
        <v>Change DOWN</v>
      </c>
      <c r="F1371" t="str">
        <f t="shared" si="13"/>
        <v/>
      </c>
      <c r="G1371" t="str">
        <f t="shared" si="12"/>
        <v/>
      </c>
    </row>
    <row r="1372" spans="1:7" x14ac:dyDescent="0.25">
      <c r="A1372" s="1" vm="6410">
        <v>45492</v>
      </c>
      <c r="B1372" vm="6412">
        <v>138.56</v>
      </c>
      <c r="C1372" s="2">
        <f t="shared" si="9"/>
        <v>147.04272288218434</v>
      </c>
      <c r="D1372" s="2">
        <f t="shared" si="10"/>
        <v>136.05327711781567</v>
      </c>
      <c r="E1372" t="str">
        <f t="shared" si="11"/>
        <v>Change DOWN</v>
      </c>
      <c r="F1372" t="str">
        <f t="shared" si="13"/>
        <v/>
      </c>
      <c r="G1372" t="str">
        <f t="shared" si="12"/>
        <v/>
      </c>
    </row>
    <row r="1373" spans="1:7" x14ac:dyDescent="0.25">
      <c r="A1373" s="1" vm="6414">
        <v>45495</v>
      </c>
      <c r="B1373" vm="6416">
        <v>140.16999999999999</v>
      </c>
      <c r="C1373" s="2">
        <f t="shared" si="9"/>
        <v>144.93082340938548</v>
      </c>
      <c r="D1373" s="2">
        <f t="shared" si="10"/>
        <v>135.68117659061448</v>
      </c>
      <c r="E1373" t="str">
        <f t="shared" si="11"/>
        <v>Change DOWN</v>
      </c>
      <c r="F1373" t="str">
        <f t="shared" si="13"/>
        <v/>
      </c>
      <c r="G1373" t="str">
        <f t="shared" si="12"/>
        <v/>
      </c>
    </row>
    <row r="1374" spans="1:7" x14ac:dyDescent="0.25">
      <c r="A1374" s="1" vm="6418">
        <v>45496</v>
      </c>
      <c r="B1374" vm="6422">
        <v>143.11000000000001</v>
      </c>
      <c r="C1374" s="2">
        <f t="shared" si="9"/>
        <v>143.2550506213428</v>
      </c>
      <c r="D1374" s="2">
        <f t="shared" si="10"/>
        <v>136.19694937865719</v>
      </c>
      <c r="E1374" t="str">
        <f t="shared" si="11"/>
        <v>Change DOWN</v>
      </c>
      <c r="F1374" t="str">
        <f t="shared" si="13"/>
        <v/>
      </c>
      <c r="G1374" t="str">
        <f t="shared" si="12"/>
        <v/>
      </c>
    </row>
    <row r="1375" spans="1:7" x14ac:dyDescent="0.25">
      <c r="A1375" s="1" vm="6424">
        <v>45497</v>
      </c>
      <c r="B1375" vm="6276">
        <v>138.77000000000001</v>
      </c>
      <c r="C1375" s="2">
        <f t="shared" si="9"/>
        <v>143.75233058822101</v>
      </c>
      <c r="D1375" s="2">
        <f t="shared" si="10"/>
        <v>135.89966941177897</v>
      </c>
      <c r="E1375" t="str">
        <f t="shared" si="11"/>
        <v>Change DOWN</v>
      </c>
      <c r="F1375" t="str">
        <f t="shared" si="13"/>
        <v/>
      </c>
      <c r="G1375" t="str">
        <f t="shared" si="12"/>
        <v/>
      </c>
    </row>
    <row r="1376" spans="1:7" x14ac:dyDescent="0.25">
      <c r="A1376" s="1" vm="6429">
        <v>45498</v>
      </c>
      <c r="B1376" vm="6432">
        <v>137.82</v>
      </c>
      <c r="C1376" s="2">
        <f t="shared" si="9"/>
        <v>143.74462298355223</v>
      </c>
      <c r="D1376" s="2">
        <f t="shared" si="10"/>
        <v>135.71137701644778</v>
      </c>
      <c r="E1376" t="str">
        <f t="shared" si="11"/>
        <v>Change DOWN</v>
      </c>
      <c r="F1376" t="str">
        <f t="shared" si="13"/>
        <v/>
      </c>
      <c r="G1376" t="str">
        <f t="shared" si="12"/>
        <v/>
      </c>
    </row>
    <row r="1377" spans="1:7" x14ac:dyDescent="0.25">
      <c r="A1377" s="1" vm="6434">
        <v>45499</v>
      </c>
      <c r="B1377" vm="6438">
        <v>139.01</v>
      </c>
      <c r="C1377" s="2">
        <f t="shared" si="9"/>
        <v>143.79112630353808</v>
      </c>
      <c r="D1377" s="2">
        <f t="shared" si="10"/>
        <v>135.58087369646194</v>
      </c>
      <c r="E1377" t="str">
        <f t="shared" si="11"/>
        <v>Change DOWN</v>
      </c>
      <c r="F1377" t="str">
        <f t="shared" si="13"/>
        <v/>
      </c>
      <c r="G1377" t="str">
        <f t="shared" si="12"/>
        <v/>
      </c>
    </row>
    <row r="1378" spans="1:7" x14ac:dyDescent="0.25">
      <c r="A1378" s="1" vm="6440">
        <v>45502</v>
      </c>
      <c r="B1378" vm="6443">
        <v>138.31</v>
      </c>
      <c r="C1378" s="2">
        <f t="shared" si="9"/>
        <v>143.78029487026117</v>
      </c>
      <c r="D1378" s="2">
        <f t="shared" si="10"/>
        <v>135.77170512973879</v>
      </c>
      <c r="E1378" t="str">
        <f t="shared" si="11"/>
        <v>Change DOWN</v>
      </c>
      <c r="F1378" t="str">
        <f t="shared" si="13"/>
        <v/>
      </c>
      <c r="G1378" t="str">
        <f t="shared" si="12"/>
        <v/>
      </c>
    </row>
    <row r="1379" spans="1:7" x14ac:dyDescent="0.25">
      <c r="A1379" s="1" vm="6445">
        <v>45503</v>
      </c>
      <c r="B1379" vm="6449">
        <v>135.66999999999999</v>
      </c>
      <c r="C1379" s="2">
        <f t="shared" si="9"/>
        <v>143.56150143812363</v>
      </c>
      <c r="D1379" s="2">
        <f t="shared" si="10"/>
        <v>135.24649856187636</v>
      </c>
      <c r="E1379" t="str">
        <f t="shared" si="11"/>
        <v>Change DOWN</v>
      </c>
      <c r="F1379" t="str">
        <f t="shared" si="13"/>
        <v/>
      </c>
      <c r="G1379" t="str">
        <f t="shared" si="12"/>
        <v/>
      </c>
    </row>
    <row r="1380" spans="1:7" x14ac:dyDescent="0.25">
      <c r="C1380" s="2" t="str">
        <f ca="1">_xlfn.FORMULATEXT(C1379)</f>
        <v>=AVERAGE(B1374:B1378)+$G$1*STDEV.S(B1374:B1378)</v>
      </c>
      <c r="D1380" s="2"/>
    </row>
    <row r="1381" spans="1:7" x14ac:dyDescent="0.25">
      <c r="C1381" s="2"/>
      <c r="D1381" s="2" t="str">
        <f ca="1">_xlfn.FORMULATEXT(D1379)</f>
        <v>=AVERAGE(B1374:B1378)-$G$1*STDEV.S(B1374:B1378)</v>
      </c>
    </row>
    <row r="1382" spans="1:7" x14ac:dyDescent="0.25">
      <c r="A1382">
        <f>DATEDIF(A3,A1379,"Y")</f>
        <v>5</v>
      </c>
      <c r="C1382" s="2"/>
      <c r="D1382" s="2"/>
      <c r="E1382" t="str">
        <f ca="1">_xlfn.FORMULATEXT(E1379)</f>
        <v>=IF(B1379&gt;C1379,"Change UP",IF(B1379&lt;D1379,"Change DOWN",E1378))</v>
      </c>
    </row>
    <row r="1383" spans="1:7" x14ac:dyDescent="0.25">
      <c r="C1383" s="2"/>
      <c r="D1383" s="2"/>
      <c r="F1383" t="str">
        <f ca="1">_xlfn.FORMULATEXT(F1379)</f>
        <v>=IF(E1379=E1378,"",E1379)</v>
      </c>
    </row>
    <row r="1384" spans="1:7" x14ac:dyDescent="0.25">
      <c r="C1384" s="2"/>
      <c r="D1384" s="2"/>
      <c r="G1384" t="str">
        <f ca="1">_xlfn.FORMULATEXT(G1379)</f>
        <v>=IF(F1379&lt;&gt;"",B1379,"")</v>
      </c>
    </row>
    <row r="1385" spans="1:7" x14ac:dyDescent="0.25">
      <c r="C1385" s="2"/>
      <c r="D1385" s="2"/>
    </row>
    <row r="1386" spans="1:7" x14ac:dyDescent="0.25">
      <c r="C1386" s="2"/>
      <c r="D1386" s="2"/>
    </row>
    <row r="1387" spans="1:7" x14ac:dyDescent="0.25">
      <c r="C1387" s="2"/>
      <c r="D1387" s="2"/>
    </row>
    <row r="1388" spans="1:7" x14ac:dyDescent="0.25">
      <c r="C1388" s="2"/>
      <c r="D1388" s="2"/>
    </row>
    <row r="1389" spans="1:7" x14ac:dyDescent="0.25">
      <c r="C1389" s="2"/>
      <c r="D1389" s="2"/>
    </row>
    <row r="1390" spans="1:7" x14ac:dyDescent="0.25">
      <c r="C1390" s="2"/>
      <c r="D1390" s="2"/>
    </row>
    <row r="1391" spans="1:7" x14ac:dyDescent="0.25">
      <c r="C1391" s="2"/>
      <c r="D1391" s="2"/>
    </row>
    <row r="1392" spans="1:7" x14ac:dyDescent="0.25">
      <c r="C1392" s="2"/>
      <c r="D1392" s="2"/>
    </row>
    <row r="1393" spans="3:4" x14ac:dyDescent="0.25">
      <c r="C1393" s="2"/>
      <c r="D1393" s="2"/>
    </row>
    <row r="1394" spans="3:4" x14ac:dyDescent="0.25">
      <c r="C1394" s="2"/>
      <c r="D1394" s="2"/>
    </row>
    <row r="1395" spans="3:4" x14ac:dyDescent="0.25">
      <c r="C1395" s="2"/>
      <c r="D1395" s="2"/>
    </row>
    <row r="1396" spans="3:4" x14ac:dyDescent="0.25">
      <c r="C1396" s="2"/>
      <c r="D1396" s="2"/>
    </row>
    <row r="1397" spans="3:4" x14ac:dyDescent="0.25">
      <c r="C1397" s="2"/>
      <c r="D1397" s="2"/>
    </row>
    <row r="1398" spans="3:4" x14ac:dyDescent="0.25">
      <c r="C1398" s="2"/>
      <c r="D1398" s="2"/>
    </row>
    <row r="1399" spans="3:4" x14ac:dyDescent="0.25">
      <c r="C1399" s="2"/>
      <c r="D1399" s="2"/>
    </row>
    <row r="1400" spans="3:4" x14ac:dyDescent="0.25">
      <c r="C1400" s="2"/>
      <c r="D1400" s="2"/>
    </row>
    <row r="1401" spans="3:4" x14ac:dyDescent="0.25">
      <c r="C1401" s="2"/>
      <c r="D1401" s="2"/>
    </row>
    <row r="1402" spans="3:4" x14ac:dyDescent="0.25">
      <c r="C1402" s="2"/>
      <c r="D1402" s="2"/>
    </row>
    <row r="1403" spans="3:4" x14ac:dyDescent="0.25">
      <c r="C1403" s="2"/>
      <c r="D1403" s="2"/>
    </row>
    <row r="1404" spans="3:4" x14ac:dyDescent="0.25">
      <c r="C1404" s="2"/>
      <c r="D1404" s="2"/>
    </row>
    <row r="1405" spans="3:4" x14ac:dyDescent="0.25">
      <c r="C1405" s="2"/>
      <c r="D1405" s="2"/>
    </row>
    <row r="1406" spans="3:4" x14ac:dyDescent="0.25">
      <c r="C1406" s="2"/>
      <c r="D1406" s="2"/>
    </row>
    <row r="1407" spans="3:4" x14ac:dyDescent="0.25">
      <c r="C1407" s="2"/>
      <c r="D1407" s="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FC3E7-E112-4985-9C26-833DF5BAB449}">
  <sheetPr codeName="Sheet9"/>
  <dimension ref="A1:P124"/>
  <sheetViews>
    <sheetView tabSelected="1" workbookViewId="0">
      <pane ySplit="2" topLeftCell="A90" activePane="bottomLeft" state="frozen"/>
      <selection pane="bottomLeft" activeCell="X88" sqref="X88"/>
    </sheetView>
  </sheetViews>
  <sheetFormatPr defaultRowHeight="15" x14ac:dyDescent="0.25"/>
  <cols>
    <col min="1" max="1" width="11.140625" customWidth="1"/>
    <col min="2" max="3" width="9.85546875" bestFit="1" customWidth="1"/>
    <col min="4" max="5" width="9.28515625" bestFit="1" customWidth="1"/>
    <col min="6" max="6" width="14.42578125" customWidth="1"/>
    <col min="7" max="7" width="12.7109375" customWidth="1"/>
  </cols>
  <sheetData>
    <row r="1" spans="1:16" x14ac:dyDescent="0.25">
      <c r="A1" t="e" vm="1">
        <f>Data!A1</f>
        <v>#VALUE!</v>
      </c>
      <c r="F1" s="5" t="s">
        <v>12</v>
      </c>
      <c r="G1">
        <v>1</v>
      </c>
    </row>
    <row r="2" spans="1:16" x14ac:dyDescent="0.25">
      <c r="A2" s="1" t="s">
        <v>0</v>
      </c>
      <c r="B2" t="s">
        <v>4</v>
      </c>
      <c r="C2" t="s">
        <v>34</v>
      </c>
      <c r="D2" t="s">
        <v>8</v>
      </c>
      <c r="E2" t="s">
        <v>9</v>
      </c>
      <c r="F2" t="s">
        <v>10</v>
      </c>
      <c r="G2" t="s">
        <v>11</v>
      </c>
      <c r="H2" t="s">
        <v>19</v>
      </c>
      <c r="I2" t="s">
        <v>20</v>
      </c>
      <c r="J2" t="s">
        <v>21</v>
      </c>
      <c r="K2" t="s">
        <v>22</v>
      </c>
      <c r="L2" t="s">
        <v>23</v>
      </c>
      <c r="M2" t="s">
        <v>24</v>
      </c>
      <c r="N2" t="s">
        <v>25</v>
      </c>
      <c r="O2" t="s">
        <v>26</v>
      </c>
      <c r="P2" t="s">
        <v>35</v>
      </c>
    </row>
    <row r="3" spans="1:16" x14ac:dyDescent="0.25">
      <c r="A3" s="1" vm="5906">
        <v>45351</v>
      </c>
      <c r="B3" vm="5904">
        <v>111.68</v>
      </c>
      <c r="N3">
        <v>30</v>
      </c>
      <c r="O3">
        <v>70</v>
      </c>
    </row>
    <row r="4" spans="1:16" x14ac:dyDescent="0.25">
      <c r="A4" s="1" vm="5910">
        <v>45352</v>
      </c>
      <c r="B4" vm="5191">
        <v>113.78</v>
      </c>
      <c r="N4">
        <v>30</v>
      </c>
      <c r="O4">
        <v>70</v>
      </c>
    </row>
    <row r="5" spans="1:16" x14ac:dyDescent="0.25">
      <c r="A5" s="1" vm="5914">
        <v>45355</v>
      </c>
      <c r="B5" vm="5566">
        <v>114.06</v>
      </c>
      <c r="N5">
        <v>30</v>
      </c>
      <c r="O5">
        <v>70</v>
      </c>
    </row>
    <row r="6" spans="1:16" x14ac:dyDescent="0.25">
      <c r="A6" s="1" vm="5919">
        <v>45356</v>
      </c>
      <c r="B6" vm="5923">
        <v>110.94</v>
      </c>
      <c r="N6">
        <v>30</v>
      </c>
      <c r="O6">
        <v>70</v>
      </c>
    </row>
    <row r="7" spans="1:16" x14ac:dyDescent="0.25">
      <c r="A7" s="1" vm="5925">
        <v>45357</v>
      </c>
      <c r="B7" vm="5929">
        <v>112.27</v>
      </c>
      <c r="D7" s="2"/>
      <c r="E7" s="2"/>
      <c r="N7">
        <v>30</v>
      </c>
      <c r="O7">
        <v>70</v>
      </c>
    </row>
    <row r="8" spans="1:16" x14ac:dyDescent="0.25">
      <c r="A8" s="1" vm="5931">
        <v>45358</v>
      </c>
      <c r="B8" vm="5934">
        <v>114.54</v>
      </c>
      <c r="D8" s="2">
        <f>AVERAGE(B3:B7)+$G$1*_xlfn.STDEV.S(B3:B7)</f>
        <v>113.88953265684167</v>
      </c>
      <c r="E8" s="2">
        <f>AVERAGE(B3:B7)-$G$1*_xlfn.STDEV.S(B3:B7)</f>
        <v>111.20246734315835</v>
      </c>
      <c r="F8" t="str">
        <f t="shared" ref="F8:F13" si="0">IF(B8&gt;D8,"Change UP",IF(B8&lt;E8,"Change DOWN",F7))</f>
        <v>Change UP</v>
      </c>
      <c r="G8" vm="5934">
        <f t="shared" ref="G8:G13" si="1">IF(F8=F7,"",B8)</f>
        <v>114.54</v>
      </c>
      <c r="H8" s="4">
        <f t="shared" ref="H8:H18" si="2">IF(B8-B7&gt;0,(B8-B7),"")</f>
        <v>2.2700000000000102</v>
      </c>
      <c r="I8" s="4" t="str">
        <f t="shared" ref="I8:I18" si="3">IF(B8-B7&lt;0,ABS(B8-B7),"")</f>
        <v/>
      </c>
      <c r="N8">
        <v>30</v>
      </c>
      <c r="O8">
        <v>70</v>
      </c>
    </row>
    <row r="9" spans="1:16" x14ac:dyDescent="0.25">
      <c r="A9" s="1" vm="5936">
        <v>45359</v>
      </c>
      <c r="B9" vm="5940">
        <v>112.42</v>
      </c>
      <c r="D9" s="2">
        <f>AVERAGE(B4:B8)+$G$1*_xlfn.STDEV.S(B4:B8)</f>
        <v>114.60212263644213</v>
      </c>
      <c r="E9" s="2">
        <f>AVERAGE(B4:B8)-$G$1*_xlfn.STDEV.S(B4:B8)</f>
        <v>111.63387736355783</v>
      </c>
      <c r="F9" t="str">
        <f t="shared" si="0"/>
        <v>Change UP</v>
      </c>
      <c r="G9" t="str">
        <f t="shared" si="1"/>
        <v/>
      </c>
      <c r="H9" s="4" t="str">
        <f t="shared" si="2"/>
        <v/>
      </c>
      <c r="I9" s="4">
        <f t="shared" si="3"/>
        <v>2.1200000000000045</v>
      </c>
      <c r="N9">
        <v>30</v>
      </c>
      <c r="O9">
        <v>70</v>
      </c>
    </row>
    <row r="10" spans="1:16" x14ac:dyDescent="0.25">
      <c r="A10" s="1" vm="5942">
        <v>45362</v>
      </c>
      <c r="B10" vm="5945">
        <v>114.13</v>
      </c>
      <c r="D10" s="2">
        <f>AVERAGE(B5:B9)+$G$1*_xlfn.STDEV.S(B5:B9)</f>
        <v>114.30283904395785</v>
      </c>
      <c r="E10" s="2">
        <f>AVERAGE(B5:B9)-$G$1*_xlfn.STDEV.S(B5:B9)</f>
        <v>111.38916095604216</v>
      </c>
      <c r="F10" t="str">
        <f t="shared" si="0"/>
        <v>Change UP</v>
      </c>
      <c r="G10" t="str">
        <f t="shared" si="1"/>
        <v/>
      </c>
      <c r="H10" s="4">
        <f t="shared" si="2"/>
        <v>1.7099999999999937</v>
      </c>
      <c r="I10" s="4" t="str">
        <f t="shared" si="3"/>
        <v/>
      </c>
      <c r="N10">
        <v>30</v>
      </c>
      <c r="O10">
        <v>70</v>
      </c>
    </row>
    <row r="11" spans="1:16" x14ac:dyDescent="0.25">
      <c r="A11" s="1" vm="5947">
        <v>45363</v>
      </c>
      <c r="B11" vm="4979">
        <v>127.54</v>
      </c>
      <c r="D11" s="2">
        <f>AVERAGE(B6:B10)+$G$1*_xlfn.STDEV.S(B6:B10)</f>
        <v>114.33168271036931</v>
      </c>
      <c r="E11" s="2">
        <f>AVERAGE(B6:B10)-$G$1*_xlfn.STDEV.S(B6:B10)</f>
        <v>111.38831728963066</v>
      </c>
      <c r="F11" t="str">
        <f t="shared" si="0"/>
        <v>Change UP</v>
      </c>
      <c r="G11" t="str">
        <f t="shared" si="1"/>
        <v/>
      </c>
      <c r="H11" s="4">
        <f t="shared" si="2"/>
        <v>13.410000000000011</v>
      </c>
      <c r="I11" s="4" t="str">
        <f t="shared" si="3"/>
        <v/>
      </c>
      <c r="N11">
        <v>30</v>
      </c>
      <c r="O11">
        <v>70</v>
      </c>
    </row>
    <row r="12" spans="1:16" x14ac:dyDescent="0.25">
      <c r="A12" s="1" vm="5952">
        <v>45364</v>
      </c>
      <c r="B12" vm="5956">
        <v>125.52</v>
      </c>
      <c r="D12" s="2">
        <f>AVERAGE(B7:B11)+$G$1*_xlfn.STDEV.S(B7:B11)</f>
        <v>122.60976282610797</v>
      </c>
      <c r="E12" s="2">
        <f>AVERAGE(B7:B11)-$G$1*_xlfn.STDEV.S(B7:B11)</f>
        <v>109.75023717389202</v>
      </c>
      <c r="F12" t="str">
        <f t="shared" si="0"/>
        <v>Change UP</v>
      </c>
      <c r="G12" t="str">
        <f t="shared" si="1"/>
        <v/>
      </c>
      <c r="H12" s="4" t="str">
        <f t="shared" si="2"/>
        <v/>
      </c>
      <c r="I12" s="4">
        <f t="shared" si="3"/>
        <v>2.0200000000000102</v>
      </c>
      <c r="N12">
        <v>30</v>
      </c>
      <c r="O12">
        <v>70</v>
      </c>
    </row>
    <row r="13" spans="1:16" x14ac:dyDescent="0.25">
      <c r="A13" s="1" vm="5958">
        <v>45365</v>
      </c>
      <c r="B13" vm="5962">
        <v>125.53</v>
      </c>
      <c r="D13" s="2">
        <f>AVERAGE(B8:B12)+$G$1*_xlfn.STDEV.S(B8:B12)</f>
        <v>125.93989451398544</v>
      </c>
      <c r="E13" s="2">
        <f>AVERAGE(B8:B12)-$G$1*_xlfn.STDEV.S(B8:B12)</f>
        <v>111.72010548601459</v>
      </c>
      <c r="F13" t="str">
        <f t="shared" si="0"/>
        <v>Change UP</v>
      </c>
      <c r="G13" t="str">
        <f t="shared" si="1"/>
        <v/>
      </c>
      <c r="H13" s="4">
        <f t="shared" si="2"/>
        <v>1.0000000000005116E-2</v>
      </c>
      <c r="I13" s="4" t="str">
        <f t="shared" si="3"/>
        <v/>
      </c>
      <c r="N13">
        <v>30</v>
      </c>
      <c r="O13">
        <v>70</v>
      </c>
    </row>
    <row r="14" spans="1:16" x14ac:dyDescent="0.25">
      <c r="A14" s="1" vm="5964">
        <v>45366</v>
      </c>
      <c r="B14" vm="5968">
        <v>125.54</v>
      </c>
      <c r="D14" s="2">
        <f t="shared" ref="D14:D22" si="4">AVERAGE(B9:B13)+$G$1*_xlfn.STDEV.S(B9:B13)</f>
        <v>128.17873912263619</v>
      </c>
      <c r="E14" s="2">
        <f t="shared" ref="E14:E22" si="5">AVERAGE(B9:B13)-$G$1*_xlfn.STDEV.S(B9:B13)</f>
        <v>113.87726087736378</v>
      </c>
      <c r="F14" t="str">
        <f t="shared" ref="F14:F22" si="6">IF(B14&gt;D14,"Change UP",IF(B14&lt;E14,"Change DOWN",F13))</f>
        <v>Change UP</v>
      </c>
      <c r="G14" t="str">
        <f t="shared" ref="G14:G22" si="7">IF(F14=F13,"",B14)</f>
        <v/>
      </c>
      <c r="H14" s="4">
        <f t="shared" si="2"/>
        <v>1.0000000000005116E-2</v>
      </c>
      <c r="I14" s="4" t="str">
        <f t="shared" si="3"/>
        <v/>
      </c>
      <c r="N14">
        <v>30</v>
      </c>
      <c r="O14">
        <v>70</v>
      </c>
    </row>
    <row r="15" spans="1:16" x14ac:dyDescent="0.25">
      <c r="A15" s="1" vm="5970">
        <v>45369</v>
      </c>
      <c r="B15" vm="5960">
        <v>127.8</v>
      </c>
      <c r="D15" s="2">
        <f t="shared" si="4"/>
        <v>129.04565089711969</v>
      </c>
      <c r="E15" s="2">
        <f t="shared" si="5"/>
        <v>118.25834910288032</v>
      </c>
      <c r="F15" t="str">
        <f t="shared" si="6"/>
        <v>Change UP</v>
      </c>
      <c r="G15" t="str">
        <f t="shared" si="7"/>
        <v/>
      </c>
      <c r="H15" s="4">
        <f t="shared" si="2"/>
        <v>2.2599999999999909</v>
      </c>
      <c r="I15" s="4" t="str">
        <f t="shared" si="3"/>
        <v/>
      </c>
      <c r="J15" s="6"/>
      <c r="K15" s="6"/>
      <c r="L15" s="6"/>
      <c r="N15">
        <v>30</v>
      </c>
      <c r="O15">
        <v>70</v>
      </c>
    </row>
    <row r="16" spans="1:16" x14ac:dyDescent="0.25">
      <c r="A16" s="1" vm="5975">
        <v>45370</v>
      </c>
      <c r="B16" vm="5979">
        <v>129.19</v>
      </c>
      <c r="D16" s="2">
        <f t="shared" si="4"/>
        <v>127.56174657133245</v>
      </c>
      <c r="E16" s="2">
        <f t="shared" si="5"/>
        <v>125.21025342866757</v>
      </c>
      <c r="F16" t="str">
        <f t="shared" si="6"/>
        <v>Change UP</v>
      </c>
      <c r="G16" t="str">
        <f t="shared" si="7"/>
        <v/>
      </c>
      <c r="H16" s="4">
        <f t="shared" si="2"/>
        <v>1.3900000000000006</v>
      </c>
      <c r="I16" s="4" t="str">
        <f t="shared" si="3"/>
        <v/>
      </c>
      <c r="J16" s="6"/>
      <c r="K16" s="6"/>
      <c r="L16" s="6"/>
      <c r="N16">
        <v>30</v>
      </c>
      <c r="O16">
        <v>70</v>
      </c>
    </row>
    <row r="17" spans="1:15" x14ac:dyDescent="0.25">
      <c r="A17" s="1" vm="5981">
        <v>45371</v>
      </c>
      <c r="B17" vm="5985">
        <v>129.24</v>
      </c>
      <c r="D17" s="2">
        <f t="shared" si="4"/>
        <v>128.41274099378779</v>
      </c>
      <c r="E17" s="2">
        <f t="shared" si="5"/>
        <v>125.01925900621221</v>
      </c>
      <c r="F17" t="str">
        <f t="shared" si="6"/>
        <v>Change UP</v>
      </c>
      <c r="G17" t="str">
        <f t="shared" si="7"/>
        <v/>
      </c>
      <c r="H17" s="4">
        <f t="shared" si="2"/>
        <v>5.0000000000011369E-2</v>
      </c>
      <c r="I17" s="4" t="str">
        <f t="shared" si="3"/>
        <v/>
      </c>
      <c r="J17" s="6">
        <f t="shared" ref="J17:J33" si="8">IF(ISERROR(AVERAGE(H3:H17)),0,AVERAGE(H3:H17))</f>
        <v>2.6387500000000035</v>
      </c>
      <c r="K17" s="6">
        <f t="shared" ref="K17:K33" si="9">IF(ISERROR(AVERAGE(I3:I17)),0,AVERAGE(I3:I17))</f>
        <v>2.0700000000000074</v>
      </c>
      <c r="L17" s="6">
        <f t="shared" ref="L17:L33" si="10">100-(100/(1+(J17/K17)))</f>
        <v>56.039288558534587</v>
      </c>
      <c r="M17" t="str">
        <f t="shared" ref="M17:M33" si="11">IF(L17&lt;30,"The price will go UP",IF(L17&gt;70,"The price will go DOWN","Stable"))</f>
        <v>Stable</v>
      </c>
      <c r="N17">
        <v>30</v>
      </c>
      <c r="O17">
        <v>70</v>
      </c>
    </row>
    <row r="18" spans="1:15" x14ac:dyDescent="0.25">
      <c r="A18" s="1" vm="5987">
        <v>45372</v>
      </c>
      <c r="B18" vm="5990">
        <v>129.01</v>
      </c>
      <c r="D18" s="2">
        <f t="shared" si="4"/>
        <v>129.30987837438033</v>
      </c>
      <c r="E18" s="2">
        <f t="shared" si="5"/>
        <v>125.61012162561967</v>
      </c>
      <c r="F18" t="str">
        <f t="shared" si="6"/>
        <v>Change UP</v>
      </c>
      <c r="G18" t="str">
        <f t="shared" si="7"/>
        <v/>
      </c>
      <c r="H18" s="4" t="str">
        <f t="shared" si="2"/>
        <v/>
      </c>
      <c r="I18" s="4">
        <f t="shared" si="3"/>
        <v>0.23000000000001819</v>
      </c>
      <c r="J18" s="6">
        <f t="shared" si="8"/>
        <v>2.6387500000000035</v>
      </c>
      <c r="K18" s="6">
        <f t="shared" si="9"/>
        <v>1.4566666666666777</v>
      </c>
      <c r="L18" s="6">
        <f t="shared" si="10"/>
        <v>64.431783497812447</v>
      </c>
      <c r="M18" t="str">
        <f t="shared" si="11"/>
        <v>Stable</v>
      </c>
      <c r="N18">
        <v>30</v>
      </c>
      <c r="O18">
        <v>70</v>
      </c>
    </row>
    <row r="19" spans="1:15" x14ac:dyDescent="0.25">
      <c r="A19" s="1" vm="5992">
        <v>45373</v>
      </c>
      <c r="B19" vm="5995">
        <v>127.79</v>
      </c>
      <c r="D19" s="2">
        <f t="shared" si="4"/>
        <v>129.7326832275381</v>
      </c>
      <c r="E19" s="2">
        <f t="shared" si="5"/>
        <v>126.57931677246189</v>
      </c>
      <c r="F19" t="str">
        <f t="shared" si="6"/>
        <v>Change UP</v>
      </c>
      <c r="G19" t="str">
        <f t="shared" si="7"/>
        <v/>
      </c>
      <c r="H19" s="4" t="str">
        <f t="shared" ref="H19:H22" si="12">IF(B19-B18&gt;0,(B19-B18),"")</f>
        <v/>
      </c>
      <c r="I19" s="4">
        <f t="shared" ref="I19:I22" si="13">IF(B19-B18&lt;0,ABS(B19-B18),"")</f>
        <v>1.2199999999999847</v>
      </c>
      <c r="J19" s="6">
        <f t="shared" si="8"/>
        <v>2.6387500000000035</v>
      </c>
      <c r="K19" s="6">
        <f t="shared" si="9"/>
        <v>1.3975000000000044</v>
      </c>
      <c r="L19" s="6">
        <f t="shared" si="10"/>
        <v>65.376277485289521</v>
      </c>
      <c r="M19" t="str">
        <f t="shared" si="11"/>
        <v>Stable</v>
      </c>
      <c r="N19">
        <v>30</v>
      </c>
      <c r="O19">
        <v>70</v>
      </c>
    </row>
    <row r="20" spans="1:15" x14ac:dyDescent="0.25">
      <c r="A20" s="1" vm="5997">
        <v>45376</v>
      </c>
      <c r="B20" vm="6000">
        <v>126.08</v>
      </c>
      <c r="D20" s="2">
        <f t="shared" si="4"/>
        <v>129.35127176251351</v>
      </c>
      <c r="E20" s="2">
        <f t="shared" si="5"/>
        <v>127.86072823748648</v>
      </c>
      <c r="F20" t="str">
        <f t="shared" si="6"/>
        <v>Change DOWN</v>
      </c>
      <c r="G20" vm="6000">
        <f t="shared" si="7"/>
        <v>126.08</v>
      </c>
      <c r="H20" s="4" t="str">
        <f t="shared" si="12"/>
        <v/>
      </c>
      <c r="I20" s="4">
        <f t="shared" si="13"/>
        <v>1.710000000000008</v>
      </c>
      <c r="J20" s="6">
        <f t="shared" si="8"/>
        <v>2.6387500000000035</v>
      </c>
      <c r="K20" s="6">
        <f t="shared" si="9"/>
        <v>1.4600000000000051</v>
      </c>
      <c r="L20" s="6">
        <f t="shared" si="10"/>
        <v>64.379383958523889</v>
      </c>
      <c r="M20" t="str">
        <f t="shared" si="11"/>
        <v>Stable</v>
      </c>
      <c r="N20">
        <v>30</v>
      </c>
      <c r="O20">
        <v>70</v>
      </c>
    </row>
    <row r="21" spans="1:15" x14ac:dyDescent="0.25">
      <c r="A21" s="1" vm="6002">
        <v>45377</v>
      </c>
      <c r="B21" vm="6006">
        <v>126.47</v>
      </c>
      <c r="D21" s="2">
        <f t="shared" si="4"/>
        <v>129.61856551629472</v>
      </c>
      <c r="E21" s="2">
        <f t="shared" si="5"/>
        <v>126.90543448370526</v>
      </c>
      <c r="F21" t="str">
        <f t="shared" si="6"/>
        <v>Change DOWN</v>
      </c>
      <c r="G21" t="str">
        <f t="shared" si="7"/>
        <v/>
      </c>
      <c r="H21" s="4">
        <f t="shared" si="12"/>
        <v>0.39000000000000057</v>
      </c>
      <c r="I21" s="4" t="str">
        <f t="shared" si="13"/>
        <v/>
      </c>
      <c r="J21" s="6">
        <f t="shared" si="8"/>
        <v>2.3888888888888919</v>
      </c>
      <c r="K21" s="6">
        <f t="shared" si="9"/>
        <v>1.4600000000000051</v>
      </c>
      <c r="L21" s="6">
        <f t="shared" si="10"/>
        <v>62.066974595842908</v>
      </c>
      <c r="M21" t="str">
        <f t="shared" si="11"/>
        <v>Stable</v>
      </c>
      <c r="N21">
        <v>30</v>
      </c>
      <c r="O21">
        <v>70</v>
      </c>
    </row>
    <row r="22" spans="1:15" x14ac:dyDescent="0.25">
      <c r="A22" s="1" vm="6008">
        <v>45378</v>
      </c>
      <c r="B22" vm="6012">
        <v>125.27</v>
      </c>
      <c r="D22" s="2">
        <f t="shared" si="4"/>
        <v>129.15252779687256</v>
      </c>
      <c r="E22" s="2">
        <f t="shared" si="5"/>
        <v>126.28347220312746</v>
      </c>
      <c r="F22" t="str">
        <f t="shared" si="6"/>
        <v>Change DOWN</v>
      </c>
      <c r="G22" t="str">
        <f t="shared" si="7"/>
        <v/>
      </c>
      <c r="H22" s="4" t="str">
        <f t="shared" si="12"/>
        <v/>
      </c>
      <c r="I22" s="4">
        <f t="shared" si="13"/>
        <v>1.2000000000000028</v>
      </c>
      <c r="J22" s="6">
        <f t="shared" si="8"/>
        <v>2.3888888888888919</v>
      </c>
      <c r="K22" s="6">
        <f t="shared" si="9"/>
        <v>1.4166666666666714</v>
      </c>
      <c r="L22" s="6">
        <f t="shared" si="10"/>
        <v>62.773722627737179</v>
      </c>
      <c r="M22" t="str">
        <f t="shared" si="11"/>
        <v>Stable</v>
      </c>
      <c r="N22">
        <v>30</v>
      </c>
      <c r="O22">
        <v>70</v>
      </c>
    </row>
    <row r="23" spans="1:15" x14ac:dyDescent="0.25">
      <c r="A23" s="1" vm="6014">
        <v>45379</v>
      </c>
      <c r="B23" vm="6018">
        <v>125.61</v>
      </c>
      <c r="D23" s="2">
        <f>AVERAGE(B18:B22)+$G$1*_xlfn.STDEV.S(B18:B22)</f>
        <v>128.40348639736905</v>
      </c>
      <c r="E23" s="2">
        <f>AVERAGE(B18:B22)-$G$1*_xlfn.STDEV.S(B18:B22)</f>
        <v>125.44451360263098</v>
      </c>
      <c r="F23" t="str">
        <f>IF(B23&gt;D23,"Change UP",IF(B23&lt;E23,"Change DOWN",F22))</f>
        <v>Change DOWN</v>
      </c>
      <c r="G23" t="str">
        <f>IF(F23=F22,"",B23)</f>
        <v/>
      </c>
      <c r="H23" s="4">
        <f t="shared" ref="H23:H86" si="14">IF(B23-B22&gt;0,(B23-B22),"")</f>
        <v>0.34000000000000341</v>
      </c>
      <c r="I23" s="4" t="str">
        <f t="shared" ref="I23:I86" si="15">IF(B23-B22&lt;0,ABS(B23-B22),"")</f>
        <v/>
      </c>
      <c r="J23" s="6">
        <f t="shared" si="8"/>
        <v>2.1744444444444468</v>
      </c>
      <c r="K23" s="6">
        <f t="shared" si="9"/>
        <v>1.4166666666666714</v>
      </c>
      <c r="L23" s="6">
        <f t="shared" si="10"/>
        <v>60.550742574257377</v>
      </c>
      <c r="M23" t="str">
        <f t="shared" si="11"/>
        <v>Stable</v>
      </c>
      <c r="N23">
        <v>30</v>
      </c>
      <c r="O23">
        <v>70</v>
      </c>
    </row>
    <row r="24" spans="1:15" x14ac:dyDescent="0.25">
      <c r="A24" s="1" vm="6020">
        <v>45383</v>
      </c>
      <c r="B24" vm="6023">
        <v>125.48</v>
      </c>
      <c r="D24" s="2">
        <f>AVERAGE(B19:B23)+$G$1*_xlfn.STDEV.S(B19:B23)</f>
        <v>127.22107727432379</v>
      </c>
      <c r="E24" s="2">
        <f>AVERAGE(B19:B23)-$G$1*_xlfn.STDEV.S(B19:B23)</f>
        <v>125.26692272567621</v>
      </c>
      <c r="F24" t="str">
        <f>IF(B24&gt;D24,"Change UP",IF(B24&lt;E24,"Change DOWN",F23))</f>
        <v>Change DOWN</v>
      </c>
      <c r="G24" t="str">
        <f>IF(F24=F23,"",B24)</f>
        <v/>
      </c>
      <c r="H24" s="4" t="str">
        <f t="shared" si="14"/>
        <v/>
      </c>
      <c r="I24" s="4">
        <f t="shared" si="15"/>
        <v>0.12999999999999545</v>
      </c>
      <c r="J24" s="6">
        <f t="shared" si="8"/>
        <v>2.1744444444444468</v>
      </c>
      <c r="K24" s="6">
        <f t="shared" si="9"/>
        <v>1.0850000000000033</v>
      </c>
      <c r="L24" s="6">
        <f t="shared" si="10"/>
        <v>66.712118629623276</v>
      </c>
      <c r="M24" t="str">
        <f t="shared" si="11"/>
        <v>Stable</v>
      </c>
      <c r="N24">
        <v>30</v>
      </c>
      <c r="O24">
        <v>70</v>
      </c>
    </row>
    <row r="25" spans="1:15" x14ac:dyDescent="0.25">
      <c r="A25" s="1" vm="6025">
        <v>45384</v>
      </c>
      <c r="B25" vm="6029">
        <v>124.34</v>
      </c>
      <c r="D25" s="2">
        <f>AVERAGE(B20:B24)+$G$1*_xlfn.STDEV.S(B20:B24)</f>
        <v>126.26807612572517</v>
      </c>
      <c r="E25" s="2">
        <f>AVERAGE(B20:B24)-$G$1*_xlfn.STDEV.S(B20:B24)</f>
        <v>125.29592387427482</v>
      </c>
      <c r="F25" t="str">
        <f>IF(B25&gt;D25,"Change UP",IF(B25&lt;E25,"Change DOWN",F24))</f>
        <v>Change DOWN</v>
      </c>
      <c r="G25" t="str">
        <f>IF(F25=F24,"",B25)</f>
        <v/>
      </c>
      <c r="H25" s="4" t="str">
        <f t="shared" si="14"/>
        <v/>
      </c>
      <c r="I25" s="4">
        <f t="shared" si="15"/>
        <v>1.1400000000000006</v>
      </c>
      <c r="J25" s="6">
        <f t="shared" si="8"/>
        <v>2.2325000000000035</v>
      </c>
      <c r="K25" s="6">
        <f t="shared" si="9"/>
        <v>1.0928571428571456</v>
      </c>
      <c r="L25" s="6">
        <f t="shared" si="10"/>
        <v>67.13564601009557</v>
      </c>
      <c r="M25" t="str">
        <f t="shared" si="11"/>
        <v>Stable</v>
      </c>
      <c r="N25">
        <v>30</v>
      </c>
      <c r="O25">
        <v>70</v>
      </c>
    </row>
    <row r="26" spans="1:15" x14ac:dyDescent="0.25">
      <c r="A26" s="1" vm="6031">
        <v>45385</v>
      </c>
      <c r="B26" vm="6035">
        <v>126.24</v>
      </c>
      <c r="D26" s="2">
        <f>AVERAGE(B21:B25)+$G$1*_xlfn.STDEV.S(B21:B25)</f>
        <v>126.19723652952412</v>
      </c>
      <c r="E26" s="2">
        <f>AVERAGE(B21:B25)-$G$1*_xlfn.STDEV.S(B21:B25)</f>
        <v>124.6707634704759</v>
      </c>
      <c r="F26" t="str">
        <f>IF(B26&gt;D26,"Change UP",IF(B26&lt;E26,"Change DOWN",F25))</f>
        <v>Change UP</v>
      </c>
      <c r="G26" vm="6035">
        <f>IF(F26=F25,"",B26)</f>
        <v>126.24</v>
      </c>
      <c r="H26" s="4">
        <f t="shared" si="14"/>
        <v>1.8999999999999915</v>
      </c>
      <c r="I26" s="4" t="str">
        <f t="shared" si="15"/>
        <v/>
      </c>
      <c r="J26" s="6">
        <f t="shared" si="8"/>
        <v>0.79375000000000107</v>
      </c>
      <c r="K26" s="6">
        <f t="shared" si="9"/>
        <v>1.0928571428571456</v>
      </c>
      <c r="L26" s="6">
        <f t="shared" si="10"/>
        <v>42.072882158069071</v>
      </c>
      <c r="M26" t="str">
        <f t="shared" si="11"/>
        <v>Stable</v>
      </c>
      <c r="N26">
        <v>30</v>
      </c>
      <c r="O26">
        <v>70</v>
      </c>
    </row>
    <row r="27" spans="1:15" x14ac:dyDescent="0.25">
      <c r="A27" s="1" vm="6037">
        <v>45386</v>
      </c>
      <c r="B27" vm="6041">
        <v>124.19</v>
      </c>
      <c r="D27" s="2">
        <f>AVERAGE(B22:B26)+$G$1*_xlfn.STDEV.S(B22:B26)</f>
        <v>126.07645479154408</v>
      </c>
      <c r="E27" s="2">
        <f>AVERAGE(B22:B26)-$G$1*_xlfn.STDEV.S(B22:B26)</f>
        <v>124.69954520845593</v>
      </c>
      <c r="F27" t="str">
        <f>IF(B27&gt;D27,"Change UP",IF(B27&lt;E27,"Change DOWN",F26))</f>
        <v>Change DOWN</v>
      </c>
      <c r="G27" vm="6041">
        <f>IF(F27=F26,"",B27)</f>
        <v>124.19</v>
      </c>
      <c r="H27" s="4" t="str">
        <f t="shared" si="14"/>
        <v/>
      </c>
      <c r="I27" s="4">
        <f t="shared" si="15"/>
        <v>2.0499999999999972</v>
      </c>
      <c r="J27" s="6">
        <f t="shared" si="8"/>
        <v>0.79375000000000107</v>
      </c>
      <c r="K27" s="6">
        <f t="shared" si="9"/>
        <v>1.0971428571428581</v>
      </c>
      <c r="L27" s="6">
        <f t="shared" si="10"/>
        <v>41.977523845500059</v>
      </c>
      <c r="M27" t="str">
        <f t="shared" si="11"/>
        <v>Stable</v>
      </c>
      <c r="N27">
        <v>30</v>
      </c>
      <c r="O27">
        <v>70</v>
      </c>
    </row>
    <row r="28" spans="1:15" x14ac:dyDescent="0.25">
      <c r="A28" s="1" vm="6043">
        <v>45387</v>
      </c>
      <c r="B28" vm="6047">
        <v>124.9</v>
      </c>
      <c r="D28" s="2">
        <f>AVERAGE(B23:B27)+$G$1*_xlfn.STDEV.S(B23:B27)</f>
        <v>126.0500489735772</v>
      </c>
      <c r="E28" s="2">
        <f>AVERAGE(B23:B27)-$G$1*_xlfn.STDEV.S(B23:B27)</f>
        <v>124.29395102642279</v>
      </c>
      <c r="F28" t="str">
        <f>IF(B28&gt;D28,"Change UP",IF(B28&lt;E28,"Change DOWN",F27))</f>
        <v>Change DOWN</v>
      </c>
      <c r="G28" t="str">
        <f>IF(F28=F27,"",B28)</f>
        <v/>
      </c>
      <c r="H28" s="4">
        <f t="shared" si="14"/>
        <v>0.71000000000000796</v>
      </c>
      <c r="I28" s="4" t="str">
        <f t="shared" si="15"/>
        <v/>
      </c>
      <c r="J28" s="6">
        <f t="shared" si="8"/>
        <v>0.88125000000000142</v>
      </c>
      <c r="K28" s="6">
        <f t="shared" si="9"/>
        <v>1.0971428571428581</v>
      </c>
      <c r="L28" s="6">
        <f t="shared" si="10"/>
        <v>44.543731383698905</v>
      </c>
      <c r="M28" t="str">
        <f t="shared" si="11"/>
        <v>Stable</v>
      </c>
      <c r="N28">
        <v>30</v>
      </c>
      <c r="O28">
        <v>70</v>
      </c>
    </row>
    <row r="29" spans="1:15" x14ac:dyDescent="0.25">
      <c r="A29" s="1" vm="6049">
        <v>45390</v>
      </c>
      <c r="B29" vm="6053">
        <v>124.35</v>
      </c>
      <c r="D29" s="2">
        <f>AVERAGE(B24:B28)+$G$1*_xlfn.STDEV.S(B24:B28)</f>
        <v>125.87634508328459</v>
      </c>
      <c r="E29" s="2">
        <f>AVERAGE(B24:B28)-$G$1*_xlfn.STDEV.S(B24:B28)</f>
        <v>124.18365491671541</v>
      </c>
      <c r="F29" t="str">
        <f>IF(B29&gt;D29,"Change UP",IF(B29&lt;E29,"Change DOWN",F28))</f>
        <v>Change DOWN</v>
      </c>
      <c r="G29" t="str">
        <f>IF(F29=F28,"",B29)</f>
        <v/>
      </c>
      <c r="H29" s="4" t="str">
        <f t="shared" si="14"/>
        <v/>
      </c>
      <c r="I29" s="4">
        <f t="shared" si="15"/>
        <v>0.55000000000001137</v>
      </c>
      <c r="J29" s="6">
        <f t="shared" si="8"/>
        <v>1.0057142857142867</v>
      </c>
      <c r="K29" s="6">
        <f t="shared" si="9"/>
        <v>1.0287500000000023</v>
      </c>
      <c r="L29" s="6">
        <f t="shared" si="10"/>
        <v>49.433862898270839</v>
      </c>
      <c r="M29" t="str">
        <f t="shared" si="11"/>
        <v>Stable</v>
      </c>
      <c r="N29">
        <v>30</v>
      </c>
      <c r="O29">
        <v>70</v>
      </c>
    </row>
    <row r="30" spans="1:15" x14ac:dyDescent="0.25">
      <c r="A30" s="1" vm="6055">
        <v>45391</v>
      </c>
      <c r="B30" vm="6058">
        <v>123.23</v>
      </c>
      <c r="D30" s="2">
        <f>AVERAGE(B25:B29)+$G$1*_xlfn.STDEV.S(B25:B29)</f>
        <v>125.65101239660349</v>
      </c>
      <c r="E30" s="2">
        <f>AVERAGE(B25:B29)-$G$1*_xlfn.STDEV.S(B25:B29)</f>
        <v>123.95698760339651</v>
      </c>
      <c r="F30" t="str">
        <f>IF(B30&gt;D30,"Change UP",IF(B30&lt;E30,"Change DOWN",F29))</f>
        <v>Change DOWN</v>
      </c>
      <c r="G30" t="str">
        <f>IF(F30=F29,"",B30)</f>
        <v/>
      </c>
      <c r="H30" s="4" t="str">
        <f t="shared" si="14"/>
        <v/>
      </c>
      <c r="I30" s="4">
        <f t="shared" si="15"/>
        <v>1.1199999999999903</v>
      </c>
      <c r="J30" s="6">
        <f t="shared" si="8"/>
        <v>0.79666666666666919</v>
      </c>
      <c r="K30" s="6">
        <f t="shared" si="9"/>
        <v>1.0388888888888899</v>
      </c>
      <c r="L30" s="6">
        <f t="shared" si="10"/>
        <v>43.401937046004889</v>
      </c>
      <c r="M30" t="str">
        <f t="shared" si="11"/>
        <v>Stable</v>
      </c>
      <c r="N30">
        <v>30</v>
      </c>
      <c r="O30">
        <v>70</v>
      </c>
    </row>
    <row r="31" spans="1:15" x14ac:dyDescent="0.25">
      <c r="A31" s="1" vm="6060">
        <v>45392</v>
      </c>
      <c r="B31" vm="6064">
        <v>121.75</v>
      </c>
      <c r="D31" s="2">
        <f>AVERAGE(B26:B30)+$G$1*_xlfn.STDEV.S(B26:B30)</f>
        <v>125.68715609757176</v>
      </c>
      <c r="E31" s="2">
        <f>AVERAGE(B26:B30)-$G$1*_xlfn.STDEV.S(B26:B30)</f>
        <v>123.47684390242829</v>
      </c>
      <c r="F31" t="str">
        <f>IF(B31&gt;D31,"Change UP",IF(B31&lt;E31,"Change DOWN",F30))</f>
        <v>Change DOWN</v>
      </c>
      <c r="G31" t="str">
        <f>IF(F31=F30,"",B31)</f>
        <v/>
      </c>
      <c r="H31" s="4" t="str">
        <f t="shared" si="14"/>
        <v/>
      </c>
      <c r="I31" s="4">
        <f t="shared" si="15"/>
        <v>1.480000000000004</v>
      </c>
      <c r="J31" s="6">
        <f t="shared" si="8"/>
        <v>0.67800000000000293</v>
      </c>
      <c r="K31" s="6">
        <f t="shared" si="9"/>
        <v>1.0830000000000013</v>
      </c>
      <c r="L31" s="6">
        <f t="shared" si="10"/>
        <v>38.500851788756464</v>
      </c>
      <c r="M31" t="str">
        <f t="shared" si="11"/>
        <v>Stable</v>
      </c>
      <c r="N31">
        <v>30</v>
      </c>
      <c r="O31">
        <v>70</v>
      </c>
    </row>
    <row r="32" spans="1:15" x14ac:dyDescent="0.25">
      <c r="A32" s="1" vm="6066">
        <v>45393</v>
      </c>
      <c r="B32" vm="6070">
        <v>123.24</v>
      </c>
      <c r="D32" s="2">
        <f>AVERAGE(B27:B31)+$G$1*_xlfn.STDEV.S(B27:B31)</f>
        <v>124.92140858248197</v>
      </c>
      <c r="E32" s="2">
        <f>AVERAGE(B27:B31)-$G$1*_xlfn.STDEV.S(B27:B31)</f>
        <v>122.44659141751805</v>
      </c>
      <c r="F32" t="str">
        <f>IF(B32&gt;D32,"Change UP",IF(B32&lt;E32,"Change DOWN",F31))</f>
        <v>Change DOWN</v>
      </c>
      <c r="G32" t="str">
        <f>IF(F32=F31,"",B32)</f>
        <v/>
      </c>
      <c r="H32" s="4">
        <f t="shared" si="14"/>
        <v>1.4899999999999949</v>
      </c>
      <c r="I32" s="4" t="str">
        <f t="shared" si="15"/>
        <v/>
      </c>
      <c r="J32" s="6">
        <f t="shared" si="8"/>
        <v>0.96599999999999964</v>
      </c>
      <c r="K32" s="6">
        <f t="shared" si="9"/>
        <v>1.0830000000000013</v>
      </c>
      <c r="L32" s="6">
        <f t="shared" si="10"/>
        <v>47.144948755490447</v>
      </c>
      <c r="M32" t="str">
        <f t="shared" si="11"/>
        <v>Stable</v>
      </c>
      <c r="N32">
        <v>30</v>
      </c>
      <c r="O32">
        <v>70</v>
      </c>
    </row>
    <row r="33" spans="1:15" x14ac:dyDescent="0.25">
      <c r="A33" s="1" vm="6072">
        <v>45394</v>
      </c>
      <c r="B33" vm="6076">
        <v>121.11</v>
      </c>
      <c r="D33" s="2">
        <f>AVERAGE(B28:B32)+$G$1*_xlfn.STDEV.S(B28:B32)</f>
        <v>124.70698392404846</v>
      </c>
      <c r="E33" s="2">
        <f>AVERAGE(B28:B32)-$G$1*_xlfn.STDEV.S(B28:B32)</f>
        <v>122.28101607595154</v>
      </c>
      <c r="F33" t="str">
        <f>IF(B33&gt;D33,"Change UP",IF(B33&lt;E33,"Change DOWN",F32))</f>
        <v>Change DOWN</v>
      </c>
      <c r="G33" t="str">
        <f>IF(F33=F32,"",B33)</f>
        <v/>
      </c>
      <c r="H33" s="4" t="str">
        <f t="shared" si="14"/>
        <v/>
      </c>
      <c r="I33" s="4">
        <f t="shared" si="15"/>
        <v>2.1299999999999955</v>
      </c>
      <c r="J33" s="6">
        <f t="shared" si="8"/>
        <v>0.96599999999999964</v>
      </c>
      <c r="K33" s="6">
        <f t="shared" si="9"/>
        <v>1.272999999999999</v>
      </c>
      <c r="L33" s="6">
        <f t="shared" si="10"/>
        <v>43.144260830728015</v>
      </c>
      <c r="M33" t="str">
        <f t="shared" si="11"/>
        <v>Stable</v>
      </c>
      <c r="N33">
        <v>30</v>
      </c>
      <c r="O33">
        <v>70</v>
      </c>
    </row>
    <row r="34" spans="1:15" x14ac:dyDescent="0.25">
      <c r="A34" s="1" vm="6078">
        <v>45397</v>
      </c>
      <c r="B34" vm="6082">
        <v>119.88</v>
      </c>
      <c r="D34" s="2">
        <f>AVERAGE(B29:B33)+$G$1*_xlfn.STDEV.S(B29:B33)</f>
        <v>124.03206327006052</v>
      </c>
      <c r="E34" s="2">
        <f>AVERAGE(B29:B33)-$G$1*_xlfn.STDEV.S(B29:B33)</f>
        <v>121.43993672993946</v>
      </c>
      <c r="F34" t="str">
        <f>IF(B34&gt;D34,"Change UP",IF(B34&lt;E34,"Change DOWN",F33))</f>
        <v>Change DOWN</v>
      </c>
      <c r="G34" t="str">
        <f>IF(F34=F33,"",B34)</f>
        <v/>
      </c>
      <c r="H34" s="4" t="str">
        <f t="shared" si="14"/>
        <v/>
      </c>
      <c r="I34" s="4">
        <f t="shared" si="15"/>
        <v>1.230000000000004</v>
      </c>
      <c r="J34" s="6">
        <f t="shared" ref="J34:K93" si="16">IF(ISERROR(AVERAGE(H20:H34)),0,AVERAGE(H20:H34))</f>
        <v>0.96599999999999964</v>
      </c>
      <c r="K34" s="6">
        <f t="shared" ref="K34:K92" si="17">IF(ISERROR(AVERAGE(I20:I34)),0,AVERAGE(I20:I34))</f>
        <v>1.2740000000000009</v>
      </c>
      <c r="L34" s="6">
        <f t="shared" ref="L34:L92" si="18">100-(100/(1+(J34/K34)))</f>
        <v>43.124999999999972</v>
      </c>
      <c r="M34" t="str">
        <f t="shared" ref="M34:M92" si="19">IF(L34&lt;30,"The price will go UP",IF(L34&gt;70,"The price will go DOWN","Stable"))</f>
        <v>Stable</v>
      </c>
      <c r="N34">
        <v>30</v>
      </c>
      <c r="O34">
        <v>70</v>
      </c>
    </row>
    <row r="35" spans="1:15" x14ac:dyDescent="0.25">
      <c r="A35" s="1" vm="6084">
        <v>45398</v>
      </c>
      <c r="B35" vm="6087">
        <v>120.62</v>
      </c>
      <c r="D35" s="2">
        <f>AVERAGE(B30:B34)+$G$1*_xlfn.STDEV.S(B30:B34)</f>
        <v>123.28028717577543</v>
      </c>
      <c r="E35" s="2">
        <f>AVERAGE(B30:B34)-$G$1*_xlfn.STDEV.S(B30:B34)</f>
        <v>120.4037128242246</v>
      </c>
      <c r="F35" t="str">
        <f>IF(B35&gt;D35,"Change UP",IF(B35&lt;E35,"Change DOWN",F34))</f>
        <v>Change DOWN</v>
      </c>
      <c r="G35" t="str">
        <f>IF(F35=F34,"",B35)</f>
        <v/>
      </c>
      <c r="H35" s="4">
        <f t="shared" si="14"/>
        <v>0.74000000000000909</v>
      </c>
      <c r="I35" s="4" t="str">
        <f t="shared" si="15"/>
        <v/>
      </c>
      <c r="J35" s="6">
        <f t="shared" si="16"/>
        <v>0.92833333333333456</v>
      </c>
      <c r="K35" s="6">
        <f t="shared" si="17"/>
        <v>1.2255555555555557</v>
      </c>
      <c r="L35" s="6">
        <f t="shared" si="18"/>
        <v>43.10033531080736</v>
      </c>
      <c r="M35" t="str">
        <f t="shared" si="19"/>
        <v>Stable</v>
      </c>
      <c r="N35">
        <v>30</v>
      </c>
      <c r="O35">
        <v>70</v>
      </c>
    </row>
    <row r="36" spans="1:15" x14ac:dyDescent="0.25">
      <c r="A36" s="1" vm="6089">
        <v>45399</v>
      </c>
      <c r="B36" vm="6093">
        <v>118.67</v>
      </c>
      <c r="D36" s="2">
        <f>AVERAGE(B31:B35)+$G$1*_xlfn.STDEV.S(B31:B35)</f>
        <v>122.59269399307139</v>
      </c>
      <c r="E36" s="2">
        <f>AVERAGE(B31:B35)-$G$1*_xlfn.STDEV.S(B31:B35)</f>
        <v>120.04730600692862</v>
      </c>
      <c r="F36" t="str">
        <f>IF(B36&gt;D36,"Change UP",IF(B36&lt;E36,"Change DOWN",F35))</f>
        <v>Change DOWN</v>
      </c>
      <c r="G36" t="str">
        <f>IF(F36=F35,"",B36)</f>
        <v/>
      </c>
      <c r="H36" s="4" t="str">
        <f t="shared" si="14"/>
        <v/>
      </c>
      <c r="I36" s="4">
        <f t="shared" si="15"/>
        <v>1.9500000000000028</v>
      </c>
      <c r="J36" s="6">
        <f t="shared" si="16"/>
        <v>1.0360000000000014</v>
      </c>
      <c r="K36" s="6">
        <f t="shared" si="17"/>
        <v>1.2980000000000005</v>
      </c>
      <c r="L36" s="6">
        <f t="shared" si="18"/>
        <v>44.387317909168836</v>
      </c>
      <c r="M36" t="str">
        <f t="shared" si="19"/>
        <v>Stable</v>
      </c>
      <c r="N36">
        <v>30</v>
      </c>
      <c r="O36">
        <v>70</v>
      </c>
    </row>
    <row r="37" spans="1:15" x14ac:dyDescent="0.25">
      <c r="A37" s="1" vm="6095">
        <v>45400</v>
      </c>
      <c r="B37" vm="5600">
        <v>116</v>
      </c>
      <c r="D37" s="2">
        <f>AVERAGE(B32:B36)+$G$1*_xlfn.STDEV.S(B32:B36)</f>
        <v>122.39362421857642</v>
      </c>
      <c r="E37" s="2">
        <f>AVERAGE(B32:B36)-$G$1*_xlfn.STDEV.S(B32:B36)</f>
        <v>119.01437578142357</v>
      </c>
      <c r="F37" t="str">
        <f>IF(B37&gt;D37,"Change UP",IF(B37&lt;E37,"Change DOWN",F36))</f>
        <v>Change DOWN</v>
      </c>
      <c r="G37" t="str">
        <f>IF(F37=F36,"",B37)</f>
        <v/>
      </c>
      <c r="H37" s="4" t="str">
        <f t="shared" si="14"/>
        <v/>
      </c>
      <c r="I37" s="4">
        <f t="shared" si="15"/>
        <v>2.6700000000000017</v>
      </c>
      <c r="J37" s="6">
        <f t="shared" si="16"/>
        <v>1.0360000000000014</v>
      </c>
      <c r="K37" s="6">
        <f t="shared" si="17"/>
        <v>1.4450000000000003</v>
      </c>
      <c r="L37" s="6">
        <f t="shared" si="18"/>
        <v>41.757355904877095</v>
      </c>
      <c r="M37" t="str">
        <f t="shared" si="19"/>
        <v>Stable</v>
      </c>
      <c r="N37">
        <v>30</v>
      </c>
      <c r="O37">
        <v>70</v>
      </c>
    </row>
    <row r="38" spans="1:15" x14ac:dyDescent="0.25">
      <c r="A38" s="1" vm="6098">
        <v>45401</v>
      </c>
      <c r="B38" vm="5075">
        <v>114.88</v>
      </c>
      <c r="D38" s="2">
        <f>AVERAGE(B33:B37)+$G$1*_xlfn.STDEV.S(B33:B37)</f>
        <v>121.29512481226628</v>
      </c>
      <c r="E38" s="2">
        <f>AVERAGE(B33:B37)-$G$1*_xlfn.STDEV.S(B33:B37)</f>
        <v>117.21687518773372</v>
      </c>
      <c r="F38" t="str">
        <f>IF(B38&gt;D38,"Change UP",IF(B38&lt;E38,"Change DOWN",F37))</f>
        <v>Change DOWN</v>
      </c>
      <c r="G38" t="str">
        <f>IF(F38=F37,"",B38)</f>
        <v/>
      </c>
      <c r="H38" s="4" t="str">
        <f t="shared" si="14"/>
        <v/>
      </c>
      <c r="I38" s="4">
        <f t="shared" si="15"/>
        <v>1.1200000000000045</v>
      </c>
      <c r="J38" s="6">
        <f t="shared" si="16"/>
        <v>1.2100000000000009</v>
      </c>
      <c r="K38" s="6">
        <f t="shared" si="17"/>
        <v>1.4154545454545462</v>
      </c>
      <c r="L38" s="6">
        <f t="shared" si="18"/>
        <v>46.08725761772854</v>
      </c>
      <c r="M38" t="str">
        <f t="shared" si="19"/>
        <v>Stable</v>
      </c>
      <c r="N38">
        <v>30</v>
      </c>
      <c r="O38">
        <v>70</v>
      </c>
    </row>
    <row r="39" spans="1:15" x14ac:dyDescent="0.25">
      <c r="A39" s="1" vm="6102">
        <v>45404</v>
      </c>
      <c r="B39" vm="5622">
        <v>114.53</v>
      </c>
      <c r="D39" s="2">
        <f>AVERAGE(B34:B38)+$G$1*_xlfn.STDEV.S(B34:B38)</f>
        <v>120.48899173052271</v>
      </c>
      <c r="E39" s="2">
        <f>AVERAGE(B34:B38)-$G$1*_xlfn.STDEV.S(B34:B38)</f>
        <v>115.53100826947727</v>
      </c>
      <c r="F39" t="str">
        <f>IF(B39&gt;D39,"Change UP",IF(B39&lt;E39,"Change DOWN",F38))</f>
        <v>Change DOWN</v>
      </c>
      <c r="G39" t="str">
        <f>IF(F39=F38,"",B39)</f>
        <v/>
      </c>
      <c r="H39" s="4" t="str">
        <f t="shared" si="14"/>
        <v/>
      </c>
      <c r="I39" s="4">
        <f t="shared" si="15"/>
        <v>0.34999999999999432</v>
      </c>
      <c r="J39" s="6">
        <f t="shared" si="16"/>
        <v>1.2100000000000009</v>
      </c>
      <c r="K39" s="6">
        <f t="shared" si="17"/>
        <v>1.435454545454546</v>
      </c>
      <c r="L39" s="6">
        <f t="shared" si="18"/>
        <v>45.738831615120283</v>
      </c>
      <c r="M39" t="str">
        <f t="shared" si="19"/>
        <v>Stable</v>
      </c>
      <c r="N39">
        <v>30</v>
      </c>
      <c r="O39">
        <v>70</v>
      </c>
    </row>
    <row r="40" spans="1:15" x14ac:dyDescent="0.25">
      <c r="A40" s="1" vm="6106">
        <v>45405</v>
      </c>
      <c r="B40" vm="6109">
        <v>115.09</v>
      </c>
      <c r="D40" s="2">
        <f>AVERAGE(B35:B39)+$G$1*_xlfn.STDEV.S(B35:B39)</f>
        <v>119.56062015561204</v>
      </c>
      <c r="E40" s="2">
        <f>AVERAGE(B35:B39)-$G$1*_xlfn.STDEV.S(B35:B39)</f>
        <v>114.31937984438798</v>
      </c>
      <c r="F40" t="str">
        <f>IF(B40&gt;D40,"Change UP",IF(B40&lt;E40,"Change DOWN",F39))</f>
        <v>Change DOWN</v>
      </c>
      <c r="G40" t="str">
        <f>IF(F40=F39,"",B40)</f>
        <v/>
      </c>
      <c r="H40" s="4">
        <f t="shared" si="14"/>
        <v>0.56000000000000227</v>
      </c>
      <c r="I40" s="4" t="str">
        <f t="shared" si="15"/>
        <v/>
      </c>
      <c r="J40" s="6">
        <f t="shared" si="16"/>
        <v>1.0800000000000012</v>
      </c>
      <c r="K40" s="6">
        <f t="shared" si="17"/>
        <v>1.4650000000000005</v>
      </c>
      <c r="L40" s="6">
        <f t="shared" si="18"/>
        <v>42.436149312377225</v>
      </c>
      <c r="M40" t="str">
        <f t="shared" si="19"/>
        <v>Stable</v>
      </c>
      <c r="N40">
        <v>30</v>
      </c>
      <c r="O40">
        <v>70</v>
      </c>
    </row>
    <row r="41" spans="1:15" x14ac:dyDescent="0.25">
      <c r="A41" s="1" vm="6111">
        <v>45406</v>
      </c>
      <c r="B41" vm="5171">
        <v>115.34</v>
      </c>
      <c r="D41" s="2">
        <f>AVERAGE(B36:B40)+$G$1*_xlfn.STDEV.S(B36:B40)</f>
        <v>117.50989677486415</v>
      </c>
      <c r="E41" s="2">
        <f>AVERAGE(B36:B40)-$G$1*_xlfn.STDEV.S(B36:B40)</f>
        <v>114.15810322513589</v>
      </c>
      <c r="F41" t="str">
        <f>IF(B41&gt;D41,"Change UP",IF(B41&lt;E41,"Change DOWN",F40))</f>
        <v>Change DOWN</v>
      </c>
      <c r="G41" t="str">
        <f>IF(F41=F40,"",B41)</f>
        <v/>
      </c>
      <c r="H41" s="4">
        <f t="shared" si="14"/>
        <v>0.25</v>
      </c>
      <c r="I41" s="4" t="str">
        <f t="shared" si="15"/>
        <v/>
      </c>
      <c r="J41" s="6">
        <f t="shared" si="16"/>
        <v>0.75000000000000289</v>
      </c>
      <c r="K41" s="6">
        <f t="shared" si="17"/>
        <v>1.4650000000000005</v>
      </c>
      <c r="L41" s="6">
        <f t="shared" si="18"/>
        <v>33.860045146726947</v>
      </c>
      <c r="M41" t="str">
        <f t="shared" si="19"/>
        <v>Stable</v>
      </c>
      <c r="N41">
        <v>30</v>
      </c>
      <c r="O41">
        <v>70</v>
      </c>
    </row>
    <row r="42" spans="1:15" x14ac:dyDescent="0.25">
      <c r="A42" s="1" vm="6114">
        <v>45407</v>
      </c>
      <c r="B42" vm="5792">
        <v>114.89</v>
      </c>
      <c r="D42" s="2">
        <f>AVERAGE(B37:B41)+$G$1*_xlfn.STDEV.S(B37:B41)</f>
        <v>115.71978800276919</v>
      </c>
      <c r="E42" s="2">
        <f>AVERAGE(B37:B41)-$G$1*_xlfn.STDEV.S(B37:B41)</f>
        <v>114.61621199723082</v>
      </c>
      <c r="F42" t="str">
        <f>IF(B42&gt;D42,"Change UP",IF(B42&lt;E42,"Change DOWN",F41))</f>
        <v>Change DOWN</v>
      </c>
      <c r="G42" t="str">
        <f>IF(F42=F41,"",B42)</f>
        <v/>
      </c>
      <c r="H42" s="4" t="str">
        <f t="shared" si="14"/>
        <v/>
      </c>
      <c r="I42" s="4">
        <f t="shared" si="15"/>
        <v>0.45000000000000284</v>
      </c>
      <c r="J42" s="6">
        <f t="shared" si="16"/>
        <v>0.75000000000000289</v>
      </c>
      <c r="K42" s="6">
        <f t="shared" si="17"/>
        <v>1.305000000000001</v>
      </c>
      <c r="L42" s="6">
        <f t="shared" si="18"/>
        <v>36.496350364963575</v>
      </c>
      <c r="M42" t="str">
        <f t="shared" si="19"/>
        <v>Stable</v>
      </c>
      <c r="N42">
        <v>30</v>
      </c>
      <c r="O42">
        <v>70</v>
      </c>
    </row>
    <row r="43" spans="1:15" x14ac:dyDescent="0.25">
      <c r="A43" s="1" vm="6117">
        <v>45408</v>
      </c>
      <c r="B43" vm="5583">
        <v>117.21</v>
      </c>
      <c r="D43" s="2">
        <f>AVERAGE(B38:B42)+$G$1*_xlfn.STDEV.S(B38:B42)</f>
        <v>115.24454647879351</v>
      </c>
      <c r="E43" s="2">
        <f>AVERAGE(B38:B42)-$G$1*_xlfn.STDEV.S(B38:B42)</f>
        <v>114.64745352120649</v>
      </c>
      <c r="F43" t="str">
        <f>IF(B43&gt;D43,"Change UP",IF(B43&lt;E43,"Change DOWN",F42))</f>
        <v>Change UP</v>
      </c>
      <c r="G43" vm="5583">
        <f>IF(F43=F42,"",B43)</f>
        <v>117.21</v>
      </c>
      <c r="H43" s="4">
        <f t="shared" si="14"/>
        <v>2.3199999999999932</v>
      </c>
      <c r="I43" s="4" t="str">
        <f t="shared" si="15"/>
        <v/>
      </c>
      <c r="J43" s="6">
        <f t="shared" si="16"/>
        <v>1.0719999999999998</v>
      </c>
      <c r="K43" s="6">
        <f t="shared" si="17"/>
        <v>1.305000000000001</v>
      </c>
      <c r="L43" s="6">
        <f t="shared" si="18"/>
        <v>45.098864114429929</v>
      </c>
      <c r="M43" t="str">
        <f t="shared" si="19"/>
        <v>Stable</v>
      </c>
      <c r="N43">
        <v>30</v>
      </c>
      <c r="O43">
        <v>70</v>
      </c>
    </row>
    <row r="44" spans="1:15" x14ac:dyDescent="0.25">
      <c r="A44" s="1" vm="6121">
        <v>45411</v>
      </c>
      <c r="B44" vm="5118">
        <v>116.49</v>
      </c>
      <c r="D44" s="2">
        <f>AVERAGE(B39:B43)+$G$1*_xlfn.STDEV.S(B39:B43)</f>
        <v>116.45986449505649</v>
      </c>
      <c r="E44" s="2">
        <f>AVERAGE(B39:B43)-$G$1*_xlfn.STDEV.S(B39:B43)</f>
        <v>114.36413550494352</v>
      </c>
      <c r="F44" t="str">
        <f>IF(B44&gt;D44,"Change UP",IF(B44&lt;E44,"Change DOWN",F43))</f>
        <v>Change UP</v>
      </c>
      <c r="G44" t="str">
        <f>IF(F44=F43,"",B44)</f>
        <v/>
      </c>
      <c r="H44" s="4" t="str">
        <f t="shared" si="14"/>
        <v/>
      </c>
      <c r="I44" s="4">
        <f t="shared" si="15"/>
        <v>0.71999999999999886</v>
      </c>
      <c r="J44" s="6">
        <f t="shared" si="16"/>
        <v>1.0719999999999998</v>
      </c>
      <c r="K44" s="6">
        <f t="shared" si="17"/>
        <v>1.3219999999999998</v>
      </c>
      <c r="L44" s="6">
        <f t="shared" si="18"/>
        <v>44.778613199665827</v>
      </c>
      <c r="M44" t="str">
        <f t="shared" si="19"/>
        <v>Stable</v>
      </c>
      <c r="N44">
        <v>30</v>
      </c>
      <c r="O44">
        <v>70</v>
      </c>
    </row>
    <row r="45" spans="1:15" x14ac:dyDescent="0.25">
      <c r="A45" s="1" vm="6125">
        <v>45412</v>
      </c>
      <c r="B45" vm="5803">
        <v>113.75</v>
      </c>
      <c r="D45" s="2">
        <f>AVERAGE(B40:B44)+$G$1*_xlfn.STDEV.S(B40:B44)</f>
        <v>116.80498951043455</v>
      </c>
      <c r="E45" s="2">
        <f>AVERAGE(B40:B44)-$G$1*_xlfn.STDEV.S(B40:B44)</f>
        <v>114.80301048956545</v>
      </c>
      <c r="F45" t="str">
        <f>IF(B45&gt;D45,"Change UP",IF(B45&lt;E45,"Change DOWN",F44))</f>
        <v>Change DOWN</v>
      </c>
      <c r="G45" vm="5803">
        <f>IF(F45=F44,"",B45)</f>
        <v>113.75</v>
      </c>
      <c r="H45" s="4" t="str">
        <f t="shared" si="14"/>
        <v/>
      </c>
      <c r="I45" s="4">
        <f t="shared" si="15"/>
        <v>2.7399999999999949</v>
      </c>
      <c r="J45" s="6">
        <f t="shared" si="16"/>
        <v>1.0719999999999998</v>
      </c>
      <c r="K45" s="6">
        <f t="shared" si="17"/>
        <v>1.4840000000000004</v>
      </c>
      <c r="L45" s="6">
        <f t="shared" si="18"/>
        <v>41.940532081377143</v>
      </c>
      <c r="M45" t="str">
        <f t="shared" si="19"/>
        <v>Stable</v>
      </c>
      <c r="N45">
        <v>30</v>
      </c>
      <c r="O45">
        <v>70</v>
      </c>
    </row>
    <row r="46" spans="1:15" x14ac:dyDescent="0.25">
      <c r="A46" s="1" vm="6129">
        <v>45413</v>
      </c>
      <c r="B46" vm="5032">
        <v>114.63</v>
      </c>
      <c r="D46" s="2">
        <f>AVERAGE(B41:B45)+$G$1*_xlfn.STDEV.S(B41:B45)</f>
        <v>116.89227430853792</v>
      </c>
      <c r="E46" s="2">
        <f>AVERAGE(B41:B45)-$G$1*_xlfn.STDEV.S(B41:B45)</f>
        <v>114.17972569146211</v>
      </c>
      <c r="F46" t="str">
        <f>IF(B46&gt;D46,"Change UP",IF(B46&lt;E46,"Change DOWN",F45))</f>
        <v>Change DOWN</v>
      </c>
      <c r="G46" t="str">
        <f>IF(F46=F45,"",B46)</f>
        <v/>
      </c>
      <c r="H46" s="4">
        <f t="shared" si="14"/>
        <v>0.87999999999999545</v>
      </c>
      <c r="I46" s="4" t="str">
        <f t="shared" si="15"/>
        <v/>
      </c>
      <c r="J46" s="6">
        <f t="shared" si="16"/>
        <v>1.0399999999999991</v>
      </c>
      <c r="K46" s="6">
        <f t="shared" si="17"/>
        <v>1.4844444444444445</v>
      </c>
      <c r="L46" s="6">
        <f t="shared" si="18"/>
        <v>41.19718309859153</v>
      </c>
      <c r="M46" t="str">
        <f t="shared" si="19"/>
        <v>Stable</v>
      </c>
      <c r="N46">
        <v>30</v>
      </c>
      <c r="O46">
        <v>70</v>
      </c>
    </row>
    <row r="47" spans="1:15" x14ac:dyDescent="0.25">
      <c r="A47" s="1" vm="6132">
        <v>45414</v>
      </c>
      <c r="B47" vm="6133">
        <v>114.96</v>
      </c>
      <c r="D47" s="2">
        <f>AVERAGE(B42:B46)+$G$1*_xlfn.STDEV.S(B42:B46)</f>
        <v>116.81170236650716</v>
      </c>
      <c r="E47" s="2">
        <f>AVERAGE(B42:B46)-$G$1*_xlfn.STDEV.S(B42:B46)</f>
        <v>113.97629763349285</v>
      </c>
      <c r="F47" t="str">
        <f>IF(B47&gt;D47,"Change UP",IF(B47&lt;E47,"Change DOWN",F46))</f>
        <v>Change DOWN</v>
      </c>
      <c r="G47" t="str">
        <f>IF(F47=F46,"",B47)</f>
        <v/>
      </c>
      <c r="H47" s="4">
        <f t="shared" si="14"/>
        <v>0.32999999999999829</v>
      </c>
      <c r="I47" s="4" t="str">
        <f t="shared" si="15"/>
        <v/>
      </c>
      <c r="J47" s="6">
        <f t="shared" si="16"/>
        <v>0.84666666666666635</v>
      </c>
      <c r="K47" s="6">
        <f t="shared" si="17"/>
        <v>1.4844444444444445</v>
      </c>
      <c r="L47" s="6">
        <f t="shared" si="18"/>
        <v>36.320305052430875</v>
      </c>
      <c r="M47" t="str">
        <f t="shared" si="19"/>
        <v>Stable</v>
      </c>
      <c r="N47">
        <v>30</v>
      </c>
      <c r="O47">
        <v>70</v>
      </c>
    </row>
    <row r="48" spans="1:15" x14ac:dyDescent="0.25">
      <c r="A48" s="1" vm="6135">
        <v>45415</v>
      </c>
      <c r="B48" vm="5835">
        <v>115.8</v>
      </c>
      <c r="D48" s="2">
        <f>AVERAGE(B43:B47)+$G$1*_xlfn.STDEV.S(B43:B47)</f>
        <v>116.81981443539863</v>
      </c>
      <c r="E48" s="2">
        <f>AVERAGE(B43:B47)-$G$1*_xlfn.STDEV.S(B43:B47)</f>
        <v>113.99618556460135</v>
      </c>
      <c r="F48" t="str">
        <f>IF(B48&gt;D48,"Change UP",IF(B48&lt;E48,"Change DOWN",F47))</f>
        <v>Change DOWN</v>
      </c>
      <c r="G48" t="str">
        <f>IF(F48=F47,"",B48)</f>
        <v/>
      </c>
      <c r="H48" s="4">
        <f t="shared" si="14"/>
        <v>0.84000000000000341</v>
      </c>
      <c r="I48" s="4" t="str">
        <f t="shared" si="15"/>
        <v/>
      </c>
      <c r="J48" s="6">
        <f t="shared" si="16"/>
        <v>0.84571428571428597</v>
      </c>
      <c r="K48" s="6">
        <f t="shared" si="17"/>
        <v>1.4037500000000005</v>
      </c>
      <c r="L48" s="6">
        <f t="shared" si="18"/>
        <v>37.596253076129237</v>
      </c>
      <c r="M48" t="str">
        <f t="shared" si="19"/>
        <v>Stable</v>
      </c>
      <c r="N48">
        <v>30</v>
      </c>
      <c r="O48">
        <v>70</v>
      </c>
    </row>
    <row r="49" spans="1:15" x14ac:dyDescent="0.25">
      <c r="A49" s="1" vm="6137">
        <v>45418</v>
      </c>
      <c r="B49" vm="6140">
        <v>118.34</v>
      </c>
      <c r="D49" s="2">
        <f>AVERAGE(B44:B48)+$G$1*_xlfn.STDEV.S(B44:B48)</f>
        <v>116.18450366083448</v>
      </c>
      <c r="E49" s="2">
        <f>AVERAGE(B44:B48)-$G$1*_xlfn.STDEV.S(B44:B48)</f>
        <v>114.06749633916553</v>
      </c>
      <c r="F49" t="str">
        <f>IF(B49&gt;D49,"Change UP",IF(B49&lt;E49,"Change DOWN",F48))</f>
        <v>Change UP</v>
      </c>
      <c r="G49" vm="6140">
        <f>IF(F49=F48,"",B49)</f>
        <v>118.34</v>
      </c>
      <c r="H49" s="4">
        <f t="shared" si="14"/>
        <v>2.5400000000000063</v>
      </c>
      <c r="I49" s="4" t="str">
        <f t="shared" si="15"/>
        <v/>
      </c>
      <c r="J49" s="6">
        <f t="shared" si="16"/>
        <v>1.057500000000001</v>
      </c>
      <c r="K49" s="6">
        <f t="shared" si="17"/>
        <v>1.4285714285714286</v>
      </c>
      <c r="L49" s="6">
        <f t="shared" si="18"/>
        <v>42.536991811521354</v>
      </c>
      <c r="M49" t="str">
        <f t="shared" si="19"/>
        <v>Stable</v>
      </c>
      <c r="N49">
        <v>30</v>
      </c>
      <c r="O49">
        <v>70</v>
      </c>
    </row>
    <row r="50" spans="1:15" x14ac:dyDescent="0.25">
      <c r="A50" s="1" vm="6142">
        <v>45419</v>
      </c>
      <c r="B50" vm="6145">
        <v>117.93</v>
      </c>
      <c r="D50" s="2">
        <f>AVERAGE(B45:B49)+$G$1*_xlfn.STDEV.S(B45:B49)</f>
        <v>117.24717960243946</v>
      </c>
      <c r="E50" s="2">
        <f>AVERAGE(B45:B49)-$G$1*_xlfn.STDEV.S(B45:B49)</f>
        <v>113.74482039756056</v>
      </c>
      <c r="F50" t="str">
        <f>IF(B50&gt;D50,"Change UP",IF(B50&lt;E50,"Change DOWN",F49))</f>
        <v>Change UP</v>
      </c>
      <c r="G50" t="str">
        <f>IF(F50=F49,"",B50)</f>
        <v/>
      </c>
      <c r="H50" s="4" t="str">
        <f t="shared" si="14"/>
        <v/>
      </c>
      <c r="I50" s="4">
        <f t="shared" si="15"/>
        <v>0.40999999999999659</v>
      </c>
      <c r="J50" s="6">
        <f t="shared" si="16"/>
        <v>1.1028571428571428</v>
      </c>
      <c r="K50" s="6">
        <f t="shared" si="17"/>
        <v>1.3012499999999996</v>
      </c>
      <c r="L50" s="6">
        <f t="shared" si="18"/>
        <v>45.873876550545944</v>
      </c>
      <c r="M50" t="str">
        <f t="shared" si="19"/>
        <v>Stable</v>
      </c>
      <c r="N50">
        <v>30</v>
      </c>
      <c r="O50">
        <v>70</v>
      </c>
    </row>
    <row r="51" spans="1:15" x14ac:dyDescent="0.25">
      <c r="A51" s="1" vm="6147">
        <v>45420</v>
      </c>
      <c r="B51" vm="6149">
        <v>117.39</v>
      </c>
      <c r="D51" s="2">
        <f>AVERAGE(B46:B50)+$G$1*_xlfn.STDEV.S(B46:B50)</f>
        <v>118.03844953045792</v>
      </c>
      <c r="E51" s="2">
        <f>AVERAGE(B46:B50)-$G$1*_xlfn.STDEV.S(B46:B50)</f>
        <v>114.62555046954212</v>
      </c>
      <c r="F51" t="str">
        <f>IF(B51&gt;D51,"Change UP",IF(B51&lt;E51,"Change DOWN",F50))</f>
        <v>Change UP</v>
      </c>
      <c r="G51" t="str">
        <f>IF(F51=F50,"",B51)</f>
        <v/>
      </c>
      <c r="H51" s="4" t="str">
        <f t="shared" si="14"/>
        <v/>
      </c>
      <c r="I51" s="4">
        <f t="shared" si="15"/>
        <v>0.54000000000000625</v>
      </c>
      <c r="J51" s="6">
        <f t="shared" si="16"/>
        <v>1.1028571428571428</v>
      </c>
      <c r="K51" s="6">
        <f t="shared" si="17"/>
        <v>1.125</v>
      </c>
      <c r="L51" s="6">
        <f t="shared" si="18"/>
        <v>49.503045848028215</v>
      </c>
      <c r="M51" t="str">
        <f t="shared" si="19"/>
        <v>Stable</v>
      </c>
      <c r="N51">
        <v>30</v>
      </c>
      <c r="O51">
        <v>70</v>
      </c>
    </row>
    <row r="52" spans="1:15" x14ac:dyDescent="0.25">
      <c r="A52" s="1" vm="6151">
        <v>45421</v>
      </c>
      <c r="B52" vm="5845">
        <v>116.64</v>
      </c>
      <c r="D52" s="2">
        <f>AVERAGE(B47:B51)+$G$1*_xlfn.STDEV.S(B47:B51)</f>
        <v>118.32855183361487</v>
      </c>
      <c r="E52" s="2">
        <f>AVERAGE(B47:B51)-$G$1*_xlfn.STDEV.S(B47:B51)</f>
        <v>115.43944816638516</v>
      </c>
      <c r="F52" t="str">
        <f>IF(B52&gt;D52,"Change UP",IF(B52&lt;E52,"Change DOWN",F51))</f>
        <v>Change UP</v>
      </c>
      <c r="G52" t="str">
        <f>IF(F52=F51,"",B52)</f>
        <v/>
      </c>
      <c r="H52" s="4" t="str">
        <f t="shared" si="14"/>
        <v/>
      </c>
      <c r="I52" s="4">
        <f t="shared" si="15"/>
        <v>0.75</v>
      </c>
      <c r="J52" s="6">
        <f t="shared" si="16"/>
        <v>1.1028571428571428</v>
      </c>
      <c r="K52" s="6">
        <f t="shared" si="17"/>
        <v>0.88499999999999979</v>
      </c>
      <c r="L52" s="6">
        <f t="shared" si="18"/>
        <v>55.479698167445207</v>
      </c>
      <c r="M52" t="str">
        <f t="shared" si="19"/>
        <v>Stable</v>
      </c>
      <c r="N52">
        <v>30</v>
      </c>
      <c r="O52">
        <v>70</v>
      </c>
    </row>
    <row r="53" spans="1:15" x14ac:dyDescent="0.25">
      <c r="A53" s="1" vm="6154">
        <v>45422</v>
      </c>
      <c r="B53" vm="6157">
        <v>116.67</v>
      </c>
      <c r="D53" s="2">
        <f>AVERAGE(B48:B52)+$G$1*_xlfn.STDEV.S(B48:B52)</f>
        <v>118.23737407083138</v>
      </c>
      <c r="E53" s="2">
        <f>AVERAGE(B48:B52)-$G$1*_xlfn.STDEV.S(B48:B52)</f>
        <v>116.20262592916862</v>
      </c>
      <c r="F53" t="str">
        <f>IF(B53&gt;D53,"Change UP",IF(B53&lt;E53,"Change DOWN",F52))</f>
        <v>Change UP</v>
      </c>
      <c r="G53" t="str">
        <f>IF(F53=F52,"",B53)</f>
        <v/>
      </c>
      <c r="H53" s="4">
        <f t="shared" si="14"/>
        <v>3.0000000000001137E-2</v>
      </c>
      <c r="I53" s="4" t="str">
        <f t="shared" si="15"/>
        <v/>
      </c>
      <c r="J53" s="6">
        <f t="shared" si="16"/>
        <v>0.96875</v>
      </c>
      <c r="K53" s="6">
        <f t="shared" si="17"/>
        <v>0.85142857142857054</v>
      </c>
      <c r="L53" s="6">
        <f t="shared" si="18"/>
        <v>53.222799960757413</v>
      </c>
      <c r="M53" t="str">
        <f t="shared" si="19"/>
        <v>Stable</v>
      </c>
      <c r="N53">
        <v>30</v>
      </c>
      <c r="O53">
        <v>70</v>
      </c>
    </row>
    <row r="54" spans="1:15" x14ac:dyDescent="0.25">
      <c r="A54" s="1" vm="6159">
        <v>45425</v>
      </c>
      <c r="B54" vm="5252">
        <v>116.37</v>
      </c>
      <c r="D54" s="2">
        <f>AVERAGE(B49:B53)+$G$1*_xlfn.STDEV.S(B49:B53)</f>
        <v>118.14814189646248</v>
      </c>
      <c r="E54" s="2">
        <f>AVERAGE(B49:B53)-$G$1*_xlfn.STDEV.S(B49:B53)</f>
        <v>116.63985810353753</v>
      </c>
      <c r="F54" t="str">
        <f>IF(B54&gt;D54,"Change UP",IF(B54&lt;E54,"Change DOWN",F53))</f>
        <v>Change DOWN</v>
      </c>
      <c r="G54" vm="5252">
        <f>IF(F54=F53,"",B54)</f>
        <v>116.37</v>
      </c>
      <c r="H54" s="4" t="str">
        <f t="shared" si="14"/>
        <v/>
      </c>
      <c r="I54" s="4">
        <f t="shared" si="15"/>
        <v>0.29999999999999716</v>
      </c>
      <c r="J54" s="6">
        <f t="shared" si="16"/>
        <v>0.96875</v>
      </c>
      <c r="K54" s="6">
        <f t="shared" si="17"/>
        <v>0.84428571428571375</v>
      </c>
      <c r="L54" s="6">
        <f t="shared" si="18"/>
        <v>53.432483009947816</v>
      </c>
      <c r="M54" t="str">
        <f t="shared" si="19"/>
        <v>Stable</v>
      </c>
      <c r="N54">
        <v>30</v>
      </c>
      <c r="O54">
        <v>70</v>
      </c>
    </row>
    <row r="55" spans="1:15" x14ac:dyDescent="0.25">
      <c r="A55" s="1" vm="6164">
        <v>45426</v>
      </c>
      <c r="B55" vm="6167">
        <v>120.87</v>
      </c>
      <c r="D55" s="2">
        <f>AVERAGE(B50:B54)+$G$1*_xlfn.STDEV.S(B50:B54)</f>
        <v>117.64272855856886</v>
      </c>
      <c r="E55" s="2">
        <f>AVERAGE(B50:B54)-$G$1*_xlfn.STDEV.S(B50:B54)</f>
        <v>116.35727144143114</v>
      </c>
      <c r="F55" t="str">
        <f>IF(B55&gt;D55,"Change UP",IF(B55&lt;E55,"Change DOWN",F54))</f>
        <v>Change UP</v>
      </c>
      <c r="G55" vm="6167">
        <f>IF(F55=F54,"",B55)</f>
        <v>120.87</v>
      </c>
      <c r="H55" s="4">
        <f t="shared" si="14"/>
        <v>4.5</v>
      </c>
      <c r="I55" s="4" t="str">
        <f t="shared" si="15"/>
        <v/>
      </c>
      <c r="J55" s="6">
        <f t="shared" si="16"/>
        <v>1.4612499999999997</v>
      </c>
      <c r="K55" s="6">
        <f t="shared" si="17"/>
        <v>0.84428571428571375</v>
      </c>
      <c r="L55" s="6">
        <f t="shared" si="18"/>
        <v>63.380063511734186</v>
      </c>
      <c r="M55" t="str">
        <f t="shared" si="19"/>
        <v>Stable</v>
      </c>
      <c r="N55">
        <v>30</v>
      </c>
      <c r="O55">
        <v>70</v>
      </c>
    </row>
    <row r="56" spans="1:15" x14ac:dyDescent="0.25">
      <c r="A56" s="1" vm="6169">
        <v>45427</v>
      </c>
      <c r="B56" vm="6173">
        <v>121.63</v>
      </c>
      <c r="D56" s="2">
        <f>AVERAGE(B51:B55)+$G$1*_xlfn.STDEV.S(B51:B55)</f>
        <v>119.46121114666768</v>
      </c>
      <c r="E56" s="2">
        <f>AVERAGE(B51:B55)-$G$1*_xlfn.STDEV.S(B51:B55)</f>
        <v>115.71478885333234</v>
      </c>
      <c r="F56" t="str">
        <f>IF(B56&gt;D56,"Change UP",IF(B56&lt;E56,"Change DOWN",F55))</f>
        <v>Change UP</v>
      </c>
      <c r="G56" t="str">
        <f>IF(F56=F55,"",B56)</f>
        <v/>
      </c>
      <c r="H56" s="4">
        <f t="shared" si="14"/>
        <v>0.75999999999999091</v>
      </c>
      <c r="I56" s="4" t="str">
        <f t="shared" si="15"/>
        <v/>
      </c>
      <c r="J56" s="6">
        <f t="shared" si="16"/>
        <v>1.5249999999999986</v>
      </c>
      <c r="K56" s="6">
        <f t="shared" si="17"/>
        <v>0.84428571428571375</v>
      </c>
      <c r="L56" s="6">
        <f t="shared" si="18"/>
        <v>64.365390413023817</v>
      </c>
      <c r="M56" t="str">
        <f t="shared" si="19"/>
        <v>Stable</v>
      </c>
      <c r="N56">
        <v>30</v>
      </c>
      <c r="O56">
        <v>70</v>
      </c>
    </row>
    <row r="57" spans="1:15" x14ac:dyDescent="0.25">
      <c r="A57" s="1" vm="6175">
        <v>45428</v>
      </c>
      <c r="B57" vm="6179">
        <v>122.16</v>
      </c>
      <c r="D57" s="2">
        <f>AVERAGE(B52:B56)+$G$1*_xlfn.STDEV.S(B52:B56)</f>
        <v>121.02147481132577</v>
      </c>
      <c r="E57" s="2">
        <f>AVERAGE(B52:B56)-$G$1*_xlfn.STDEV.S(B52:B56)</f>
        <v>115.85052518867424</v>
      </c>
      <c r="F57" t="str">
        <f>IF(B57&gt;D57,"Change UP",IF(B57&lt;E57,"Change DOWN",F56))</f>
        <v>Change UP</v>
      </c>
      <c r="G57" t="str">
        <f>IF(F57=F56,"",B57)</f>
        <v/>
      </c>
      <c r="H57" s="4">
        <f t="shared" si="14"/>
        <v>0.53000000000000114</v>
      </c>
      <c r="I57" s="4" t="str">
        <f t="shared" si="15"/>
        <v/>
      </c>
      <c r="J57" s="6">
        <f t="shared" si="16"/>
        <v>1.4144444444444433</v>
      </c>
      <c r="K57" s="6">
        <f t="shared" si="17"/>
        <v>0.90999999999999892</v>
      </c>
      <c r="L57" s="6">
        <f t="shared" si="18"/>
        <v>60.850860420650108</v>
      </c>
      <c r="M57" t="str">
        <f t="shared" si="19"/>
        <v>Stable</v>
      </c>
      <c r="N57">
        <v>30</v>
      </c>
      <c r="O57">
        <v>70</v>
      </c>
    </row>
    <row r="58" spans="1:15" x14ac:dyDescent="0.25">
      <c r="A58" s="1" vm="6181">
        <v>45429</v>
      </c>
      <c r="B58" vm="6185">
        <v>123.5</v>
      </c>
      <c r="D58" s="2">
        <f>AVERAGE(B53:B57)+$G$1*_xlfn.STDEV.S(B53:B57)</f>
        <v>122.33674811164681</v>
      </c>
      <c r="E58" s="2">
        <f>AVERAGE(B53:B57)-$G$1*_xlfn.STDEV.S(B53:B57)</f>
        <v>116.7432518883532</v>
      </c>
      <c r="F58" t="str">
        <f>IF(B58&gt;D58,"Change UP",IF(B58&lt;E58,"Change DOWN",F57))</f>
        <v>Change UP</v>
      </c>
      <c r="G58" t="str">
        <f>IF(F58=F57,"",B58)</f>
        <v/>
      </c>
      <c r="H58" s="4">
        <f t="shared" si="14"/>
        <v>1.3400000000000034</v>
      </c>
      <c r="I58" s="4" t="str">
        <f t="shared" si="15"/>
        <v/>
      </c>
      <c r="J58" s="6">
        <f t="shared" si="16"/>
        <v>1.3055555555555556</v>
      </c>
      <c r="K58" s="6">
        <f t="shared" si="17"/>
        <v>0.90999999999999892</v>
      </c>
      <c r="L58" s="6">
        <f t="shared" si="18"/>
        <v>58.926780341023104</v>
      </c>
      <c r="M58" t="str">
        <f t="shared" si="19"/>
        <v>Stable</v>
      </c>
      <c r="N58">
        <v>30</v>
      </c>
      <c r="O58">
        <v>70</v>
      </c>
    </row>
    <row r="59" spans="1:15" x14ac:dyDescent="0.25">
      <c r="A59" s="1" vm="6187">
        <v>45432</v>
      </c>
      <c r="B59" vm="6190">
        <v>124.52</v>
      </c>
      <c r="D59" s="2">
        <f>AVERAGE(B54:B58)+$G$1*_xlfn.STDEV.S(B54:B58)</f>
        <v>123.6171860873057</v>
      </c>
      <c r="E59" s="2">
        <f>AVERAGE(B54:B58)-$G$1*_xlfn.STDEV.S(B54:B58)</f>
        <v>118.19481391269429</v>
      </c>
      <c r="F59" t="str">
        <f>IF(B59&gt;D59,"Change UP",IF(B59&lt;E59,"Change DOWN",F58))</f>
        <v>Change UP</v>
      </c>
      <c r="G59" t="str">
        <f>IF(F59=F58,"",B59)</f>
        <v/>
      </c>
      <c r="H59" s="4">
        <f t="shared" si="14"/>
        <v>1.019999999999996</v>
      </c>
      <c r="I59" s="4" t="str">
        <f t="shared" si="15"/>
        <v/>
      </c>
      <c r="J59" s="6">
        <f t="shared" si="16"/>
        <v>1.2769999999999997</v>
      </c>
      <c r="K59" s="6">
        <f t="shared" si="17"/>
        <v>0.94799999999999895</v>
      </c>
      <c r="L59" s="6">
        <f t="shared" si="18"/>
        <v>57.393258426966312</v>
      </c>
      <c r="M59" t="str">
        <f t="shared" si="19"/>
        <v>Stable</v>
      </c>
      <c r="N59">
        <v>30</v>
      </c>
      <c r="O59">
        <v>70</v>
      </c>
    </row>
    <row r="60" spans="1:15" x14ac:dyDescent="0.25">
      <c r="A60" s="1" vm="6192">
        <v>45433</v>
      </c>
      <c r="B60" vm="6196">
        <v>124.63</v>
      </c>
      <c r="D60" s="2">
        <f>AVERAGE(B55:B59)+$G$1*_xlfn.STDEV.S(B55:B59)</f>
        <v>124.0025708302022</v>
      </c>
      <c r="E60" s="2">
        <f>AVERAGE(B55:B59)-$G$1*_xlfn.STDEV.S(B55:B59)</f>
        <v>121.06942916979777</v>
      </c>
      <c r="F60" t="str">
        <f>IF(B60&gt;D60,"Change UP",IF(B60&lt;E60,"Change DOWN",F59))</f>
        <v>Change UP</v>
      </c>
      <c r="G60" t="str">
        <f>IF(F60=F59,"",B60)</f>
        <v/>
      </c>
      <c r="H60" s="4">
        <f t="shared" si="14"/>
        <v>0.10999999999999943</v>
      </c>
      <c r="I60" s="4" t="str">
        <f t="shared" si="15"/>
        <v/>
      </c>
      <c r="J60" s="6">
        <f t="shared" si="16"/>
        <v>1.1709090909090905</v>
      </c>
      <c r="K60" s="6">
        <f t="shared" si="17"/>
        <v>0.5</v>
      </c>
      <c r="L60" s="6">
        <f t="shared" si="18"/>
        <v>70.076169749727953</v>
      </c>
      <c r="M60" t="str">
        <f t="shared" si="19"/>
        <v>The price will go DOWN</v>
      </c>
      <c r="N60">
        <v>30</v>
      </c>
      <c r="O60">
        <v>70</v>
      </c>
    </row>
    <row r="61" spans="1:15" x14ac:dyDescent="0.25">
      <c r="A61" s="1" vm="6198">
        <v>45434</v>
      </c>
      <c r="B61" vm="5950">
        <v>124.6</v>
      </c>
      <c r="D61" s="2">
        <f>AVERAGE(B56:B60)+$G$1*_xlfn.STDEV.S(B56:B60)</f>
        <v>124.64677518375923</v>
      </c>
      <c r="E61" s="2">
        <f>AVERAGE(B56:B60)-$G$1*_xlfn.STDEV.S(B56:B60)</f>
        <v>121.92922481624073</v>
      </c>
      <c r="F61" t="str">
        <f>IF(B61&gt;D61,"Change UP",IF(B61&lt;E61,"Change DOWN",F60))</f>
        <v>Change UP</v>
      </c>
      <c r="G61" t="str">
        <f>IF(F61=F60,"",B61)</f>
        <v/>
      </c>
      <c r="H61" s="4" t="str">
        <f t="shared" si="14"/>
        <v/>
      </c>
      <c r="I61" s="4">
        <f t="shared" si="15"/>
        <v>3.0000000000001137E-2</v>
      </c>
      <c r="J61" s="6">
        <f t="shared" si="16"/>
        <v>1.2</v>
      </c>
      <c r="K61" s="6">
        <f t="shared" si="17"/>
        <v>0.40600000000000025</v>
      </c>
      <c r="L61" s="6">
        <f t="shared" si="18"/>
        <v>74.719800747197993</v>
      </c>
      <c r="M61" t="str">
        <f t="shared" si="19"/>
        <v>The price will go DOWN</v>
      </c>
      <c r="N61">
        <v>30</v>
      </c>
      <c r="O61">
        <v>70</v>
      </c>
    </row>
    <row r="62" spans="1:15" x14ac:dyDescent="0.25">
      <c r="A62" s="1" vm="6202">
        <v>45435</v>
      </c>
      <c r="B62" vm="6205">
        <v>124.09</v>
      </c>
      <c r="D62" s="2">
        <f>AVERAGE(B57:B61)+$G$1*_xlfn.STDEV.S(B57:B61)</f>
        <v>124.95359693915202</v>
      </c>
      <c r="E62" s="2">
        <f>AVERAGE(B57:B61)-$G$1*_xlfn.STDEV.S(B57:B61)</f>
        <v>122.81040306084796</v>
      </c>
      <c r="F62" t="str">
        <f>IF(B62&gt;D62,"Change UP",IF(B62&lt;E62,"Change DOWN",F61))</f>
        <v>Change UP</v>
      </c>
      <c r="G62" t="str">
        <f>IF(F62=F61,"",B62)</f>
        <v/>
      </c>
      <c r="H62" s="4" t="str">
        <f t="shared" si="14"/>
        <v/>
      </c>
      <c r="I62" s="4">
        <f t="shared" si="15"/>
        <v>0.50999999999999091</v>
      </c>
      <c r="J62" s="6">
        <f t="shared" si="16"/>
        <v>1.2966666666666669</v>
      </c>
      <c r="K62" s="6">
        <f t="shared" si="17"/>
        <v>0.42333333333333201</v>
      </c>
      <c r="L62" s="6">
        <f t="shared" si="18"/>
        <v>75.387596899224874</v>
      </c>
      <c r="M62" t="str">
        <f t="shared" si="19"/>
        <v>The price will go DOWN</v>
      </c>
      <c r="N62">
        <v>30</v>
      </c>
      <c r="O62">
        <v>70</v>
      </c>
    </row>
    <row r="63" spans="1:15" x14ac:dyDescent="0.25">
      <c r="A63" s="1" vm="6207">
        <v>45436</v>
      </c>
      <c r="B63" vm="6211">
        <v>122.91</v>
      </c>
      <c r="D63" s="2">
        <f>AVERAGE(B58:B62)+$G$1*_xlfn.STDEV.S(B58:B62)</f>
        <v>124.7492172066749</v>
      </c>
      <c r="E63" s="2">
        <f>AVERAGE(B58:B62)-$G$1*_xlfn.STDEV.S(B58:B62)</f>
        <v>123.7867827933251</v>
      </c>
      <c r="F63" t="str">
        <f>IF(B63&gt;D63,"Change UP",IF(B63&lt;E63,"Change DOWN",F62))</f>
        <v>Change DOWN</v>
      </c>
      <c r="G63" vm="6211">
        <f>IF(F63=F62,"",B63)</f>
        <v>122.91</v>
      </c>
      <c r="H63" s="4" t="str">
        <f t="shared" si="14"/>
        <v/>
      </c>
      <c r="I63" s="4">
        <f t="shared" si="15"/>
        <v>1.1800000000000068</v>
      </c>
      <c r="J63" s="6">
        <f t="shared" si="16"/>
        <v>1.3537499999999998</v>
      </c>
      <c r="K63" s="6">
        <f t="shared" si="17"/>
        <v>0.53142857142857125</v>
      </c>
      <c r="L63" s="6">
        <f t="shared" si="18"/>
        <v>71.810173344700203</v>
      </c>
      <c r="M63" t="str">
        <f t="shared" si="19"/>
        <v>The price will go DOWN</v>
      </c>
      <c r="N63">
        <v>30</v>
      </c>
      <c r="O63">
        <v>70</v>
      </c>
    </row>
    <row r="64" spans="1:15" x14ac:dyDescent="0.25">
      <c r="A64" s="1" vm="6213">
        <v>45440</v>
      </c>
      <c r="B64" vm="6216">
        <v>124.49</v>
      </c>
      <c r="D64" s="2">
        <f>AVERAGE(B59:B63)+$G$1*_xlfn.STDEV.S(B59:B63)</f>
        <v>124.8764640390274</v>
      </c>
      <c r="E64" s="2">
        <f>AVERAGE(B59:B63)-$G$1*_xlfn.STDEV.S(B59:B63)</f>
        <v>123.42353596097261</v>
      </c>
      <c r="F64" t="str">
        <f>IF(B64&gt;D64,"Change UP",IF(B64&lt;E64,"Change DOWN",F63))</f>
        <v>Change DOWN</v>
      </c>
      <c r="G64" t="str">
        <f>IF(F64=F63,"",B64)</f>
        <v/>
      </c>
      <c r="H64" s="4">
        <f t="shared" si="14"/>
        <v>1.5799999999999983</v>
      </c>
      <c r="I64" s="4" t="str">
        <f t="shared" si="15"/>
        <v/>
      </c>
      <c r="J64" s="6">
        <f t="shared" si="16"/>
        <v>1.2337499999999988</v>
      </c>
      <c r="K64" s="6">
        <f t="shared" si="17"/>
        <v>0.53142857142857125</v>
      </c>
      <c r="L64" s="6">
        <f t="shared" si="18"/>
        <v>69.893778452200294</v>
      </c>
      <c r="M64" t="str">
        <f t="shared" si="19"/>
        <v>Stable</v>
      </c>
      <c r="N64">
        <v>30</v>
      </c>
      <c r="O64">
        <v>70</v>
      </c>
    </row>
    <row r="65" spans="1:15" x14ac:dyDescent="0.25">
      <c r="A65" s="1" vm="6218">
        <v>45441</v>
      </c>
      <c r="B65" vm="6221">
        <v>123.74</v>
      </c>
      <c r="D65" s="2">
        <f>AVERAGE(B60:B64)+$G$1*_xlfn.STDEV.S(B60:B64)</f>
        <v>124.86675860423796</v>
      </c>
      <c r="E65" s="2">
        <f>AVERAGE(B60:B64)-$G$1*_xlfn.STDEV.S(B60:B64)</f>
        <v>123.42124139576205</v>
      </c>
      <c r="F65" t="str">
        <f>IF(B65&gt;D65,"Change UP",IF(B65&lt;E65,"Change DOWN",F64))</f>
        <v>Change DOWN</v>
      </c>
      <c r="G65" t="str">
        <f>IF(F65=F64,"",B65)</f>
        <v/>
      </c>
      <c r="H65" s="4" t="str">
        <f t="shared" si="14"/>
        <v/>
      </c>
      <c r="I65" s="4">
        <f t="shared" si="15"/>
        <v>0.75</v>
      </c>
      <c r="J65" s="6">
        <f t="shared" si="16"/>
        <v>1.2337499999999988</v>
      </c>
      <c r="K65" s="6">
        <f t="shared" si="17"/>
        <v>0.58000000000000029</v>
      </c>
      <c r="L65" s="6">
        <f t="shared" si="18"/>
        <v>68.022053756030289</v>
      </c>
      <c r="M65" t="str">
        <f t="shared" si="19"/>
        <v>Stable</v>
      </c>
      <c r="N65">
        <v>30</v>
      </c>
      <c r="O65">
        <v>70</v>
      </c>
    </row>
    <row r="66" spans="1:15" x14ac:dyDescent="0.25">
      <c r="A66" s="1" vm="6223">
        <v>45442</v>
      </c>
      <c r="B66" vm="5083">
        <v>117.09</v>
      </c>
      <c r="D66" s="2">
        <f>AVERAGE(B61:B65)+$G$1*_xlfn.STDEV.S(B61:B65)</f>
        <v>124.64756437700338</v>
      </c>
      <c r="E66" s="2">
        <f>AVERAGE(B61:B65)-$G$1*_xlfn.STDEV.S(B61:B65)</f>
        <v>123.28443562299664</v>
      </c>
      <c r="F66" t="str">
        <f>IF(B66&gt;D66,"Change UP",IF(B66&lt;E66,"Change DOWN",F65))</f>
        <v>Change DOWN</v>
      </c>
      <c r="G66" t="str">
        <f>IF(F66=F65,"",B66)</f>
        <v/>
      </c>
      <c r="H66" s="4" t="str">
        <f t="shared" si="14"/>
        <v/>
      </c>
      <c r="I66" s="4">
        <f t="shared" si="15"/>
        <v>6.6499999999999915</v>
      </c>
      <c r="J66" s="6">
        <f t="shared" si="16"/>
        <v>1.2337499999999988</v>
      </c>
      <c r="K66" s="6">
        <f t="shared" si="17"/>
        <v>1.4528571428571411</v>
      </c>
      <c r="L66" s="6">
        <f t="shared" si="18"/>
        <v>45.922233300099705</v>
      </c>
      <c r="M66" t="str">
        <f t="shared" si="19"/>
        <v>Stable</v>
      </c>
      <c r="N66">
        <v>30</v>
      </c>
      <c r="O66">
        <v>70</v>
      </c>
    </row>
    <row r="67" spans="1:15" x14ac:dyDescent="0.25">
      <c r="A67" s="1" vm="6227">
        <v>45443</v>
      </c>
      <c r="B67" vm="6161">
        <v>117.19</v>
      </c>
      <c r="D67" s="2">
        <f>AVERAGE(B62:B66)+$G$1*_xlfn.STDEV.S(B62:B66)</f>
        <v>125.52404575129198</v>
      </c>
      <c r="E67" s="2">
        <f>AVERAGE(B62:B66)-$G$1*_xlfn.STDEV.S(B62:B66)</f>
        <v>119.40395424870805</v>
      </c>
      <c r="F67" t="str">
        <f>IF(B67&gt;D67,"Change UP",IF(B67&lt;E67,"Change DOWN",F66))</f>
        <v>Change DOWN</v>
      </c>
      <c r="G67" t="str">
        <f>IF(F67=F66,"",B67)</f>
        <v/>
      </c>
      <c r="H67" s="4">
        <f t="shared" si="14"/>
        <v>9.9999999999994316E-2</v>
      </c>
      <c r="I67" s="4" t="str">
        <f t="shared" si="15"/>
        <v/>
      </c>
      <c r="J67" s="6">
        <f t="shared" si="16"/>
        <v>1.107777777777776</v>
      </c>
      <c r="K67" s="6">
        <f t="shared" si="17"/>
        <v>1.5699999999999978</v>
      </c>
      <c r="L67" s="6">
        <f t="shared" si="18"/>
        <v>41.369294605809124</v>
      </c>
      <c r="M67" t="str">
        <f t="shared" si="19"/>
        <v>Stable</v>
      </c>
      <c r="N67">
        <v>30</v>
      </c>
      <c r="O67">
        <v>70</v>
      </c>
    </row>
    <row r="68" spans="1:15" x14ac:dyDescent="0.25">
      <c r="A68" s="1" vm="6230">
        <v>45446</v>
      </c>
      <c r="B68" vm="6233">
        <v>119.28</v>
      </c>
      <c r="D68" s="2">
        <f>AVERAGE(B63:B67)+$G$1*_xlfn.STDEV.S(B63:B67)</f>
        <v>124.72764926961969</v>
      </c>
      <c r="E68" s="2">
        <f>AVERAGE(B63:B67)-$G$1*_xlfn.STDEV.S(B63:B67)</f>
        <v>117.44035073038035</v>
      </c>
      <c r="F68" t="str">
        <f>IF(B68&gt;D68,"Change UP",IF(B68&lt;E68,"Change DOWN",F67))</f>
        <v>Change DOWN</v>
      </c>
      <c r="G68" t="str">
        <f>IF(F68=F67,"",B68)</f>
        <v/>
      </c>
      <c r="H68" s="4">
        <f t="shared" si="14"/>
        <v>2.0900000000000034</v>
      </c>
      <c r="I68" s="4" t="str">
        <f t="shared" si="15"/>
        <v/>
      </c>
      <c r="J68" s="6">
        <f t="shared" si="16"/>
        <v>1.3366666666666651</v>
      </c>
      <c r="K68" s="6">
        <f t="shared" si="17"/>
        <v>1.5699999999999978</v>
      </c>
      <c r="L68" s="6">
        <f t="shared" si="18"/>
        <v>45.986238532110093</v>
      </c>
      <c r="M68" t="str">
        <f t="shared" si="19"/>
        <v>Stable</v>
      </c>
      <c r="N68">
        <v>30</v>
      </c>
      <c r="O68">
        <v>70</v>
      </c>
    </row>
    <row r="69" spans="1:15" x14ac:dyDescent="0.25">
      <c r="A69" s="1" vm="6235">
        <v>45447</v>
      </c>
      <c r="B69" vm="5003">
        <v>120.07</v>
      </c>
      <c r="D69" s="2">
        <f>AVERAGE(B64:B68)+$G$1*_xlfn.STDEV.S(B64:B68)</f>
        <v>123.90727739124458</v>
      </c>
      <c r="E69" s="2">
        <f>AVERAGE(B64:B68)-$G$1*_xlfn.STDEV.S(B64:B68)</f>
        <v>116.8087226087554</v>
      </c>
      <c r="F69" t="str">
        <f>IF(B69&gt;D69,"Change UP",IF(B69&lt;E69,"Change DOWN",F68))</f>
        <v>Change DOWN</v>
      </c>
      <c r="G69" t="str">
        <f>IF(F69=F68,"",B69)</f>
        <v/>
      </c>
      <c r="H69" s="4">
        <f t="shared" si="14"/>
        <v>0.78999999999999204</v>
      </c>
      <c r="I69" s="4" t="str">
        <f t="shared" si="15"/>
        <v/>
      </c>
      <c r="J69" s="6">
        <f t="shared" si="16"/>
        <v>1.2819999999999978</v>
      </c>
      <c r="K69" s="6">
        <f t="shared" si="17"/>
        <v>1.8239999999999981</v>
      </c>
      <c r="L69" s="6">
        <f t="shared" si="18"/>
        <v>41.274951706374743</v>
      </c>
      <c r="M69" t="str">
        <f t="shared" si="19"/>
        <v>Stable</v>
      </c>
      <c r="N69">
        <v>30</v>
      </c>
      <c r="O69">
        <v>70</v>
      </c>
    </row>
    <row r="70" spans="1:15" x14ac:dyDescent="0.25">
      <c r="A70" s="1" vm="6240">
        <v>45448</v>
      </c>
      <c r="B70" vm="6244">
        <v>122.63</v>
      </c>
      <c r="D70" s="2">
        <f>AVERAGE(B65:B69)+$G$1*_xlfn.STDEV.S(B65:B69)</f>
        <v>122.18931397816161</v>
      </c>
      <c r="E70" s="2">
        <f>AVERAGE(B65:B69)-$G$1*_xlfn.STDEV.S(B65:B69)</f>
        <v>116.75868602183834</v>
      </c>
      <c r="F70" t="str">
        <f>IF(B70&gt;D70,"Change UP",IF(B70&lt;E70,"Change DOWN",F69))</f>
        <v>Change UP</v>
      </c>
      <c r="G70" vm="6244">
        <f>IF(F70=F69,"",B70)</f>
        <v>122.63</v>
      </c>
      <c r="H70" s="4">
        <f t="shared" si="14"/>
        <v>2.5600000000000023</v>
      </c>
      <c r="I70" s="4" t="str">
        <f t="shared" si="15"/>
        <v/>
      </c>
      <c r="J70" s="6">
        <f t="shared" si="16"/>
        <v>1.0879999999999981</v>
      </c>
      <c r="K70" s="6">
        <f t="shared" si="17"/>
        <v>1.8239999999999981</v>
      </c>
      <c r="L70" s="6">
        <f t="shared" si="18"/>
        <v>37.362637362637351</v>
      </c>
      <c r="M70" t="str">
        <f t="shared" si="19"/>
        <v>Stable</v>
      </c>
      <c r="N70">
        <v>30</v>
      </c>
      <c r="O70">
        <v>70</v>
      </c>
    </row>
    <row r="71" spans="1:15" x14ac:dyDescent="0.25">
      <c r="A71" s="1" vm="6246">
        <v>45449</v>
      </c>
      <c r="B71" vm="6185">
        <v>123.5</v>
      </c>
      <c r="D71" s="2">
        <f>AVERAGE(B66:B70)+$G$1*_xlfn.STDEV.S(B66:B70)</f>
        <v>121.54366315151245</v>
      </c>
      <c r="E71" s="2">
        <f>AVERAGE(B66:B70)-$G$1*_xlfn.STDEV.S(B66:B70)</f>
        <v>116.96033684848754</v>
      </c>
      <c r="F71" t="str">
        <f>IF(B71&gt;D71,"Change UP",IF(B71&lt;E71,"Change DOWN",F70))</f>
        <v>Change UP</v>
      </c>
      <c r="G71" t="str">
        <f>IF(F71=F70,"",B71)</f>
        <v/>
      </c>
      <c r="H71" s="4">
        <f t="shared" si="14"/>
        <v>0.87000000000000455</v>
      </c>
      <c r="I71" s="4" t="str">
        <f t="shared" si="15"/>
        <v/>
      </c>
      <c r="J71" s="6">
        <f t="shared" si="16"/>
        <v>1.0989999999999995</v>
      </c>
      <c r="K71" s="6">
        <f t="shared" si="17"/>
        <v>1.8239999999999981</v>
      </c>
      <c r="L71" s="6">
        <f t="shared" si="18"/>
        <v>37.598357851522415</v>
      </c>
      <c r="M71" t="str">
        <f t="shared" si="19"/>
        <v>Stable</v>
      </c>
      <c r="N71">
        <v>30</v>
      </c>
      <c r="O71">
        <v>70</v>
      </c>
    </row>
    <row r="72" spans="1:15" x14ac:dyDescent="0.25">
      <c r="A72" s="1" vm="6251">
        <v>45450</v>
      </c>
      <c r="B72" vm="6255">
        <v>125.92</v>
      </c>
      <c r="D72" s="2">
        <f>AVERAGE(B67:B71)+$G$1*_xlfn.STDEV.S(B67:B71)</f>
        <v>123.09136778739389</v>
      </c>
      <c r="E72" s="2">
        <f>AVERAGE(B67:B71)-$G$1*_xlfn.STDEV.S(B67:B71)</f>
        <v>117.97663221260609</v>
      </c>
      <c r="F72" t="str">
        <f>IF(B72&gt;D72,"Change UP",IF(B72&lt;E72,"Change DOWN",F71))</f>
        <v>Change UP</v>
      </c>
      <c r="G72" t="str">
        <f>IF(F72=F71,"",B72)</f>
        <v/>
      </c>
      <c r="H72" s="4">
        <f t="shared" si="14"/>
        <v>2.4200000000000017</v>
      </c>
      <c r="I72" s="4" t="str">
        <f t="shared" si="15"/>
        <v/>
      </c>
      <c r="J72" s="6">
        <f t="shared" si="16"/>
        <v>1.2879999999999996</v>
      </c>
      <c r="K72" s="6">
        <f t="shared" si="17"/>
        <v>1.8239999999999981</v>
      </c>
      <c r="L72" s="6">
        <f t="shared" si="18"/>
        <v>41.388174807197963</v>
      </c>
      <c r="M72" t="str">
        <f t="shared" si="19"/>
        <v>Stable</v>
      </c>
      <c r="N72">
        <v>30</v>
      </c>
      <c r="O72">
        <v>70</v>
      </c>
    </row>
    <row r="73" spans="1:15" x14ac:dyDescent="0.25">
      <c r="A73" s="1" vm="6257">
        <v>45453</v>
      </c>
      <c r="B73" vm="6261">
        <v>124.5</v>
      </c>
      <c r="D73" s="2">
        <f>AVERAGE(B68:B72)+$G$1*_xlfn.STDEV.S(B68:B72)</f>
        <v>124.96069953556903</v>
      </c>
      <c r="E73" s="2">
        <f>AVERAGE(B68:B72)-$G$1*_xlfn.STDEV.S(B68:B72)</f>
        <v>119.59930046443097</v>
      </c>
      <c r="F73" t="str">
        <f>IF(B73&gt;D73,"Change UP",IF(B73&lt;E73,"Change DOWN",F72))</f>
        <v>Change UP</v>
      </c>
      <c r="G73" t="str">
        <f>IF(F73=F72,"",B73)</f>
        <v/>
      </c>
      <c r="H73" s="4" t="str">
        <f t="shared" si="14"/>
        <v/>
      </c>
      <c r="I73" s="4">
        <f t="shared" si="15"/>
        <v>1.4200000000000017</v>
      </c>
      <c r="J73" s="6">
        <f t="shared" si="16"/>
        <v>1.2822222222222213</v>
      </c>
      <c r="K73" s="6">
        <f t="shared" si="17"/>
        <v>1.7566666666666653</v>
      </c>
      <c r="L73" s="6">
        <f t="shared" si="18"/>
        <v>42.193784277879345</v>
      </c>
      <c r="M73" t="str">
        <f t="shared" si="19"/>
        <v>Stable</v>
      </c>
      <c r="N73">
        <v>30</v>
      </c>
      <c r="O73">
        <v>70</v>
      </c>
    </row>
    <row r="74" spans="1:15" x14ac:dyDescent="0.25">
      <c r="A74" s="1" vm="6263">
        <v>45454</v>
      </c>
      <c r="B74" vm="6265">
        <v>123.88</v>
      </c>
      <c r="D74" s="2">
        <f>AVERAGE(B69:B73)+$G$1*_xlfn.STDEV.S(B69:B73)</f>
        <v>125.51622033564148</v>
      </c>
      <c r="E74" s="2">
        <f>AVERAGE(B69:B73)-$G$1*_xlfn.STDEV.S(B69:B73)</f>
        <v>121.13177966435852</v>
      </c>
      <c r="F74" t="str">
        <f>IF(B74&gt;D74,"Change UP",IF(B74&lt;E74,"Change DOWN",F73))</f>
        <v>Change UP</v>
      </c>
      <c r="G74" t="str">
        <f>IF(F74=F73,"",B74)</f>
        <v/>
      </c>
      <c r="H74" s="4" t="str">
        <f t="shared" si="14"/>
        <v/>
      </c>
      <c r="I74" s="4">
        <f t="shared" si="15"/>
        <v>0.62000000000000455</v>
      </c>
      <c r="J74" s="6">
        <f t="shared" si="16"/>
        <v>1.3149999999999995</v>
      </c>
      <c r="K74" s="6">
        <f t="shared" si="17"/>
        <v>1.5942857142857139</v>
      </c>
      <c r="L74" s="6">
        <f t="shared" si="18"/>
        <v>45.200098207709296</v>
      </c>
      <c r="M74" t="str">
        <f t="shared" si="19"/>
        <v>Stable</v>
      </c>
      <c r="N74">
        <v>30</v>
      </c>
      <c r="O74">
        <v>70</v>
      </c>
    </row>
    <row r="75" spans="1:15" x14ac:dyDescent="0.25">
      <c r="A75" s="1" vm="6267">
        <v>45455</v>
      </c>
      <c r="B75" vm="6271">
        <v>140.38</v>
      </c>
      <c r="D75" s="2">
        <f>AVERAGE(B70:B74)+$G$1*_xlfn.STDEV.S(B70:B74)</f>
        <v>125.31489381152321</v>
      </c>
      <c r="E75" s="2">
        <f>AVERAGE(B70:B74)-$G$1*_xlfn.STDEV.S(B70:B74)</f>
        <v>122.85710618847682</v>
      </c>
      <c r="F75" t="str">
        <f>IF(B75&gt;D75,"Change UP",IF(B75&lt;E75,"Change DOWN",F74))</f>
        <v>Change UP</v>
      </c>
      <c r="G75" t="str">
        <f>IF(F75=F74,"",B75)</f>
        <v/>
      </c>
      <c r="H75" s="4">
        <f t="shared" si="14"/>
        <v>16.5</v>
      </c>
      <c r="I75" s="4" t="str">
        <f t="shared" si="15"/>
        <v/>
      </c>
      <c r="J75" s="6">
        <f t="shared" si="16"/>
        <v>3.3637499999999996</v>
      </c>
      <c r="K75" s="6">
        <f t="shared" si="17"/>
        <v>1.5942857142857139</v>
      </c>
      <c r="L75" s="6">
        <f t="shared" si="18"/>
        <v>67.844408427876829</v>
      </c>
      <c r="M75" t="str">
        <f t="shared" si="19"/>
        <v>Stable</v>
      </c>
      <c r="N75">
        <v>30</v>
      </c>
      <c r="O75">
        <v>70</v>
      </c>
    </row>
    <row r="76" spans="1:15" x14ac:dyDescent="0.25">
      <c r="A76" s="1" vm="6273">
        <v>45456</v>
      </c>
      <c r="B76" vm="6277">
        <v>139.85</v>
      </c>
      <c r="D76" s="2">
        <f>AVERAGE(B71:B75)+$G$1*_xlfn.STDEV.S(B71:B75)</f>
        <v>134.81936133018519</v>
      </c>
      <c r="E76" s="2">
        <f>AVERAGE(B71:B75)-$G$1*_xlfn.STDEV.S(B71:B75)</f>
        <v>120.45263866981482</v>
      </c>
      <c r="F76" t="str">
        <f>IF(B76&gt;D76,"Change UP",IF(B76&lt;E76,"Change DOWN",F75))</f>
        <v>Change UP</v>
      </c>
      <c r="G76" t="str">
        <f>IF(F76=F75,"",B76)</f>
        <v/>
      </c>
      <c r="H76" s="4" t="str">
        <f t="shared" si="14"/>
        <v/>
      </c>
      <c r="I76" s="4">
        <f t="shared" si="15"/>
        <v>0.53000000000000114</v>
      </c>
      <c r="J76" s="6">
        <f t="shared" si="16"/>
        <v>3.3637499999999996</v>
      </c>
      <c r="K76" s="6">
        <f t="shared" si="17"/>
        <v>1.6657142857142853</v>
      </c>
      <c r="L76" s="6">
        <f t="shared" si="18"/>
        <v>66.880880525474879</v>
      </c>
      <c r="M76" t="str">
        <f t="shared" si="19"/>
        <v>Stable</v>
      </c>
      <c r="N76">
        <v>30</v>
      </c>
      <c r="O76">
        <v>70</v>
      </c>
    </row>
    <row r="77" spans="1:15" x14ac:dyDescent="0.25">
      <c r="A77" s="1" vm="6279">
        <v>45457</v>
      </c>
      <c r="B77" vm="6283">
        <v>138.13</v>
      </c>
      <c r="D77" s="2">
        <f>AVERAGE(B72:B76)+$G$1*_xlfn.STDEV.S(B72:B76)</f>
        <v>139.34717171961336</v>
      </c>
      <c r="E77" s="2">
        <f>AVERAGE(B72:B76)-$G$1*_xlfn.STDEV.S(B72:B76)</f>
        <v>122.46482828038667</v>
      </c>
      <c r="F77" t="str">
        <f>IF(B77&gt;D77,"Change UP",IF(B77&lt;E77,"Change DOWN",F76))</f>
        <v>Change UP</v>
      </c>
      <c r="G77" t="str">
        <f>IF(F77=F76,"",B77)</f>
        <v/>
      </c>
      <c r="H77" s="4" t="str">
        <f t="shared" si="14"/>
        <v/>
      </c>
      <c r="I77" s="4">
        <f t="shared" si="15"/>
        <v>1.7199999999999989</v>
      </c>
      <c r="J77" s="6">
        <f t="shared" si="16"/>
        <v>3.3637499999999996</v>
      </c>
      <c r="K77" s="6">
        <f t="shared" si="17"/>
        <v>1.8385714285714292</v>
      </c>
      <c r="L77" s="6">
        <f t="shared" si="18"/>
        <v>64.658634538152597</v>
      </c>
      <c r="M77" t="str">
        <f t="shared" si="19"/>
        <v>Stable</v>
      </c>
      <c r="N77">
        <v>30</v>
      </c>
      <c r="O77">
        <v>70</v>
      </c>
    </row>
    <row r="78" spans="1:15" x14ac:dyDescent="0.25">
      <c r="A78" s="1" vm="6285">
        <v>45460</v>
      </c>
      <c r="B78" vm="6289">
        <v>141.31</v>
      </c>
      <c r="D78" s="2">
        <f>AVERAGE(B73:B77)+$G$1*_xlfn.STDEV.S(B73:B77)</f>
        <v>141.75220549486983</v>
      </c>
      <c r="E78" s="2">
        <f>AVERAGE(B73:B77)-$G$1*_xlfn.STDEV.S(B73:B77)</f>
        <v>124.9437945051302</v>
      </c>
      <c r="F78" t="str">
        <f>IF(B78&gt;D78,"Change UP",IF(B78&lt;E78,"Change DOWN",F77))</f>
        <v>Change UP</v>
      </c>
      <c r="G78" t="str">
        <f>IF(F78=F77,"",B78)</f>
        <v/>
      </c>
      <c r="H78" s="4">
        <f t="shared" si="14"/>
        <v>3.1800000000000068</v>
      </c>
      <c r="I78" s="4" t="str">
        <f t="shared" si="15"/>
        <v/>
      </c>
      <c r="J78" s="6">
        <f t="shared" si="16"/>
        <v>3.3433333333333337</v>
      </c>
      <c r="K78" s="6">
        <f t="shared" si="17"/>
        <v>1.948333333333333</v>
      </c>
      <c r="L78" s="6">
        <f t="shared" si="18"/>
        <v>63.181102362204733</v>
      </c>
      <c r="M78" t="str">
        <f t="shared" si="19"/>
        <v>Stable</v>
      </c>
      <c r="N78">
        <v>30</v>
      </c>
      <c r="O78">
        <v>70</v>
      </c>
    </row>
    <row r="79" spans="1:15" x14ac:dyDescent="0.25">
      <c r="A79" s="1" vm="6291">
        <v>45461</v>
      </c>
      <c r="B79" vm="6294">
        <v>144.63999999999999</v>
      </c>
      <c r="D79" s="2">
        <f>AVERAGE(B74:B78)+$G$1*_xlfn.STDEV.S(B74:B78)</f>
        <v>143.97487783792678</v>
      </c>
      <c r="E79" s="2">
        <f>AVERAGE(B74:B78)-$G$1*_xlfn.STDEV.S(B74:B78)</f>
        <v>129.44512216207318</v>
      </c>
      <c r="F79" t="str">
        <f>IF(B79&gt;D79,"Change UP",IF(B79&lt;E79,"Change DOWN",F78))</f>
        <v>Change UP</v>
      </c>
      <c r="G79" t="str">
        <f>IF(F79=F78,"",B79)</f>
        <v/>
      </c>
      <c r="H79" s="4">
        <f t="shared" si="14"/>
        <v>3.3299999999999841</v>
      </c>
      <c r="I79" s="4" t="str">
        <f t="shared" si="15"/>
        <v/>
      </c>
      <c r="J79" s="6">
        <f t="shared" si="16"/>
        <v>3.5377777777777766</v>
      </c>
      <c r="K79" s="6">
        <f t="shared" si="17"/>
        <v>1.948333333333333</v>
      </c>
      <c r="L79" s="6">
        <f t="shared" si="18"/>
        <v>64.486075949367091</v>
      </c>
      <c r="M79" t="str">
        <f t="shared" si="19"/>
        <v>Stable</v>
      </c>
      <c r="N79">
        <v>30</v>
      </c>
      <c r="O79">
        <v>70</v>
      </c>
    </row>
    <row r="80" spans="1:15" x14ac:dyDescent="0.25">
      <c r="A80" s="1" vm="6296">
        <v>45463</v>
      </c>
      <c r="B80" vm="6299">
        <v>142.91</v>
      </c>
      <c r="D80" s="2">
        <f>AVERAGE(B75:B79)+$G$1*_xlfn.STDEV.S(B75:B79)</f>
        <v>143.27002200986621</v>
      </c>
      <c r="E80" s="2">
        <f>AVERAGE(B75:B79)-$G$1*_xlfn.STDEV.S(B75:B79)</f>
        <v>138.45397799013384</v>
      </c>
      <c r="F80" t="str">
        <f>IF(B80&gt;D80,"Change UP",IF(B80&lt;E80,"Change DOWN",F79))</f>
        <v>Change UP</v>
      </c>
      <c r="G80" t="str">
        <f>IF(F80=F79,"",B80)</f>
        <v/>
      </c>
      <c r="H80" s="4" t="str">
        <f t="shared" si="14"/>
        <v/>
      </c>
      <c r="I80" s="4">
        <f t="shared" si="15"/>
        <v>1.7299999999999898</v>
      </c>
      <c r="J80" s="6">
        <f t="shared" si="16"/>
        <v>3.5377777777777766</v>
      </c>
      <c r="K80" s="6">
        <f t="shared" si="17"/>
        <v>2.1116666666666646</v>
      </c>
      <c r="L80" s="6">
        <f t="shared" si="18"/>
        <v>62.621693381846804</v>
      </c>
      <c r="M80" t="str">
        <f t="shared" si="19"/>
        <v>Stable</v>
      </c>
      <c r="N80">
        <v>30</v>
      </c>
      <c r="O80">
        <v>70</v>
      </c>
    </row>
    <row r="81" spans="1:15" x14ac:dyDescent="0.25">
      <c r="A81" s="1" vm="6301">
        <v>45464</v>
      </c>
      <c r="B81" vm="6304">
        <v>141.5</v>
      </c>
      <c r="D81" s="2">
        <f>AVERAGE(B76:B80)+$G$1*_xlfn.STDEV.S(B76:B80)</f>
        <v>143.91142682222232</v>
      </c>
      <c r="E81" s="2">
        <f>AVERAGE(B76:B80)-$G$1*_xlfn.STDEV.S(B76:B80)</f>
        <v>138.82457317777767</v>
      </c>
      <c r="F81" t="str">
        <f>IF(B81&gt;D81,"Change UP",IF(B81&lt;E81,"Change DOWN",F80))</f>
        <v>Change UP</v>
      </c>
      <c r="G81" t="str">
        <f>IF(F81=F80,"",B81)</f>
        <v/>
      </c>
      <c r="H81" s="4" t="str">
        <f t="shared" si="14"/>
        <v/>
      </c>
      <c r="I81" s="4">
        <f t="shared" si="15"/>
        <v>1.4099999999999966</v>
      </c>
      <c r="J81" s="6">
        <f t="shared" si="16"/>
        <v>3.5377777777777766</v>
      </c>
      <c r="K81" s="6">
        <f t="shared" si="17"/>
        <v>1.2383333333333322</v>
      </c>
      <c r="L81" s="6">
        <f t="shared" si="18"/>
        <v>74.072350820053515</v>
      </c>
      <c r="M81" t="str">
        <f t="shared" si="19"/>
        <v>The price will go DOWN</v>
      </c>
      <c r="N81">
        <v>30</v>
      </c>
      <c r="O81">
        <v>70</v>
      </c>
    </row>
    <row r="82" spans="1:15" x14ac:dyDescent="0.25">
      <c r="A82" s="1" vm="6306">
        <v>45467</v>
      </c>
      <c r="B82" vm="6310">
        <v>139.88999999999999</v>
      </c>
      <c r="D82" s="2">
        <f>AVERAGE(B77:B81)+$G$1*_xlfn.STDEV.S(B77:B81)</f>
        <v>144.09824373762333</v>
      </c>
      <c r="E82" s="2">
        <f>AVERAGE(B77:B81)-$G$1*_xlfn.STDEV.S(B77:B81)</f>
        <v>139.29775626237668</v>
      </c>
      <c r="F82" t="str">
        <f>IF(B82&gt;D82,"Change UP",IF(B82&lt;E82,"Change DOWN",F81))</f>
        <v>Change UP</v>
      </c>
      <c r="G82" t="str">
        <f>IF(F82=F81,"",B82)</f>
        <v/>
      </c>
      <c r="H82" s="4" t="str">
        <f t="shared" si="14"/>
        <v/>
      </c>
      <c r="I82" s="4">
        <f t="shared" si="15"/>
        <v>1.6100000000000136</v>
      </c>
      <c r="J82" s="6">
        <f t="shared" si="16"/>
        <v>3.9674999999999994</v>
      </c>
      <c r="K82" s="6">
        <f t="shared" si="17"/>
        <v>1.2914285714285723</v>
      </c>
      <c r="L82" s="6">
        <f t="shared" si="18"/>
        <v>75.443123938879438</v>
      </c>
      <c r="M82" t="str">
        <f t="shared" si="19"/>
        <v>The price will go DOWN</v>
      </c>
      <c r="N82">
        <v>30</v>
      </c>
      <c r="O82">
        <v>70</v>
      </c>
    </row>
    <row r="83" spans="1:15" x14ac:dyDescent="0.25">
      <c r="A83" s="1" vm="6312">
        <v>45468</v>
      </c>
      <c r="B83" vm="6316">
        <v>139.16999999999999</v>
      </c>
      <c r="D83" s="2">
        <f>AVERAGE(B78:B82)+$G$1*_xlfn.STDEV.S(B78:B82)</f>
        <v>143.85023609562748</v>
      </c>
      <c r="E83" s="2">
        <f>AVERAGE(B78:B82)-$G$1*_xlfn.STDEV.S(B78:B82)</f>
        <v>140.24976390437254</v>
      </c>
      <c r="F83" t="str">
        <f>IF(B83&gt;D83,"Change UP",IF(B83&lt;E83,"Change DOWN",F82))</f>
        <v>Change DOWN</v>
      </c>
      <c r="G83" vm="6316">
        <f>IF(F83=F82,"",B83)</f>
        <v>139.16999999999999</v>
      </c>
      <c r="H83" s="4" t="str">
        <f t="shared" si="14"/>
        <v/>
      </c>
      <c r="I83" s="4">
        <f t="shared" si="15"/>
        <v>0.71999999999999886</v>
      </c>
      <c r="J83" s="6">
        <f t="shared" si="16"/>
        <v>4.2357142857142849</v>
      </c>
      <c r="K83" s="6">
        <f t="shared" si="17"/>
        <v>1.2200000000000006</v>
      </c>
      <c r="L83" s="6">
        <f t="shared" si="18"/>
        <v>77.638125163655388</v>
      </c>
      <c r="M83" t="str">
        <f t="shared" si="19"/>
        <v>The price will go DOWN</v>
      </c>
      <c r="N83">
        <v>30</v>
      </c>
      <c r="O83">
        <v>70</v>
      </c>
    </row>
    <row r="84" spans="1:15" x14ac:dyDescent="0.25">
      <c r="A84" s="1" vm="6318">
        <v>45469</v>
      </c>
      <c r="B84" vm="6322">
        <v>138.22999999999999</v>
      </c>
      <c r="D84" s="2">
        <f>AVERAGE(B79:B83)+$G$1*_xlfn.STDEV.S(B79:B83)</f>
        <v>143.84653815431426</v>
      </c>
      <c r="E84" s="2">
        <f>AVERAGE(B79:B83)-$G$1*_xlfn.STDEV.S(B79:B83)</f>
        <v>139.39746184568571</v>
      </c>
      <c r="F84" t="str">
        <f>IF(B84&gt;D84,"Change UP",IF(B84&lt;E84,"Change DOWN",F83))</f>
        <v>Change DOWN</v>
      </c>
      <c r="G84" t="str">
        <f>IF(F84=F83,"",B84)</f>
        <v/>
      </c>
      <c r="H84" s="4" t="str">
        <f t="shared" si="14"/>
        <v/>
      </c>
      <c r="I84" s="4">
        <f t="shared" si="15"/>
        <v>0.93999999999999773</v>
      </c>
      <c r="J84" s="6">
        <f t="shared" si="16"/>
        <v>4.8099999999999996</v>
      </c>
      <c r="K84" s="6">
        <f t="shared" si="17"/>
        <v>1.1888888888888891</v>
      </c>
      <c r="L84" s="6">
        <f t="shared" si="18"/>
        <v>80.181515095388022</v>
      </c>
      <c r="M84" t="str">
        <f t="shared" si="19"/>
        <v>The price will go DOWN</v>
      </c>
      <c r="N84">
        <v>30</v>
      </c>
      <c r="O84">
        <v>70</v>
      </c>
    </row>
    <row r="85" spans="1:15" x14ac:dyDescent="0.25">
      <c r="A85" s="1" vm="6324">
        <v>45470</v>
      </c>
      <c r="B85" vm="6328">
        <v>140.18</v>
      </c>
      <c r="D85" s="2">
        <f>AVERAGE(B80:B84)+$G$1*_xlfn.STDEV.S(B80:B84)</f>
        <v>142.20909068800844</v>
      </c>
      <c r="E85" s="2">
        <f>AVERAGE(B80:B84)-$G$1*_xlfn.STDEV.S(B80:B84)</f>
        <v>138.47090931199151</v>
      </c>
      <c r="F85" t="str">
        <f>IF(B85&gt;D85,"Change UP",IF(B85&lt;E85,"Change DOWN",F84))</f>
        <v>Change DOWN</v>
      </c>
      <c r="G85" t="str">
        <f>IF(F85=F84,"",B85)</f>
        <v/>
      </c>
      <c r="H85" s="4">
        <f t="shared" si="14"/>
        <v>1.9500000000000171</v>
      </c>
      <c r="I85" s="4" t="str">
        <f t="shared" si="15"/>
        <v/>
      </c>
      <c r="J85" s="6">
        <f t="shared" si="16"/>
        <v>4.7083333333333357</v>
      </c>
      <c r="K85" s="6">
        <f t="shared" si="17"/>
        <v>1.1888888888888891</v>
      </c>
      <c r="L85" s="6">
        <f t="shared" si="18"/>
        <v>79.839849269901094</v>
      </c>
      <c r="M85" t="str">
        <f t="shared" si="19"/>
        <v>The price will go DOWN</v>
      </c>
      <c r="N85">
        <v>30</v>
      </c>
      <c r="O85">
        <v>70</v>
      </c>
    </row>
    <row r="86" spans="1:15" x14ac:dyDescent="0.25">
      <c r="A86" s="1" vm="6330">
        <v>45471</v>
      </c>
      <c r="B86" vm="6334">
        <v>141.19999999999999</v>
      </c>
      <c r="D86" s="2">
        <f>AVERAGE(B81:B85)+$G$1*_xlfn.STDEV.S(B81:B85)</f>
        <v>141.00891975043623</v>
      </c>
      <c r="E86" s="2">
        <f>AVERAGE(B81:B85)-$G$1*_xlfn.STDEV.S(B81:B85)</f>
        <v>138.57908024956379</v>
      </c>
      <c r="F86" t="str">
        <f>IF(B86&gt;D86,"Change UP",IF(B86&lt;E86,"Change DOWN",F85))</f>
        <v>Change UP</v>
      </c>
      <c r="G86" vm="6334">
        <f>IF(F86=F85,"",B86)</f>
        <v>141.19999999999999</v>
      </c>
      <c r="H86" s="4">
        <f t="shared" si="14"/>
        <v>1.0199999999999818</v>
      </c>
      <c r="I86" s="4" t="str">
        <f t="shared" si="15"/>
        <v/>
      </c>
      <c r="J86" s="6">
        <f t="shared" si="16"/>
        <v>4.7333333333333316</v>
      </c>
      <c r="K86" s="6">
        <f t="shared" si="17"/>
        <v>1.1888888888888891</v>
      </c>
      <c r="L86" s="6">
        <f t="shared" si="18"/>
        <v>79.924953095684799</v>
      </c>
      <c r="M86" t="str">
        <f t="shared" si="19"/>
        <v>The price will go DOWN</v>
      </c>
      <c r="N86">
        <v>30</v>
      </c>
      <c r="O86">
        <v>70</v>
      </c>
    </row>
    <row r="87" spans="1:15" x14ac:dyDescent="0.25">
      <c r="A87" s="1" vm="6336">
        <v>45474</v>
      </c>
      <c r="B87" vm="6340">
        <v>143.09</v>
      </c>
      <c r="D87" s="2">
        <f>AVERAGE(B82:B86)+$G$1*_xlfn.STDEV.S(B82:B86)</f>
        <v>140.84671290097671</v>
      </c>
      <c r="E87" s="2">
        <f>AVERAGE(B82:B86)-$G$1*_xlfn.STDEV.S(B82:B86)</f>
        <v>138.62128709902331</v>
      </c>
      <c r="F87" t="str">
        <f>IF(B87&gt;D87,"Change UP",IF(B87&lt;E87,"Change DOWN",F86))</f>
        <v>Change UP</v>
      </c>
      <c r="G87" t="str">
        <f>IF(F87=F86,"",B87)</f>
        <v/>
      </c>
      <c r="H87" s="4">
        <f t="shared" ref="H87:H123" si="20">IF(B87-B86&gt;0,(B87-B86),"")</f>
        <v>1.8900000000000148</v>
      </c>
      <c r="I87" s="4" t="str">
        <f t="shared" ref="I87:I123" si="21">IF(B87-B86&lt;0,ABS(B87-B86),"")</f>
        <v/>
      </c>
      <c r="J87" s="6">
        <f t="shared" si="16"/>
        <v>4.6450000000000005</v>
      </c>
      <c r="K87" s="6">
        <f t="shared" si="17"/>
        <v>1.1888888888888891</v>
      </c>
      <c r="L87" s="6">
        <f t="shared" si="18"/>
        <v>79.620988477287881</v>
      </c>
      <c r="M87" t="str">
        <f t="shared" si="19"/>
        <v>The price will go DOWN</v>
      </c>
      <c r="N87">
        <v>30</v>
      </c>
      <c r="O87">
        <v>70</v>
      </c>
    </row>
    <row r="88" spans="1:15" x14ac:dyDescent="0.25">
      <c r="A88" s="1" vm="6342">
        <v>45475</v>
      </c>
      <c r="B88" vm="6346">
        <v>143.28</v>
      </c>
      <c r="D88" s="2">
        <f>AVERAGE(B83:B87)+$G$1*_xlfn.STDEV.S(B83:B87)</f>
        <v>142.25435369013385</v>
      </c>
      <c r="E88" s="2">
        <f>AVERAGE(B83:B87)-$G$1*_xlfn.STDEV.S(B83:B87)</f>
        <v>138.49364630986614</v>
      </c>
      <c r="F88" t="str">
        <f>IF(B88&gt;D88,"Change UP",IF(B88&lt;E88,"Change DOWN",F87))</f>
        <v>Change UP</v>
      </c>
      <c r="G88" t="str">
        <f>IF(F88=F87,"",B88)</f>
        <v/>
      </c>
      <c r="H88" s="4">
        <f t="shared" si="20"/>
        <v>0.18999999999999773</v>
      </c>
      <c r="I88" s="4" t="str">
        <f t="shared" si="21"/>
        <v/>
      </c>
      <c r="J88" s="6">
        <f t="shared" si="16"/>
        <v>4.0085714285714289</v>
      </c>
      <c r="K88" s="6">
        <f t="shared" si="17"/>
        <v>1.1600000000000001</v>
      </c>
      <c r="L88" s="6">
        <f t="shared" si="18"/>
        <v>77.556661138750684</v>
      </c>
      <c r="M88" t="str">
        <f t="shared" si="19"/>
        <v>The price will go DOWN</v>
      </c>
      <c r="N88">
        <v>30</v>
      </c>
      <c r="O88">
        <v>70</v>
      </c>
    </row>
    <row r="89" spans="1:15" x14ac:dyDescent="0.25">
      <c r="A89" s="1" vm="6348">
        <v>45476</v>
      </c>
      <c r="B89" vm="6352">
        <v>144.38</v>
      </c>
      <c r="D89" s="2">
        <f>AVERAGE(B84:B88)+$G$1*_xlfn.STDEV.S(B84:B88)</f>
        <v>143.30311414024013</v>
      </c>
      <c r="E89" s="2">
        <f>AVERAGE(B84:B88)-$G$1*_xlfn.STDEV.S(B84:B88)</f>
        <v>139.08888585975981</v>
      </c>
      <c r="F89" t="str">
        <f>IF(B89&gt;D89,"Change UP",IF(B89&lt;E89,"Change DOWN",F88))</f>
        <v>Change UP</v>
      </c>
      <c r="G89" t="str">
        <f>IF(F89=F88,"",B89)</f>
        <v/>
      </c>
      <c r="H89" s="4">
        <f t="shared" si="20"/>
        <v>1.0999999999999943</v>
      </c>
      <c r="I89" s="4" t="str">
        <f t="shared" si="21"/>
        <v/>
      </c>
      <c r="J89" s="6">
        <f t="shared" si="16"/>
        <v>3.6449999999999996</v>
      </c>
      <c r="K89" s="6">
        <f t="shared" si="17"/>
        <v>1.2371428571428567</v>
      </c>
      <c r="L89" s="6">
        <f t="shared" si="18"/>
        <v>74.65983906364302</v>
      </c>
      <c r="M89" t="str">
        <f t="shared" si="19"/>
        <v>The price will go DOWN</v>
      </c>
      <c r="N89">
        <v>30</v>
      </c>
      <c r="O89">
        <v>70</v>
      </c>
    </row>
    <row r="90" spans="1:15" x14ac:dyDescent="0.25">
      <c r="A90" s="1" vm="6354">
        <v>45478</v>
      </c>
      <c r="B90" vm="6358">
        <v>144.83000000000001</v>
      </c>
      <c r="D90" s="2">
        <f>AVERAGE(B85:B89)+$G$1*_xlfn.STDEV.S(B85:B89)</f>
        <v>144.12422848874937</v>
      </c>
      <c r="E90" s="2">
        <f>AVERAGE(B85:B89)-$G$1*_xlfn.STDEV.S(B85:B89)</f>
        <v>140.72777151125061</v>
      </c>
      <c r="F90" t="str">
        <f>IF(B90&gt;D90,"Change UP",IF(B90&lt;E90,"Change DOWN",F89))</f>
        <v>Change UP</v>
      </c>
      <c r="G90" t="str">
        <f>IF(F90=F89,"",B90)</f>
        <v/>
      </c>
      <c r="H90" s="4">
        <f t="shared" si="20"/>
        <v>0.45000000000001705</v>
      </c>
      <c r="I90" s="4" t="str">
        <f t="shared" si="21"/>
        <v/>
      </c>
      <c r="J90" s="6">
        <f t="shared" si="16"/>
        <v>1.6387500000000017</v>
      </c>
      <c r="K90" s="6">
        <f t="shared" si="17"/>
        <v>1.2371428571428567</v>
      </c>
      <c r="L90" s="6">
        <f t="shared" si="18"/>
        <v>56.982303632412332</v>
      </c>
      <c r="M90" t="str">
        <f t="shared" si="19"/>
        <v>Stable</v>
      </c>
      <c r="N90">
        <v>30</v>
      </c>
      <c r="O90">
        <v>70</v>
      </c>
    </row>
    <row r="91" spans="1:15" x14ac:dyDescent="0.25">
      <c r="A91" s="1" vm="6360">
        <v>45481</v>
      </c>
      <c r="B91" vm="6364">
        <v>145.03</v>
      </c>
      <c r="D91" s="2">
        <f>AVERAGE(B86:B90)+$G$1*_xlfn.STDEV.S(B86:B90)</f>
        <v>144.7654431524542</v>
      </c>
      <c r="E91" s="2">
        <f>AVERAGE(B86:B90)-$G$1*_xlfn.STDEV.S(B86:B90)</f>
        <v>141.94655684754579</v>
      </c>
      <c r="F91" t="str">
        <f>IF(B91&gt;D91,"Change UP",IF(B91&lt;E91,"Change DOWN",F90))</f>
        <v>Change UP</v>
      </c>
      <c r="G91" t="str">
        <f>IF(F91=F90,"",B91)</f>
        <v/>
      </c>
      <c r="H91" s="4">
        <f t="shared" si="20"/>
        <v>0.19999999999998863</v>
      </c>
      <c r="I91" s="4" t="str">
        <f t="shared" si="21"/>
        <v/>
      </c>
      <c r="J91" s="6">
        <f t="shared" si="16"/>
        <v>1.4788888888888891</v>
      </c>
      <c r="K91" s="6">
        <f t="shared" si="17"/>
        <v>1.3549999999999993</v>
      </c>
      <c r="L91" s="6">
        <f t="shared" si="18"/>
        <v>52.18584591256618</v>
      </c>
      <c r="M91" t="str">
        <f t="shared" si="19"/>
        <v>Stable</v>
      </c>
      <c r="N91">
        <v>30</v>
      </c>
      <c r="O91">
        <v>70</v>
      </c>
    </row>
    <row r="92" spans="1:15" x14ac:dyDescent="0.25">
      <c r="A92" s="1" vm="6366">
        <v>45482</v>
      </c>
      <c r="B92" vm="6370">
        <v>140.68</v>
      </c>
      <c r="D92" s="2">
        <f>AVERAGE(B87:B91)+$G$1*_xlfn.STDEV.S(B87:B91)</f>
        <v>145.01170219736721</v>
      </c>
      <c r="E92" s="2">
        <f>AVERAGE(B87:B91)-$G$1*_xlfn.STDEV.S(B87:B91)</f>
        <v>143.23229780263281</v>
      </c>
      <c r="F92" t="str">
        <f>IF(B92&gt;D92,"Change UP",IF(B92&lt;E92,"Change DOWN",F91))</f>
        <v>Change DOWN</v>
      </c>
      <c r="G92" vm="6370">
        <f>IF(F92=F91,"",B92)</f>
        <v>140.68</v>
      </c>
      <c r="H92" s="4" t="str">
        <f t="shared" si="20"/>
        <v/>
      </c>
      <c r="I92" s="4">
        <f t="shared" si="21"/>
        <v>4.3499999999999943</v>
      </c>
      <c r="J92" s="6">
        <f t="shared" si="16"/>
        <v>1.4788888888888891</v>
      </c>
      <c r="K92" s="6">
        <f t="shared" si="17"/>
        <v>1.7933333333333319</v>
      </c>
      <c r="L92" s="6">
        <f t="shared" si="18"/>
        <v>45.19524617996607</v>
      </c>
      <c r="M92" t="str">
        <f t="shared" si="19"/>
        <v>Stable</v>
      </c>
      <c r="N92">
        <v>30</v>
      </c>
      <c r="O92">
        <v>70</v>
      </c>
    </row>
    <row r="93" spans="1:15" x14ac:dyDescent="0.25">
      <c r="A93" s="1" vm="6372">
        <v>45483</v>
      </c>
      <c r="B93" vm="6376">
        <v>142.07</v>
      </c>
      <c r="D93" s="2">
        <f>AVERAGE(B88:B92)+$G$1*_xlfn.STDEV.S(B88:B92)</f>
        <v>145.42794574861767</v>
      </c>
      <c r="E93" s="2">
        <f>AVERAGE(B88:B92)-$G$1*_xlfn.STDEV.S(B88:B92)</f>
        <v>141.85205425138236</v>
      </c>
      <c r="F93" t="str">
        <f>IF(B93&gt;D93,"Change UP",IF(B93&lt;E93,"Change DOWN",F92))</f>
        <v>Change DOWN</v>
      </c>
      <c r="G93" t="str">
        <f>IF(F93=F92,"",B93)</f>
        <v/>
      </c>
      <c r="H93" s="4">
        <f t="shared" si="20"/>
        <v>1.3899999999999864</v>
      </c>
      <c r="I93" s="4" t="str">
        <f t="shared" si="21"/>
        <v/>
      </c>
      <c r="J93" s="6">
        <f t="shared" si="16"/>
        <v>1.279999999999998</v>
      </c>
      <c r="K93" s="6">
        <f t="shared" si="16"/>
        <v>1.7933333333333319</v>
      </c>
      <c r="L93" s="6">
        <f t="shared" ref="L93:L123" si="22">100-(100/(1+(J93/K93)))</f>
        <v>41.648590021691959</v>
      </c>
      <c r="M93" t="str">
        <f t="shared" ref="M93:M123" si="23">IF(L93&lt;30,"The price will go UP",IF(L93&gt;70,"The price will go DOWN","Stable"))</f>
        <v>Stable</v>
      </c>
      <c r="N93">
        <v>30</v>
      </c>
      <c r="O93">
        <v>70</v>
      </c>
    </row>
    <row r="94" spans="1:15" x14ac:dyDescent="0.25">
      <c r="A94" s="1" vm="6378">
        <v>45484</v>
      </c>
      <c r="B94" vm="6382">
        <v>142.76</v>
      </c>
      <c r="D94" s="2">
        <f>AVERAGE(B89:B93)+$G$1*_xlfn.STDEV.S(B89:B93)</f>
        <v>145.32345319340669</v>
      </c>
      <c r="E94" s="2">
        <f>AVERAGE(B89:B93)-$G$1*_xlfn.STDEV.S(B89:B93)</f>
        <v>141.4725468065933</v>
      </c>
      <c r="F94" t="str">
        <f>IF(B94&gt;D94,"Change UP",IF(B94&lt;E94,"Change DOWN",F93))</f>
        <v>Change DOWN</v>
      </c>
      <c r="G94" t="str">
        <f>IF(F94=F93,"",B94)</f>
        <v/>
      </c>
      <c r="H94" s="4">
        <f t="shared" si="20"/>
        <v>0.68999999999999773</v>
      </c>
      <c r="I94" s="4" t="str">
        <f t="shared" si="21"/>
        <v/>
      </c>
      <c r="J94" s="6">
        <f t="shared" ref="J94:K109" si="24">IF(ISERROR(AVERAGE(H80:H94)),0,AVERAGE(H80:H94))</f>
        <v>0.98666666666666614</v>
      </c>
      <c r="K94" s="6">
        <f t="shared" si="24"/>
        <v>1.7933333333333319</v>
      </c>
      <c r="L94" s="6">
        <f t="shared" si="22"/>
        <v>35.491606714628304</v>
      </c>
      <c r="M94" t="str">
        <f t="shared" si="23"/>
        <v>Stable</v>
      </c>
      <c r="N94">
        <v>30</v>
      </c>
      <c r="O94">
        <v>70</v>
      </c>
    </row>
    <row r="95" spans="1:15" x14ac:dyDescent="0.25">
      <c r="A95" s="1" vm="6384">
        <v>45485</v>
      </c>
      <c r="B95" vm="6387">
        <v>144.77000000000001</v>
      </c>
      <c r="D95" s="2">
        <f>AVERAGE(B90:B94)+$G$1*_xlfn.STDEV.S(B90:B94)</f>
        <v>144.92786892740563</v>
      </c>
      <c r="E95" s="2">
        <f>AVERAGE(B90:B94)-$G$1*_xlfn.STDEV.S(B90:B94)</f>
        <v>141.2201310725944</v>
      </c>
      <c r="F95" t="str">
        <f>IF(B95&gt;D95,"Change UP",IF(B95&lt;E95,"Change DOWN",F94))</f>
        <v>Change DOWN</v>
      </c>
      <c r="G95" t="str">
        <f>IF(F95=F94,"",B95)</f>
        <v/>
      </c>
      <c r="H95" s="4">
        <f t="shared" si="20"/>
        <v>2.0100000000000193</v>
      </c>
      <c r="I95" s="4" t="str">
        <f t="shared" si="21"/>
        <v/>
      </c>
      <c r="J95" s="6">
        <f t="shared" ref="J95:K110" si="25">IF(ISERROR(AVERAGE(H81:H95)),0,AVERAGE(H81:H95))</f>
        <v>1.0890000000000015</v>
      </c>
      <c r="K95" s="6">
        <f t="shared" si="24"/>
        <v>1.8060000000000003</v>
      </c>
      <c r="L95" s="6">
        <f t="shared" si="22"/>
        <v>37.616580310880856</v>
      </c>
      <c r="M95" t="str">
        <f t="shared" si="23"/>
        <v>Stable</v>
      </c>
      <c r="N95">
        <v>30</v>
      </c>
      <c r="O95">
        <v>70</v>
      </c>
    </row>
    <row r="96" spans="1:15" x14ac:dyDescent="0.25">
      <c r="A96" s="1" vm="6389">
        <v>45488</v>
      </c>
      <c r="B96" vm="6393">
        <v>143.07</v>
      </c>
      <c r="D96" s="2">
        <f>AVERAGE(B91:B95)+$G$1*_xlfn.STDEV.S(B91:B95)</f>
        <v>144.90180161974055</v>
      </c>
      <c r="E96" s="2">
        <f>AVERAGE(B91:B95)-$G$1*_xlfn.STDEV.S(B91:B95)</f>
        <v>141.22219838025941</v>
      </c>
      <c r="F96" t="str">
        <f>IF(B96&gt;D96,"Change UP",IF(B96&lt;E96,"Change DOWN",F95))</f>
        <v>Change DOWN</v>
      </c>
      <c r="G96" t="str">
        <f>IF(F96=F95,"",B96)</f>
        <v/>
      </c>
      <c r="H96" s="4" t="str">
        <f t="shared" si="20"/>
        <v/>
      </c>
      <c r="I96" s="4">
        <f t="shared" si="21"/>
        <v>1.7000000000000171</v>
      </c>
      <c r="J96" s="6">
        <f t="shared" si="25"/>
        <v>1.0890000000000015</v>
      </c>
      <c r="K96" s="6">
        <f t="shared" si="24"/>
        <v>1.8640000000000043</v>
      </c>
      <c r="L96" s="6">
        <f t="shared" si="22"/>
        <v>36.877751439214336</v>
      </c>
      <c r="M96" t="str">
        <f t="shared" si="23"/>
        <v>Stable</v>
      </c>
      <c r="N96">
        <v>30</v>
      </c>
      <c r="O96">
        <v>70</v>
      </c>
    </row>
    <row r="97" spans="1:16" x14ac:dyDescent="0.25">
      <c r="A97" s="1" vm="6395">
        <v>45489</v>
      </c>
      <c r="B97" vm="6397">
        <v>142.61000000000001</v>
      </c>
      <c r="D97" s="2">
        <f>AVERAGE(B92:B96)+$G$1*_xlfn.STDEV.S(B92:B96)</f>
        <v>144.16149254104738</v>
      </c>
      <c r="E97" s="2">
        <f>AVERAGE(B92:B96)-$G$1*_xlfn.STDEV.S(B92:B96)</f>
        <v>141.17850745895259</v>
      </c>
      <c r="F97" t="str">
        <f>IF(B97&gt;D97,"Change UP",IF(B97&lt;E97,"Change DOWN",F96))</f>
        <v>Change DOWN</v>
      </c>
      <c r="G97" t="str">
        <f>IF(F97=F96,"",B97)</f>
        <v/>
      </c>
      <c r="H97" s="4" t="str">
        <f t="shared" si="20"/>
        <v/>
      </c>
      <c r="I97" s="4">
        <f t="shared" si="21"/>
        <v>0.45999999999997954</v>
      </c>
      <c r="J97" s="6">
        <f t="shared" si="25"/>
        <v>1.0890000000000015</v>
      </c>
      <c r="K97" s="6">
        <f t="shared" si="24"/>
        <v>1.6339999999999975</v>
      </c>
      <c r="L97" s="6">
        <f t="shared" si="22"/>
        <v>39.992655159750349</v>
      </c>
      <c r="M97" t="str">
        <f t="shared" si="23"/>
        <v>Stable</v>
      </c>
      <c r="N97">
        <v>30</v>
      </c>
      <c r="O97">
        <v>70</v>
      </c>
    </row>
    <row r="98" spans="1:16" x14ac:dyDescent="0.25">
      <c r="A98" s="1" vm="6399">
        <v>45490</v>
      </c>
      <c r="B98" vm="6280">
        <v>139.26</v>
      </c>
      <c r="D98" s="2">
        <f>AVERAGE(B93:B97)+$G$1*_xlfn.STDEV.S(B93:B97)</f>
        <v>144.08029487941707</v>
      </c>
      <c r="E98" s="2">
        <f>AVERAGE(B93:B97)-$G$1*_xlfn.STDEV.S(B93:B97)</f>
        <v>142.03170512058296</v>
      </c>
      <c r="F98" t="str">
        <f>IF(B98&gt;D98,"Change UP",IF(B98&lt;E98,"Change DOWN",F97))</f>
        <v>Change DOWN</v>
      </c>
      <c r="G98" t="str">
        <f>IF(F98=F97,"",B98)</f>
        <v/>
      </c>
      <c r="H98" s="4" t="str">
        <f t="shared" si="20"/>
        <v/>
      </c>
      <c r="I98" s="4">
        <f t="shared" si="21"/>
        <v>3.3500000000000227</v>
      </c>
      <c r="J98" s="6">
        <f t="shared" si="25"/>
        <v>1.0890000000000015</v>
      </c>
      <c r="K98" s="6">
        <f t="shared" si="24"/>
        <v>2.1600000000000024</v>
      </c>
      <c r="L98" s="6">
        <f t="shared" si="22"/>
        <v>33.518005540166214</v>
      </c>
      <c r="M98" t="str">
        <f t="shared" si="23"/>
        <v>Stable</v>
      </c>
      <c r="N98">
        <v>30</v>
      </c>
      <c r="O98">
        <v>70</v>
      </c>
    </row>
    <row r="99" spans="1:16" x14ac:dyDescent="0.25">
      <c r="A99" s="1" vm="6404">
        <v>45491</v>
      </c>
      <c r="B99" vm="6408">
        <v>138.03</v>
      </c>
      <c r="D99" s="2">
        <f>AVERAGE(B94:B98)+$G$1*_xlfn.STDEV.S(B94:B98)</f>
        <v>144.49742955953036</v>
      </c>
      <c r="E99" s="2">
        <f>AVERAGE(B94:B98)-$G$1*_xlfn.STDEV.S(B94:B98)</f>
        <v>140.49057044046964</v>
      </c>
      <c r="F99" t="str">
        <f>IF(B99&gt;D99,"Change UP",IF(B99&lt;E99,"Change DOWN",F98))</f>
        <v>Change DOWN</v>
      </c>
      <c r="G99" t="str">
        <f>IF(F99=F98,"",B99)</f>
        <v/>
      </c>
      <c r="H99" s="4" t="str">
        <f t="shared" si="20"/>
        <v/>
      </c>
      <c r="I99" s="4">
        <f t="shared" si="21"/>
        <v>1.2299999999999898</v>
      </c>
      <c r="J99" s="6">
        <f t="shared" si="25"/>
        <v>1.0890000000000015</v>
      </c>
      <c r="K99" s="6">
        <f t="shared" si="24"/>
        <v>2.2180000000000009</v>
      </c>
      <c r="L99" s="6">
        <f t="shared" si="22"/>
        <v>32.930148170547341</v>
      </c>
      <c r="M99" t="str">
        <f t="shared" si="23"/>
        <v>Stable</v>
      </c>
      <c r="N99">
        <v>30</v>
      </c>
      <c r="O99">
        <v>70</v>
      </c>
    </row>
    <row r="100" spans="1:16" x14ac:dyDescent="0.25">
      <c r="A100" s="1" vm="6410">
        <v>45492</v>
      </c>
      <c r="B100" vm="6412">
        <v>138.56</v>
      </c>
      <c r="D100" s="2">
        <f>AVERAGE(B95:B99)+$G$1*_xlfn.STDEV.S(B95:B99)</f>
        <v>144.3514300419308</v>
      </c>
      <c r="E100" s="2">
        <f>AVERAGE(B95:B99)-$G$1*_xlfn.STDEV.S(B95:B99)</f>
        <v>138.74456995806921</v>
      </c>
      <c r="F100" t="str">
        <f>IF(B100&gt;D100,"Change UP",IF(B100&lt;E100,"Change DOWN",F99))</f>
        <v>Change DOWN</v>
      </c>
      <c r="G100" t="str">
        <f>IF(F100=F99,"",B100)</f>
        <v/>
      </c>
      <c r="H100" s="4">
        <f t="shared" si="20"/>
        <v>0.53000000000000114</v>
      </c>
      <c r="I100" s="4" t="str">
        <f t="shared" si="21"/>
        <v/>
      </c>
      <c r="J100" s="6">
        <f t="shared" si="25"/>
        <v>0.94699999999999984</v>
      </c>
      <c r="K100" s="6">
        <f t="shared" si="24"/>
        <v>2.2180000000000009</v>
      </c>
      <c r="L100" s="6">
        <f t="shared" si="22"/>
        <v>29.921011058451811</v>
      </c>
      <c r="M100" t="str">
        <f t="shared" si="23"/>
        <v>The price will go UP</v>
      </c>
      <c r="N100">
        <v>30</v>
      </c>
      <c r="O100">
        <v>70</v>
      </c>
    </row>
    <row r="101" spans="1:16" x14ac:dyDescent="0.25">
      <c r="A101" s="1" vm="6414">
        <v>45495</v>
      </c>
      <c r="B101" vm="6416">
        <v>140.16999999999999</v>
      </c>
      <c r="D101" s="2">
        <f>AVERAGE(B96:B100)+$G$1*_xlfn.STDEV.S(B96:B100)</f>
        <v>142.66560378029871</v>
      </c>
      <c r="E101" s="2">
        <f>AVERAGE(B96:B100)-$G$1*_xlfn.STDEV.S(B96:B100)</f>
        <v>137.94639621970126</v>
      </c>
      <c r="F101" t="str">
        <f>IF(B101&gt;D101,"Change UP",IF(B101&lt;E101,"Change DOWN",F100))</f>
        <v>Change DOWN</v>
      </c>
      <c r="G101" t="str">
        <f>IF(F101=F100,"",B101)</f>
        <v/>
      </c>
      <c r="H101" s="4">
        <f t="shared" si="20"/>
        <v>1.6099999999999852</v>
      </c>
      <c r="I101" s="4" t="str">
        <f t="shared" si="21"/>
        <v/>
      </c>
      <c r="J101" s="6">
        <f t="shared" si="25"/>
        <v>1.0060000000000002</v>
      </c>
      <c r="K101" s="6">
        <f t="shared" si="24"/>
        <v>2.2180000000000009</v>
      </c>
      <c r="L101" s="6">
        <f t="shared" si="22"/>
        <v>31.203473945409428</v>
      </c>
      <c r="M101" t="str">
        <f t="shared" si="23"/>
        <v>Stable</v>
      </c>
      <c r="N101">
        <v>30</v>
      </c>
      <c r="O101">
        <v>70</v>
      </c>
    </row>
    <row r="102" spans="1:16" x14ac:dyDescent="0.25">
      <c r="A102" s="1" vm="6418">
        <v>45496</v>
      </c>
      <c r="B102" vm="6422">
        <v>143.11000000000001</v>
      </c>
      <c r="D102" s="2">
        <f>AVERAGE(B97:B101)+$G$1*_xlfn.STDEV.S(B97:B101)</f>
        <v>141.52653603129735</v>
      </c>
      <c r="E102" s="2">
        <f>AVERAGE(B97:B101)-$G$1*_xlfn.STDEV.S(B97:B101)</f>
        <v>137.92546396870264</v>
      </c>
      <c r="F102" t="str">
        <f>IF(B102&gt;D102,"Change UP",IF(B102&lt;E102,"Change DOWN",F101))</f>
        <v>Change UP</v>
      </c>
      <c r="G102" vm="6422">
        <f>IF(F102=F101,"",B102)</f>
        <v>143.11000000000001</v>
      </c>
      <c r="H102" s="4">
        <f t="shared" si="20"/>
        <v>2.9400000000000261</v>
      </c>
      <c r="I102" s="4" t="str">
        <f t="shared" si="21"/>
        <v/>
      </c>
      <c r="J102" s="6">
        <f t="shared" si="25"/>
        <v>1.1110000000000013</v>
      </c>
      <c r="K102" s="6">
        <f t="shared" si="24"/>
        <v>2.2180000000000009</v>
      </c>
      <c r="L102" s="6">
        <f t="shared" si="22"/>
        <v>33.373385401021352</v>
      </c>
      <c r="M102" t="str">
        <f t="shared" si="23"/>
        <v>Stable</v>
      </c>
      <c r="N102">
        <v>30</v>
      </c>
      <c r="O102">
        <v>70</v>
      </c>
    </row>
    <row r="103" spans="1:16" x14ac:dyDescent="0.25">
      <c r="A103" s="1" vm="6424">
        <v>45497</v>
      </c>
      <c r="B103" vm="6276">
        <v>138.77000000000001</v>
      </c>
      <c r="D103" s="2">
        <f>AVERAGE(B98:B102)+$G$1*_xlfn.STDEV.S(B98:B102)</f>
        <v>141.8292298919495</v>
      </c>
      <c r="E103" s="2">
        <f>AVERAGE(B98:B102)-$G$1*_xlfn.STDEV.S(B98:B102)</f>
        <v>137.82277010805049</v>
      </c>
      <c r="F103" t="str">
        <f>IF(B103&gt;D103,"Change UP",IF(B103&lt;E103,"Change DOWN",F102))</f>
        <v>Change UP</v>
      </c>
      <c r="G103" t="str">
        <f>IF(F103=F102,"",B103)</f>
        <v/>
      </c>
      <c r="H103" s="4" t="str">
        <f t="shared" si="20"/>
        <v/>
      </c>
      <c r="I103" s="4">
        <f t="shared" si="21"/>
        <v>4.3400000000000034</v>
      </c>
      <c r="J103" s="6">
        <f t="shared" si="25"/>
        <v>1.2133333333333352</v>
      </c>
      <c r="K103" s="6">
        <f t="shared" si="24"/>
        <v>2.5716666666666677</v>
      </c>
      <c r="L103" s="6">
        <f t="shared" si="22"/>
        <v>32.056362835755195</v>
      </c>
      <c r="M103" t="str">
        <f t="shared" si="23"/>
        <v>Stable</v>
      </c>
      <c r="N103">
        <v>30</v>
      </c>
      <c r="O103">
        <v>70</v>
      </c>
    </row>
    <row r="104" spans="1:16" x14ac:dyDescent="0.25">
      <c r="A104" s="1" vm="6429">
        <v>45498</v>
      </c>
      <c r="B104" vm="6432">
        <v>137.82</v>
      </c>
      <c r="D104" s="2">
        <f>AVERAGE(B99:B103)+$G$1*_xlfn.STDEV.S(B99:B103)</f>
        <v>141.77729744058789</v>
      </c>
      <c r="E104" s="2">
        <f>AVERAGE(B99:B103)-$G$1*_xlfn.STDEV.S(B99:B103)</f>
        <v>137.67870255941213</v>
      </c>
      <c r="F104" t="str">
        <f>IF(B104&gt;D104,"Change UP",IF(B104&lt;E104,"Change DOWN",F103))</f>
        <v>Change UP</v>
      </c>
      <c r="G104" t="str">
        <f>IF(F104=F103,"",B104)</f>
        <v/>
      </c>
      <c r="H104" s="4" t="str">
        <f t="shared" si="20"/>
        <v/>
      </c>
      <c r="I104" s="4">
        <f t="shared" si="21"/>
        <v>0.95000000000001705</v>
      </c>
      <c r="J104" s="6">
        <f t="shared" si="25"/>
        <v>1.2275000000000027</v>
      </c>
      <c r="K104" s="6">
        <f t="shared" si="24"/>
        <v>2.3400000000000034</v>
      </c>
      <c r="L104" s="6">
        <f t="shared" si="22"/>
        <v>34.407848633496869</v>
      </c>
      <c r="M104" t="str">
        <f t="shared" si="23"/>
        <v>Stable</v>
      </c>
      <c r="N104">
        <v>30</v>
      </c>
      <c r="O104">
        <v>70</v>
      </c>
    </row>
    <row r="105" spans="1:16" x14ac:dyDescent="0.25">
      <c r="A105" s="1" vm="6434">
        <v>45499</v>
      </c>
      <c r="B105" vm="6438">
        <v>139.01</v>
      </c>
      <c r="D105" s="2">
        <f>AVERAGE(B100:B104)+$G$1*_xlfn.STDEV.S(B100:B104)</f>
        <v>141.7804521956827</v>
      </c>
      <c r="E105" s="2">
        <f>AVERAGE(B100:B104)-$G$1*_xlfn.STDEV.S(B100:B104)</f>
        <v>137.59154780431732</v>
      </c>
      <c r="F105" t="str">
        <f>IF(B105&gt;D105,"Change UP",IF(B105&lt;E105,"Change DOWN",F104))</f>
        <v>Change UP</v>
      </c>
      <c r="G105" t="str">
        <f>IF(F105=F104,"",B105)</f>
        <v/>
      </c>
      <c r="H105" s="4">
        <f t="shared" si="20"/>
        <v>1.1899999999999977</v>
      </c>
      <c r="I105" s="4" t="str">
        <f t="shared" si="21"/>
        <v/>
      </c>
      <c r="J105" s="6">
        <f t="shared" si="25"/>
        <v>1.3200000000000003</v>
      </c>
      <c r="K105" s="6">
        <f t="shared" si="24"/>
        <v>2.3400000000000034</v>
      </c>
      <c r="L105" s="6">
        <f t="shared" si="22"/>
        <v>36.065573770491774</v>
      </c>
      <c r="M105" t="str">
        <f t="shared" si="23"/>
        <v>Stable</v>
      </c>
      <c r="N105">
        <v>30</v>
      </c>
      <c r="O105">
        <v>70</v>
      </c>
    </row>
    <row r="106" spans="1:16" x14ac:dyDescent="0.25">
      <c r="A106" s="1" vm="6440">
        <v>45502</v>
      </c>
      <c r="B106" vm="6443">
        <v>138.31</v>
      </c>
      <c r="C106" s="9"/>
      <c r="D106" s="2">
        <f>AVERAGE(B101:B105)+$G$1*_xlfn.STDEV.S(B101:B105)</f>
        <v>141.81900758686794</v>
      </c>
      <c r="E106" s="2">
        <f>AVERAGE(B101:B105)-$G$1*_xlfn.STDEV.S(B101:B105)</f>
        <v>137.73299241313202</v>
      </c>
      <c r="F106" t="str">
        <f>IF(B106&gt;D106,"Change UP",IF(B106&lt;E106,"Change DOWN",F105))</f>
        <v>Change UP</v>
      </c>
      <c r="G106" t="str">
        <f>IF(F106=F105,"",B106)</f>
        <v/>
      </c>
      <c r="H106" s="4" t="str">
        <f t="shared" si="20"/>
        <v/>
      </c>
      <c r="I106" s="4">
        <f t="shared" si="21"/>
        <v>0.69999999999998863</v>
      </c>
      <c r="J106" s="6">
        <f t="shared" si="25"/>
        <v>1.480000000000002</v>
      </c>
      <c r="K106" s="6">
        <f t="shared" si="24"/>
        <v>2.1350000000000016</v>
      </c>
      <c r="L106" s="6">
        <f t="shared" si="22"/>
        <v>40.940525587828503</v>
      </c>
      <c r="M106" t="str">
        <f t="shared" si="23"/>
        <v>Stable</v>
      </c>
      <c r="N106">
        <v>30</v>
      </c>
      <c r="O106">
        <v>70</v>
      </c>
    </row>
    <row r="107" spans="1:16" x14ac:dyDescent="0.25">
      <c r="A107" s="1" vm="6445">
        <v>45503</v>
      </c>
      <c r="B107" vm="6449">
        <v>135.66999999999999</v>
      </c>
      <c r="C107" s="9" vm="6449">
        <f>B107</f>
        <v>135.66999999999999</v>
      </c>
      <c r="D107" s="2">
        <f>AVERAGE(B102:B106)+$G$1*_xlfn.STDEV.S(B102:B106)</f>
        <v>141.52517420312429</v>
      </c>
      <c r="E107" s="2">
        <f>AVERAGE(B102:B106)-$G$1*_xlfn.STDEV.S(B102:B106)</f>
        <v>137.2828257968757</v>
      </c>
      <c r="F107" t="str">
        <f>IF(B107&gt;D107,"Change UP",IF(B107&lt;E107,"Change DOWN",F106))</f>
        <v>Change DOWN</v>
      </c>
      <c r="G107" vm="6449">
        <f>IF(F107=F106,"",B107)</f>
        <v>135.66999999999999</v>
      </c>
      <c r="H107" s="4" t="str">
        <f t="shared" si="20"/>
        <v/>
      </c>
      <c r="I107" s="4">
        <f t="shared" si="21"/>
        <v>2.6400000000000148</v>
      </c>
      <c r="J107" s="6">
        <f t="shared" si="25"/>
        <v>1.480000000000002</v>
      </c>
      <c r="K107" s="6">
        <f t="shared" si="24"/>
        <v>1.9212500000000041</v>
      </c>
      <c r="L107" s="6">
        <f t="shared" si="22"/>
        <v>43.513414185961025</v>
      </c>
      <c r="M107" t="str">
        <f t="shared" si="23"/>
        <v>Stable</v>
      </c>
      <c r="N107">
        <v>30</v>
      </c>
      <c r="O107">
        <v>70</v>
      </c>
      <c r="P107" s="6">
        <f>L107</f>
        <v>43.513414185961025</v>
      </c>
    </row>
    <row r="108" spans="1:16" x14ac:dyDescent="0.25">
      <c r="A108" s="14" vm="6451">
        <v>45504</v>
      </c>
      <c r="B108" s="13" vm="6455">
        <v>139.44999999999999</v>
      </c>
      <c r="C108" s="11" vm="6455">
        <f>B108</f>
        <v>139.44999999999999</v>
      </c>
      <c r="D108" s="12">
        <f>AVERAGE(B103:B107)+$G$1*_xlfn.STDEV.S(B103:B107)</f>
        <v>139.25158227002308</v>
      </c>
      <c r="E108" s="12">
        <f>AVERAGE(B103:B107)-$G$1*_xlfn.STDEV.S(B103:B107)</f>
        <v>136.58041772997692</v>
      </c>
      <c r="F108" s="13" t="str">
        <f>IF(B108&gt;D108,"Change UP",IF(B108&lt;E108,"Change DOWN",F107))</f>
        <v>Change UP</v>
      </c>
      <c r="G108" s="13" vm="6455">
        <f>IF(F108=F107,"",B108)</f>
        <v>139.44999999999999</v>
      </c>
      <c r="H108" s="17">
        <f t="shared" si="20"/>
        <v>3.7800000000000011</v>
      </c>
      <c r="I108" s="17" t="str">
        <f t="shared" si="21"/>
        <v/>
      </c>
      <c r="J108" s="18">
        <f t="shared" si="25"/>
        <v>1.8214285714285754</v>
      </c>
      <c r="K108" s="18">
        <f t="shared" si="24"/>
        <v>1.9212500000000041</v>
      </c>
      <c r="L108" s="18">
        <f t="shared" si="22"/>
        <v>48.66644400973329</v>
      </c>
      <c r="M108" s="13" t="str">
        <f t="shared" si="23"/>
        <v>Stable</v>
      </c>
      <c r="N108" s="13">
        <v>30</v>
      </c>
      <c r="O108" s="13">
        <v>70</v>
      </c>
      <c r="P108" s="18">
        <f>L108</f>
        <v>48.66644400973329</v>
      </c>
    </row>
    <row r="109" spans="1:16" x14ac:dyDescent="0.25">
      <c r="A109" s="10" vm="6457">
        <v>45505</v>
      </c>
      <c r="B109" s="11" vm="6461">
        <v>137.51</v>
      </c>
      <c r="C109" s="11" vm="6461">
        <f t="shared" ref="C109:C124" si="26">B109</f>
        <v>137.51</v>
      </c>
      <c r="D109" s="12">
        <f>AVERAGE(B104:B108)+$G$1*_xlfn.STDEV.S(B104:B108)</f>
        <v>139.52394429242412</v>
      </c>
      <c r="E109" s="12">
        <f>AVERAGE(B104:B108)-$G$1*_xlfn.STDEV.S(B104:B108)</f>
        <v>136.58005570757587</v>
      </c>
      <c r="F109" s="13" t="str">
        <f>IF(B109&gt;D109,"Change UP",IF(B109&lt;E109,"Change DOWN",F108))</f>
        <v>Change UP</v>
      </c>
      <c r="G109" s="13" t="str">
        <f>IF(F109=F108,"",B109)</f>
        <v/>
      </c>
      <c r="H109" s="17" t="str">
        <f t="shared" si="20"/>
        <v/>
      </c>
      <c r="I109" s="17">
        <f t="shared" si="21"/>
        <v>1.9399999999999977</v>
      </c>
      <c r="J109" s="18">
        <f t="shared" si="25"/>
        <v>2.0100000000000051</v>
      </c>
      <c r="K109" s="18">
        <f t="shared" si="24"/>
        <v>1.9233333333333367</v>
      </c>
      <c r="L109" s="18">
        <f t="shared" si="22"/>
        <v>51.101694915254257</v>
      </c>
      <c r="M109" s="13" t="str">
        <f t="shared" si="23"/>
        <v>Stable</v>
      </c>
      <c r="N109" s="13">
        <v>30</v>
      </c>
      <c r="O109" s="13">
        <v>70</v>
      </c>
      <c r="P109" s="18">
        <f t="shared" ref="P109:P124" si="27">L109</f>
        <v>51.101694915254257</v>
      </c>
    </row>
    <row r="110" spans="1:16" x14ac:dyDescent="0.25">
      <c r="A110" s="10" vm="6463">
        <v>45506</v>
      </c>
      <c r="B110" s="11" vm="6467">
        <v>133.28</v>
      </c>
      <c r="C110" s="11" vm="6467">
        <f t="shared" si="26"/>
        <v>133.28</v>
      </c>
      <c r="D110" s="12">
        <f>AVERAGE(B105:B109)+$G$1*_xlfn.STDEV.S(B105:B109)</f>
        <v>139.48057036063381</v>
      </c>
      <c r="E110" s="12">
        <f>AVERAGE(B105:B109)-$G$1*_xlfn.STDEV.S(B105:B109)</f>
        <v>136.49942963936621</v>
      </c>
      <c r="F110" s="13" t="str">
        <f>IF(B110&gt;D110,"Change UP",IF(B110&lt;E110,"Change DOWN",F109))</f>
        <v>Change DOWN</v>
      </c>
      <c r="G110" s="13" vm="6467">
        <f>IF(F110=F109,"",B110)</f>
        <v>133.28</v>
      </c>
      <c r="H110" s="17" t="str">
        <f t="shared" si="20"/>
        <v/>
      </c>
      <c r="I110" s="17">
        <f t="shared" si="21"/>
        <v>4.2299999999999898</v>
      </c>
      <c r="J110" s="18">
        <f t="shared" si="25"/>
        <v>2.0100000000000025</v>
      </c>
      <c r="K110" s="18">
        <f t="shared" si="25"/>
        <v>2.1540000000000021</v>
      </c>
      <c r="L110" s="18">
        <f t="shared" si="22"/>
        <v>48.270893371757928</v>
      </c>
      <c r="M110" s="13" t="str">
        <f t="shared" si="23"/>
        <v>Stable</v>
      </c>
      <c r="N110" s="13">
        <v>30</v>
      </c>
      <c r="O110" s="13">
        <v>70</v>
      </c>
      <c r="P110" s="18">
        <f t="shared" si="27"/>
        <v>48.270893371757928</v>
      </c>
    </row>
    <row r="111" spans="1:16" x14ac:dyDescent="0.25">
      <c r="A111" s="10" vm="6469">
        <v>45509</v>
      </c>
      <c r="B111" s="11" vm="6473">
        <v>127.86</v>
      </c>
      <c r="C111" s="11" vm="6473">
        <f t="shared" si="26"/>
        <v>127.86</v>
      </c>
      <c r="D111" s="12">
        <f>AVERAGE(B106:B110)+$G$1*_xlfn.STDEV.S(B106:B110)</f>
        <v>139.26599917423601</v>
      </c>
      <c r="E111" s="12">
        <f>AVERAGE(B106:B110)-$G$1*_xlfn.STDEV.S(B106:B110)</f>
        <v>134.42200082576397</v>
      </c>
      <c r="F111" s="13" t="str">
        <f>IF(B111&gt;D111,"Change UP",IF(B111&lt;E111,"Change DOWN",F110))</f>
        <v>Change DOWN</v>
      </c>
      <c r="G111" s="13" t="str">
        <f>IF(F111=F110,"",B111)</f>
        <v/>
      </c>
      <c r="H111" s="17" t="str">
        <f t="shared" si="20"/>
        <v/>
      </c>
      <c r="I111" s="17">
        <f t="shared" si="21"/>
        <v>5.4200000000000017</v>
      </c>
      <c r="J111" s="18">
        <f t="shared" ref="J111:K123" si="28">IF(ISERROR(AVERAGE(H97:H111)),0,AVERAGE(H97:H111))</f>
        <v>2.0100000000000025</v>
      </c>
      <c r="K111" s="18">
        <f t="shared" si="28"/>
        <v>2.5260000000000007</v>
      </c>
      <c r="L111" s="18">
        <f t="shared" si="22"/>
        <v>44.312169312169331</v>
      </c>
      <c r="M111" s="13" t="str">
        <f t="shared" si="23"/>
        <v>Stable</v>
      </c>
      <c r="N111" s="13">
        <v>30</v>
      </c>
      <c r="O111" s="13">
        <v>70</v>
      </c>
      <c r="P111" s="18">
        <f t="shared" si="27"/>
        <v>44.312169312169331</v>
      </c>
    </row>
    <row r="112" spans="1:16" x14ac:dyDescent="0.25">
      <c r="A112" s="10" vm="6475">
        <v>45510</v>
      </c>
      <c r="B112" s="11" vm="6479">
        <v>128.21</v>
      </c>
      <c r="C112" s="11" vm="6479">
        <f t="shared" si="26"/>
        <v>128.21</v>
      </c>
      <c r="D112" s="12">
        <f>AVERAGE(B107:B111)+$G$1*_xlfn.STDEV.S(B107:B111)</f>
        <v>139.23135747958545</v>
      </c>
      <c r="E112" s="12">
        <f>AVERAGE(B107:B111)-$G$1*_xlfn.STDEV.S(B107:B111)</f>
        <v>130.27664252041453</v>
      </c>
      <c r="F112" s="13" t="str">
        <f>IF(B112&gt;D112,"Change UP",IF(B112&lt;E112,"Change DOWN",F111))</f>
        <v>Change DOWN</v>
      </c>
      <c r="G112" s="13" t="str">
        <f>IF(F112=F111,"",B112)</f>
        <v/>
      </c>
      <c r="H112" s="17">
        <f t="shared" si="20"/>
        <v>0.35000000000000853</v>
      </c>
      <c r="I112" s="17" t="str">
        <f t="shared" si="21"/>
        <v/>
      </c>
      <c r="J112" s="18">
        <f t="shared" ref="J112:J123" si="29">IF(ISERROR(AVERAGE(H98:H112)),0,AVERAGE(H98:H112))</f>
        <v>1.7333333333333367</v>
      </c>
      <c r="K112" s="18">
        <f t="shared" si="28"/>
        <v>2.7555555555555582</v>
      </c>
      <c r="L112" s="18">
        <f t="shared" si="22"/>
        <v>38.613861386138645</v>
      </c>
      <c r="M112" s="13" t="str">
        <f t="shared" si="23"/>
        <v>Stable</v>
      </c>
      <c r="N112" s="13">
        <v>30</v>
      </c>
      <c r="O112" s="13">
        <v>70</v>
      </c>
      <c r="P112" s="18">
        <f t="shared" si="27"/>
        <v>38.613861386138645</v>
      </c>
    </row>
    <row r="113" spans="1:16" x14ac:dyDescent="0.25">
      <c r="A113" s="10" vm="6481">
        <v>45511</v>
      </c>
      <c r="B113" s="11" vm="6485">
        <v>125.9</v>
      </c>
      <c r="C113" s="11" vm="6485">
        <f t="shared" si="26"/>
        <v>125.9</v>
      </c>
      <c r="D113" s="12">
        <f>AVERAGE(B108:B112)+$G$1*_xlfn.STDEV.S(B108:B112)</f>
        <v>138.53081106133061</v>
      </c>
      <c r="E113" s="12">
        <f>AVERAGE(B108:B112)-$G$1*_xlfn.STDEV.S(B108:B112)</f>
        <v>127.99318893866938</v>
      </c>
      <c r="F113" s="13" t="str">
        <f>IF(B113&gt;D113,"Change UP",IF(B113&lt;E113,"Change DOWN",F112))</f>
        <v>Change DOWN</v>
      </c>
      <c r="G113" s="13" t="str">
        <f>IF(F113=F112,"",B113)</f>
        <v/>
      </c>
      <c r="H113" s="17" t="str">
        <f t="shared" si="20"/>
        <v/>
      </c>
      <c r="I113" s="17">
        <f t="shared" si="21"/>
        <v>2.3100000000000023</v>
      </c>
      <c r="J113" s="18">
        <f t="shared" si="29"/>
        <v>1.7333333333333367</v>
      </c>
      <c r="K113" s="18">
        <f t="shared" si="28"/>
        <v>2.6400000000000006</v>
      </c>
      <c r="L113" s="18">
        <f t="shared" si="22"/>
        <v>39.634146341463456</v>
      </c>
      <c r="M113" s="13" t="str">
        <f t="shared" si="23"/>
        <v>Stable</v>
      </c>
      <c r="N113" s="13">
        <v>30</v>
      </c>
      <c r="O113" s="13">
        <v>70</v>
      </c>
      <c r="P113" s="18">
        <f t="shared" si="27"/>
        <v>39.634146341463456</v>
      </c>
    </row>
    <row r="114" spans="1:16" x14ac:dyDescent="0.25">
      <c r="A114" s="10" vm="6487">
        <v>45512</v>
      </c>
      <c r="B114" s="11" vm="6490">
        <v>128.96</v>
      </c>
      <c r="C114" s="11" vm="6490">
        <f t="shared" si="26"/>
        <v>128.96</v>
      </c>
      <c r="D114" s="12">
        <f>AVERAGE(B109:B113)+$G$1*_xlfn.STDEV.S(B109:B113)</f>
        <v>135.30143891422975</v>
      </c>
      <c r="E114" s="12">
        <f>AVERAGE(B109:B113)-$G$1*_xlfn.STDEV.S(B109:B113)</f>
        <v>125.80256108577024</v>
      </c>
      <c r="F114" s="13" t="str">
        <f>IF(B114&gt;D114,"Change UP",IF(B114&lt;E114,"Change DOWN",F113))</f>
        <v>Change DOWN</v>
      </c>
      <c r="G114" s="13" t="str">
        <f>IF(F114=F113,"",B114)</f>
        <v/>
      </c>
      <c r="H114" s="17">
        <f t="shared" si="20"/>
        <v>3.0600000000000023</v>
      </c>
      <c r="I114" s="17" t="str">
        <f t="shared" si="21"/>
        <v/>
      </c>
      <c r="J114" s="18">
        <f t="shared" si="29"/>
        <v>1.9228571428571459</v>
      </c>
      <c r="K114" s="18">
        <f t="shared" si="28"/>
        <v>2.8162500000000019</v>
      </c>
      <c r="L114" s="18">
        <f t="shared" si="22"/>
        <v>40.574249218131833</v>
      </c>
      <c r="M114" s="13" t="str">
        <f t="shared" si="23"/>
        <v>Stable</v>
      </c>
      <c r="N114" s="13">
        <v>30</v>
      </c>
      <c r="O114" s="13">
        <v>70</v>
      </c>
      <c r="P114" s="18">
        <f t="shared" si="27"/>
        <v>40.574249218131833</v>
      </c>
    </row>
    <row r="115" spans="1:16" x14ac:dyDescent="0.25">
      <c r="A115" s="10" vm="6492">
        <v>45513</v>
      </c>
      <c r="B115" s="11" vm="6496">
        <v>132.06</v>
      </c>
      <c r="C115" s="11" vm="6496">
        <f t="shared" si="26"/>
        <v>132.06</v>
      </c>
      <c r="D115" s="12">
        <f>AVERAGE(B110:B114)+$G$1*_xlfn.STDEV.S(B110:B114)</f>
        <v>131.56820982317944</v>
      </c>
      <c r="E115" s="12">
        <f>AVERAGE(B110:B114)-$G$1*_xlfn.STDEV.S(B110:B114)</f>
        <v>126.11579017682058</v>
      </c>
      <c r="F115" s="13" t="str">
        <f>IF(B115&gt;D115,"Change UP",IF(B115&lt;E115,"Change DOWN",F114))</f>
        <v>Change UP</v>
      </c>
      <c r="G115" s="13" vm="6496">
        <f>IF(F115=F114,"",B115)</f>
        <v>132.06</v>
      </c>
      <c r="H115" s="17">
        <f t="shared" si="20"/>
        <v>3.0999999999999943</v>
      </c>
      <c r="I115" s="17" t="str">
        <f t="shared" si="21"/>
        <v/>
      </c>
      <c r="J115" s="18">
        <f t="shared" si="29"/>
        <v>2.2900000000000023</v>
      </c>
      <c r="K115" s="18">
        <f t="shared" si="28"/>
        <v>2.8162500000000019</v>
      </c>
      <c r="L115" s="18">
        <f t="shared" si="22"/>
        <v>44.847001223990212</v>
      </c>
      <c r="M115" s="13" t="str">
        <f t="shared" si="23"/>
        <v>Stable</v>
      </c>
      <c r="N115" s="13">
        <v>30</v>
      </c>
      <c r="O115" s="13">
        <v>70</v>
      </c>
      <c r="P115" s="18">
        <f t="shared" si="27"/>
        <v>44.847001223990212</v>
      </c>
    </row>
    <row r="116" spans="1:16" x14ac:dyDescent="0.25">
      <c r="A116" s="16">
        <v>45516</v>
      </c>
      <c r="B116" s="15">
        <v>132.58000000000001</v>
      </c>
      <c r="C116" s="15">
        <f t="shared" si="26"/>
        <v>132.58000000000001</v>
      </c>
      <c r="D116" s="12">
        <f t="shared" ref="D116:D124" si="30">AVERAGE(B111:B115)+$G$1*_xlfn.STDEV.S(B111:B115)</f>
        <v>130.83914256574633</v>
      </c>
      <c r="E116" s="12">
        <f t="shared" ref="E116:E124" si="31">AVERAGE(B111:B115)-$G$1*_xlfn.STDEV.S(B111:B115)</f>
        <v>126.3568574342537</v>
      </c>
      <c r="F116" s="13" t="str">
        <f t="shared" ref="F116:F124" si="32">IF(B116&gt;D116,"Change UP",IF(B116&lt;E116,"Change DOWN",F115))</f>
        <v>Change UP</v>
      </c>
      <c r="G116" s="13" t="str">
        <f t="shared" ref="G116:G124" si="33">IF(F116=F115,"",B116)</f>
        <v/>
      </c>
      <c r="H116" s="17">
        <f t="shared" si="20"/>
        <v>0.52000000000001023</v>
      </c>
      <c r="I116" s="17" t="str">
        <f t="shared" si="21"/>
        <v/>
      </c>
      <c r="J116" s="18">
        <f t="shared" si="29"/>
        <v>2.1342857142857201</v>
      </c>
      <c r="K116" s="18">
        <f t="shared" si="28"/>
        <v>2.8162500000000019</v>
      </c>
      <c r="L116" s="18">
        <f t="shared" si="22"/>
        <v>43.112217292500866</v>
      </c>
      <c r="M116" s="13" t="str">
        <f t="shared" si="23"/>
        <v>Stable</v>
      </c>
      <c r="N116" s="13">
        <v>30</v>
      </c>
      <c r="O116" s="13">
        <v>70</v>
      </c>
      <c r="P116" s="18">
        <f t="shared" si="27"/>
        <v>43.112217292500866</v>
      </c>
    </row>
    <row r="117" spans="1:16" x14ac:dyDescent="0.25">
      <c r="A117" s="16">
        <v>45517</v>
      </c>
      <c r="B117" s="15">
        <v>134.26</v>
      </c>
      <c r="C117" s="15">
        <f t="shared" si="26"/>
        <v>134.26</v>
      </c>
      <c r="D117" s="12">
        <f t="shared" si="30"/>
        <v>132.32349600035667</v>
      </c>
      <c r="E117" s="12">
        <f t="shared" si="31"/>
        <v>126.76050399964339</v>
      </c>
      <c r="F117" s="13" t="str">
        <f t="shared" si="32"/>
        <v>Change UP</v>
      </c>
      <c r="G117" s="13" t="str">
        <f t="shared" si="33"/>
        <v/>
      </c>
      <c r="H117" s="17">
        <f t="shared" si="20"/>
        <v>1.6799999999999784</v>
      </c>
      <c r="I117" s="17" t="str">
        <f t="shared" si="21"/>
        <v/>
      </c>
      <c r="J117" s="18">
        <f t="shared" si="29"/>
        <v>1.9542857142857133</v>
      </c>
      <c r="K117" s="18">
        <f t="shared" si="28"/>
        <v>2.8162500000000019</v>
      </c>
      <c r="L117" s="18">
        <f t="shared" si="22"/>
        <v>40.965749578888236</v>
      </c>
      <c r="M117" s="13" t="str">
        <f t="shared" si="23"/>
        <v>Stable</v>
      </c>
      <c r="N117" s="13">
        <v>30</v>
      </c>
      <c r="O117" s="13">
        <v>70</v>
      </c>
      <c r="P117" s="18">
        <f t="shared" si="27"/>
        <v>40.965749578888236</v>
      </c>
    </row>
    <row r="118" spans="1:16" x14ac:dyDescent="0.25">
      <c r="A118" s="16">
        <v>45518</v>
      </c>
      <c r="B118" s="15">
        <v>135.6</v>
      </c>
      <c r="C118" s="15">
        <f t="shared" si="26"/>
        <v>135.6</v>
      </c>
      <c r="D118" s="12">
        <f t="shared" si="30"/>
        <v>134.07283122124568</v>
      </c>
      <c r="E118" s="12">
        <f t="shared" si="31"/>
        <v>127.43116877875434</v>
      </c>
      <c r="F118" s="13" t="str">
        <f t="shared" si="32"/>
        <v>Change UP</v>
      </c>
      <c r="G118" s="13" t="str">
        <f t="shared" si="33"/>
        <v/>
      </c>
      <c r="H118" s="17">
        <f t="shared" si="20"/>
        <v>1.3400000000000034</v>
      </c>
      <c r="I118" s="17" t="str">
        <f t="shared" si="21"/>
        <v/>
      </c>
      <c r="J118" s="18">
        <f t="shared" si="29"/>
        <v>1.8774999999999995</v>
      </c>
      <c r="K118" s="18">
        <f t="shared" si="28"/>
        <v>2.5985714285714301</v>
      </c>
      <c r="L118" s="18">
        <f t="shared" si="22"/>
        <v>41.945264501715457</v>
      </c>
      <c r="M118" s="13" t="str">
        <f t="shared" si="23"/>
        <v>Stable</v>
      </c>
      <c r="N118" s="13">
        <v>30</v>
      </c>
      <c r="O118" s="13">
        <v>70</v>
      </c>
      <c r="P118" s="18">
        <f t="shared" si="27"/>
        <v>41.945264501715457</v>
      </c>
    </row>
    <row r="119" spans="1:16" x14ac:dyDescent="0.25">
      <c r="A119" s="16">
        <v>45519</v>
      </c>
      <c r="B119" s="15">
        <v>136.93</v>
      </c>
      <c r="C119" s="15">
        <f t="shared" si="26"/>
        <v>136.93</v>
      </c>
      <c r="D119" s="12">
        <f t="shared" si="30"/>
        <v>135.20471168262497</v>
      </c>
      <c r="E119" s="12">
        <f t="shared" si="31"/>
        <v>130.17928831737504</v>
      </c>
      <c r="F119" s="13" t="str">
        <f t="shared" si="32"/>
        <v>Change UP</v>
      </c>
      <c r="G119" s="13" t="str">
        <f t="shared" si="33"/>
        <v/>
      </c>
      <c r="H119" s="17">
        <f t="shared" si="20"/>
        <v>1.3300000000000125</v>
      </c>
      <c r="I119" s="17" t="str">
        <f t="shared" si="21"/>
        <v/>
      </c>
      <c r="J119" s="18">
        <f t="shared" si="29"/>
        <v>1.8166666666666675</v>
      </c>
      <c r="K119" s="18">
        <f t="shared" si="28"/>
        <v>2.8733333333333326</v>
      </c>
      <c r="L119" s="18">
        <f t="shared" si="22"/>
        <v>38.734896943852185</v>
      </c>
      <c r="M119" s="13" t="str">
        <f t="shared" si="23"/>
        <v>Stable</v>
      </c>
      <c r="N119" s="13">
        <v>30</v>
      </c>
      <c r="O119" s="13">
        <v>70</v>
      </c>
      <c r="P119" s="18">
        <f t="shared" si="27"/>
        <v>38.734896943852185</v>
      </c>
    </row>
    <row r="120" spans="1:16" x14ac:dyDescent="0.25">
      <c r="A120" s="16">
        <v>45520</v>
      </c>
      <c r="B120" s="15">
        <v>137.47</v>
      </c>
      <c r="C120" s="15">
        <f t="shared" si="26"/>
        <v>137.47</v>
      </c>
      <c r="D120" s="12">
        <f t="shared" si="30"/>
        <v>136.32214341341665</v>
      </c>
      <c r="E120" s="12">
        <f t="shared" si="31"/>
        <v>132.24985658658335</v>
      </c>
      <c r="F120" s="13" t="str">
        <f t="shared" si="32"/>
        <v>Change UP</v>
      </c>
      <c r="G120" s="13" t="str">
        <f t="shared" si="33"/>
        <v/>
      </c>
      <c r="H120" s="17">
        <f t="shared" si="20"/>
        <v>0.53999999999999204</v>
      </c>
      <c r="I120" s="17" t="str">
        <f t="shared" si="21"/>
        <v/>
      </c>
      <c r="J120" s="18">
        <f t="shared" si="29"/>
        <v>1.7444444444444447</v>
      </c>
      <c r="K120" s="18">
        <f t="shared" si="28"/>
        <v>2.8733333333333326</v>
      </c>
      <c r="L120" s="18">
        <f t="shared" si="22"/>
        <v>37.776708373436001</v>
      </c>
      <c r="M120" s="13" t="str">
        <f t="shared" si="23"/>
        <v>Stable</v>
      </c>
      <c r="N120" s="13">
        <v>30</v>
      </c>
      <c r="O120" s="13">
        <v>70</v>
      </c>
      <c r="P120" s="18">
        <f t="shared" si="27"/>
        <v>37.776708373436001</v>
      </c>
    </row>
    <row r="121" spans="1:16" x14ac:dyDescent="0.25">
      <c r="A121" s="16">
        <v>45523</v>
      </c>
      <c r="B121" s="15">
        <v>137.91999999999999</v>
      </c>
      <c r="C121" s="15">
        <f t="shared" si="26"/>
        <v>137.91999999999999</v>
      </c>
      <c r="D121" s="12">
        <f t="shared" si="30"/>
        <v>137.36253503353541</v>
      </c>
      <c r="E121" s="12">
        <f t="shared" si="31"/>
        <v>133.37346496646464</v>
      </c>
      <c r="F121" s="13" t="str">
        <f t="shared" si="32"/>
        <v>Change UP</v>
      </c>
      <c r="G121" s="13" t="str">
        <f t="shared" si="33"/>
        <v/>
      </c>
      <c r="H121" s="17">
        <f t="shared" si="20"/>
        <v>0.44999999999998863</v>
      </c>
      <c r="I121" s="17" t="str">
        <f t="shared" si="21"/>
        <v/>
      </c>
      <c r="J121" s="18">
        <f t="shared" si="29"/>
        <v>1.6149999999999991</v>
      </c>
      <c r="K121" s="18">
        <f t="shared" si="28"/>
        <v>3.3080000000000012</v>
      </c>
      <c r="L121" s="18">
        <f t="shared" si="22"/>
        <v>32.805200081251243</v>
      </c>
      <c r="M121" s="13" t="str">
        <f t="shared" si="23"/>
        <v>Stable</v>
      </c>
      <c r="N121" s="13">
        <v>30</v>
      </c>
      <c r="O121" s="13">
        <v>70</v>
      </c>
      <c r="P121" s="18">
        <f t="shared" si="27"/>
        <v>32.805200081251243</v>
      </c>
    </row>
    <row r="122" spans="1:16" x14ac:dyDescent="0.25">
      <c r="A122" s="16">
        <v>45524</v>
      </c>
      <c r="B122" s="15">
        <v>139.16999999999999</v>
      </c>
      <c r="C122" s="15">
        <f t="shared" si="26"/>
        <v>139.16999999999999</v>
      </c>
      <c r="D122" s="12">
        <f t="shared" si="30"/>
        <v>137.93177070435274</v>
      </c>
      <c r="E122" s="12">
        <f t="shared" si="31"/>
        <v>134.94022929564721</v>
      </c>
      <c r="F122" s="13" t="str">
        <f t="shared" si="32"/>
        <v>Change UP</v>
      </c>
      <c r="G122" s="13" t="str">
        <f t="shared" si="33"/>
        <v/>
      </c>
      <c r="H122" s="17">
        <f t="shared" si="20"/>
        <v>1.25</v>
      </c>
      <c r="I122" s="17" t="str">
        <f t="shared" si="21"/>
        <v/>
      </c>
      <c r="J122" s="18">
        <f t="shared" si="29"/>
        <v>1.5818181818181811</v>
      </c>
      <c r="K122" s="18">
        <f t="shared" si="28"/>
        <v>3.4749999999999979</v>
      </c>
      <c r="L122" s="18">
        <f t="shared" si="22"/>
        <v>31.280898876404507</v>
      </c>
      <c r="M122" s="13" t="str">
        <f t="shared" si="23"/>
        <v>Stable</v>
      </c>
      <c r="N122" s="13">
        <v>30</v>
      </c>
      <c r="O122" s="13">
        <v>70</v>
      </c>
      <c r="P122" s="18">
        <f t="shared" si="27"/>
        <v>31.280898876404507</v>
      </c>
    </row>
    <row r="123" spans="1:16" x14ac:dyDescent="0.25">
      <c r="A123" s="16">
        <v>45525</v>
      </c>
      <c r="B123" s="15">
        <v>140.19999999999999</v>
      </c>
      <c r="C123" s="15">
        <f t="shared" si="26"/>
        <v>140.19999999999999</v>
      </c>
      <c r="D123" s="12">
        <f t="shared" si="30"/>
        <v>138.72829386017028</v>
      </c>
      <c r="E123" s="12">
        <f t="shared" si="31"/>
        <v>136.10770613982967</v>
      </c>
      <c r="F123" s="13" t="str">
        <f t="shared" si="32"/>
        <v>Change UP</v>
      </c>
      <c r="G123" s="13" t="str">
        <f t="shared" si="33"/>
        <v/>
      </c>
      <c r="H123" s="17">
        <f t="shared" si="20"/>
        <v>1.0300000000000011</v>
      </c>
      <c r="I123" s="17" t="str">
        <f t="shared" si="21"/>
        <v/>
      </c>
      <c r="J123" s="18">
        <f t="shared" si="29"/>
        <v>1.3318181818181811</v>
      </c>
      <c r="K123" s="18">
        <f t="shared" si="28"/>
        <v>3.4749999999999979</v>
      </c>
      <c r="L123" s="18">
        <f t="shared" si="22"/>
        <v>27.70685579196217</v>
      </c>
      <c r="M123" s="13" t="str">
        <f t="shared" si="23"/>
        <v>The price will go UP</v>
      </c>
      <c r="N123" s="13">
        <v>30</v>
      </c>
      <c r="O123" s="13">
        <v>70</v>
      </c>
      <c r="P123" s="18">
        <f t="shared" si="27"/>
        <v>27.70685579196217</v>
      </c>
    </row>
    <row r="124" spans="1:16" x14ac:dyDescent="0.25">
      <c r="A124" s="16">
        <v>45526</v>
      </c>
      <c r="B124" s="15">
        <v>138.08000000000001</v>
      </c>
      <c r="C124" s="15">
        <f t="shared" si="26"/>
        <v>138.08000000000001</v>
      </c>
      <c r="D124" s="12">
        <f t="shared" si="30"/>
        <v>139.66746229732169</v>
      </c>
      <c r="E124" s="12">
        <f t="shared" si="31"/>
        <v>137.00853770267824</v>
      </c>
      <c r="F124" s="13" t="str">
        <f t="shared" si="32"/>
        <v>Change UP</v>
      </c>
      <c r="G124" s="13" t="str">
        <f t="shared" si="33"/>
        <v/>
      </c>
      <c r="H124" s="17" t="str">
        <f>IF(B124-B123&gt;0,(B124-B123),"")</f>
        <v/>
      </c>
      <c r="I124" s="17">
        <f>IF(B124-B123&lt;0,ABS(B124-B123),"")</f>
        <v>2.1199999999999761</v>
      </c>
      <c r="J124" s="18">
        <f>IF(ISERROR(AVERAGE(H110:H124)),0,AVERAGE(H110:H124))</f>
        <v>1.3318181818181811</v>
      </c>
      <c r="K124" s="18">
        <f t="shared" ref="K124" si="34">IF(ISERROR(AVERAGE(I110:I124)),0,AVERAGE(I110:I124))</f>
        <v>3.5199999999999925</v>
      </c>
      <c r="L124" s="18">
        <f>100-(100/(1+(J124/K124)))</f>
        <v>27.449878208731533</v>
      </c>
      <c r="M124" s="13" t="str">
        <f>IF(L124&lt;30,"The price will go UP",IF(L124&gt;70,"The price will go DOWN","Stable"))</f>
        <v>The price will go UP</v>
      </c>
      <c r="N124" s="13">
        <v>30</v>
      </c>
      <c r="O124" s="13">
        <v>70</v>
      </c>
      <c r="P124" s="18">
        <f t="shared" si="27"/>
        <v>27.449878208731533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Data</vt:lpstr>
      <vt:lpstr>Analysis</vt:lpstr>
      <vt:lpstr>Appendix A1</vt:lpstr>
      <vt:lpstr>Appendix A2</vt:lpstr>
      <vt:lpstr>Appendix A3</vt:lpstr>
      <vt:lpstr>Appendix A4</vt:lpstr>
      <vt:lpstr>Appendix A5</vt:lpstr>
      <vt:lpstr>Appendix A6</vt:lpstr>
      <vt:lpstr>A7 Epilogue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Pecar</dc:creator>
  <cp:lastModifiedBy>Branko Pecar</cp:lastModifiedBy>
  <dcterms:created xsi:type="dcterms:W3CDTF">2024-07-28T13:19:45Z</dcterms:created>
  <dcterms:modified xsi:type="dcterms:W3CDTF">2024-08-23T14:20:07Z</dcterms:modified>
</cp:coreProperties>
</file>