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Least Squares/"/>
    </mc:Choice>
  </mc:AlternateContent>
  <xr:revisionPtr revIDLastSave="47" documentId="8_{727CAD23-5864-411D-B302-3ECC6F581431}" xr6:coauthVersionLast="47" xr6:coauthVersionMax="47" xr10:uidLastSave="{0DA77BF4-3E90-41CA-AB40-74748B9DD15D}"/>
  <bookViews>
    <workbookView xWindow="-28920" yWindow="-120" windowWidth="29040" windowHeight="15720" xr2:uid="{45EA0C85-AF25-4E23-9151-C3D8163F8C9A}"/>
  </bookViews>
  <sheets>
    <sheet name="Lin Regress" sheetId="6" r:id="rId1"/>
    <sheet name="Logic behind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7" l="1" a="1"/>
  <c r="F2" i="7" s="1"/>
  <c r="J2" i="7" s="1" a="1"/>
  <c r="J2" i="7" s="1"/>
  <c r="P2" i="7" s="1" a="1"/>
  <c r="P2" i="7" s="1"/>
  <c r="N2" i="7" a="1"/>
  <c r="N2" i="7" s="1"/>
  <c r="F4" i="7"/>
  <c r="J4" i="7"/>
  <c r="N4" i="7"/>
  <c r="P4" i="7"/>
  <c r="A9" i="7" a="1"/>
  <c r="A9" i="7" s="1"/>
  <c r="F9" i="7" s="1" a="1"/>
  <c r="F9" i="7" s="1"/>
  <c r="H9" i="7" a="1"/>
  <c r="H9" i="7" s="1"/>
  <c r="L10" i="7"/>
  <c r="J10" i="7" l="1"/>
  <c r="L9" i="7"/>
  <c r="J9" i="7"/>
  <c r="J11" i="7"/>
  <c r="J12" i="7"/>
  <c r="A13" i="7"/>
  <c r="F13" i="7"/>
  <c r="H13" i="7"/>
  <c r="J13" i="7"/>
  <c r="Q2" i="6" l="1" a="1"/>
  <c r="Q2" i="6" s="1"/>
  <c r="M2" i="6" a="1"/>
  <c r="M2" i="6" s="1"/>
  <c r="E19" i="6"/>
  <c r="E18" i="6"/>
  <c r="W14" i="6"/>
  <c r="F19" i="6"/>
  <c r="F18" i="6"/>
  <c r="Z9" i="6"/>
  <c r="W6" i="6"/>
  <c r="Z6" i="6"/>
  <c r="M7" i="6" l="1" a="1"/>
  <c r="M7" i="6" s="1"/>
  <c r="U2" i="6" s="1" a="1"/>
  <c r="U2" i="6" s="1"/>
  <c r="U29" i="6" a="1"/>
  <c r="U29" i="6" s="1"/>
  <c r="M9" i="6"/>
  <c r="U30" i="6"/>
  <c r="M4" i="6"/>
  <c r="Q4" i="6"/>
  <c r="U6" i="6"/>
  <c r="U9" i="6"/>
  <c r="W2" i="6" l="1" a="1"/>
  <c r="W2" i="6" s="1"/>
  <c r="Z5" i="6"/>
  <c r="Z2" i="6" l="1"/>
  <c r="Z4" i="6"/>
  <c r="Z3" i="6"/>
  <c r="W12" i="6" l="1" a="1"/>
  <c r="W12" i="6" s="1"/>
  <c r="Z8" i="6"/>
  <c r="U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<sst xmlns="http://schemas.openxmlformats.org/spreadsheetml/2006/main" count="87" uniqueCount="74">
  <si>
    <t>x</t>
  </si>
  <si>
    <t>=</t>
  </si>
  <si>
    <t>b</t>
  </si>
  <si>
    <t>u</t>
  </si>
  <si>
    <t>y</t>
  </si>
  <si>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Symbol"/>
        <family val="1"/>
        <charset val="2"/>
      </rPr>
      <t>0</t>
    </r>
  </si>
  <si>
    <r>
      <t>b</t>
    </r>
    <r>
      <rPr>
        <vertAlign val="subscript"/>
        <sz val="11"/>
        <color theme="1"/>
        <rFont val="Symbol"/>
        <family val="1"/>
        <charset val="2"/>
      </rPr>
      <t>1</t>
    </r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</si>
  <si>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= (X</t>
    </r>
    <r>
      <rPr>
        <vertAlign val="superscript"/>
        <sz val="11"/>
        <color theme="1"/>
        <rFont val="Aptos Narrow"/>
        <family val="2"/>
      </rPr>
      <t>T</t>
    </r>
    <r>
      <rPr>
        <sz val="11"/>
        <color theme="1"/>
        <rFont val="Aptos Narrow"/>
        <family val="2"/>
      </rPr>
      <t>X)</t>
    </r>
    <r>
      <rPr>
        <vertAlign val="superscript"/>
        <sz val="11"/>
        <color theme="1"/>
        <rFont val="Aptos Narrow"/>
        <family val="2"/>
      </rPr>
      <t>-1</t>
    </r>
    <r>
      <rPr>
        <sz val="11"/>
        <color theme="1"/>
        <rFont val="Aptos Narrow"/>
        <family val="2"/>
      </rPr>
      <t xml:space="preserve"> X</t>
    </r>
    <r>
      <rPr>
        <vertAlign val="superscript"/>
        <sz val="11"/>
        <color theme="1"/>
        <rFont val="Aptos Narrow"/>
        <family val="2"/>
      </rPr>
      <t>T</t>
    </r>
    <r>
      <rPr>
        <sz val="11"/>
        <color theme="1"/>
        <rFont val="Aptos Narrow"/>
        <family val="2"/>
      </rPr>
      <t>y</t>
    </r>
  </si>
  <si>
    <t>What we just did geometrically:</t>
  </si>
  <si>
    <t>Xß is the projection of y onto the column space of X</t>
  </si>
  <si>
    <t>The error vector y - Xß is orthogonal to the column space of X</t>
  </si>
  <si>
    <r>
      <t>The columns of X span a 2D subspace in R</t>
    </r>
    <r>
      <rPr>
        <vertAlign val="superscript"/>
        <sz val="11"/>
        <color theme="1"/>
        <rFont val="Aptos Narrow"/>
        <family val="2"/>
        <scheme val="minor"/>
      </rPr>
      <t>4</t>
    </r>
  </si>
  <si>
    <t>ŷ</t>
  </si>
  <si>
    <t>SSE</t>
  </si>
  <si>
    <r>
      <t>y=</t>
    </r>
    <r>
      <rPr>
        <b/>
        <sz val="11"/>
        <color theme="1"/>
        <rFont val="Symbol"/>
        <family val="1"/>
        <charset val="2"/>
      </rPr>
      <t>b</t>
    </r>
    <r>
      <rPr>
        <b/>
        <vertAlign val="subscript"/>
        <sz val="11"/>
        <color theme="1"/>
        <rFont val="Aptos Narrow"/>
        <family val="2"/>
      </rPr>
      <t>0</t>
    </r>
    <r>
      <rPr>
        <b/>
        <sz val="11"/>
        <color theme="1"/>
        <rFont val="Aptos Narrow"/>
        <family val="2"/>
      </rPr>
      <t>+</t>
    </r>
    <r>
      <rPr>
        <b/>
        <sz val="11"/>
        <color theme="1"/>
        <rFont val="Symbol"/>
        <family val="1"/>
        <charset val="2"/>
      </rPr>
      <t>b</t>
    </r>
    <r>
      <rPr>
        <b/>
        <vertAlign val="subscript"/>
        <sz val="11"/>
        <color theme="1"/>
        <rFont val="Aptos Narrow"/>
        <family val="2"/>
      </rPr>
      <t>1</t>
    </r>
    <r>
      <rPr>
        <b/>
        <sz val="11"/>
        <color theme="1"/>
        <rFont val="Aptos Narrow"/>
        <family val="2"/>
      </rPr>
      <t>x</t>
    </r>
  </si>
  <si>
    <r>
      <t>X</t>
    </r>
    <r>
      <rPr>
        <b/>
        <vertAlign val="superscript"/>
        <sz val="11"/>
        <color theme="1"/>
        <rFont val="Aptos Narrow"/>
        <family val="2"/>
        <scheme val="minor"/>
      </rPr>
      <t>T</t>
    </r>
    <r>
      <rPr>
        <b/>
        <sz val="11"/>
        <color theme="1"/>
        <rFont val="Aptos Narrow"/>
        <family val="2"/>
        <scheme val="minor"/>
      </rPr>
      <t>X</t>
    </r>
  </si>
  <si>
    <r>
      <t>X</t>
    </r>
    <r>
      <rPr>
        <b/>
        <vertAlign val="superscript"/>
        <sz val="11"/>
        <color theme="1"/>
        <rFont val="Aptos Narrow"/>
        <family val="2"/>
        <scheme val="minor"/>
      </rPr>
      <t>T</t>
    </r>
    <r>
      <rPr>
        <b/>
        <sz val="11"/>
        <color theme="1"/>
        <rFont val="Aptos Narrow"/>
        <family val="2"/>
        <scheme val="minor"/>
      </rPr>
      <t>y</t>
    </r>
  </si>
  <si>
    <r>
      <t>Ideally, if we multiply 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we should have 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= y. Though this might not be possible.</t>
    </r>
  </si>
  <si>
    <r>
      <t xml:space="preserve">When we multiply X by some unknown parameters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, we should get y.</t>
    </r>
  </si>
  <si>
    <r>
      <t>We want 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  <scheme val="minor"/>
      </rPr>
      <t xml:space="preserve"> to be at least as close to y as possible. We calculate all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.</t>
    </r>
  </si>
  <si>
    <r>
      <t>The vector y = [3, 5, 8, 7]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is generally not in this subspace</t>
    </r>
  </si>
  <si>
    <t>a=</t>
  </si>
  <si>
    <t>b=</t>
  </si>
  <si>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0</t>
    </r>
    <r>
      <rPr>
        <sz val="11"/>
        <color theme="1"/>
        <rFont val="Aptos Narrow"/>
        <family val="2"/>
      </rPr>
      <t>+</t>
    </r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1</t>
    </r>
    <r>
      <rPr>
        <sz val="11"/>
        <color theme="1"/>
        <rFont val="Aptos Narrow"/>
        <family val="2"/>
      </rPr>
      <t>(1)=3</t>
    </r>
  </si>
  <si>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0</t>
    </r>
    <r>
      <rPr>
        <sz val="11"/>
        <color theme="1"/>
        <rFont val="Aptos Narrow"/>
        <family val="2"/>
      </rPr>
      <t>+</t>
    </r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1</t>
    </r>
    <r>
      <rPr>
        <sz val="11"/>
        <color theme="1"/>
        <rFont val="Aptos Narrow"/>
        <family val="2"/>
      </rPr>
      <t>(2)=5</t>
    </r>
  </si>
  <si>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0</t>
    </r>
    <r>
      <rPr>
        <sz val="11"/>
        <color theme="1"/>
        <rFont val="Aptos Narrow"/>
        <family val="2"/>
      </rPr>
      <t>+</t>
    </r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1</t>
    </r>
    <r>
      <rPr>
        <sz val="11"/>
        <color theme="1"/>
        <rFont val="Aptos Narrow"/>
        <family val="2"/>
      </rPr>
      <t>(3)=8</t>
    </r>
  </si>
  <si>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0</t>
    </r>
    <r>
      <rPr>
        <sz val="11"/>
        <color theme="1"/>
        <rFont val="Aptos Narrow"/>
        <family val="2"/>
      </rPr>
      <t>+</t>
    </r>
    <r>
      <rPr>
        <sz val="11"/>
        <color theme="1"/>
        <rFont val="Symbol"/>
        <family val="1"/>
        <charset val="2"/>
      </rPr>
      <t>b</t>
    </r>
    <r>
      <rPr>
        <vertAlign val="subscript"/>
        <sz val="11"/>
        <color theme="1"/>
        <rFont val="Aptos Narrow"/>
        <family val="2"/>
      </rPr>
      <t>1</t>
    </r>
    <r>
      <rPr>
        <sz val="11"/>
        <color theme="1"/>
        <rFont val="Aptos Narrow"/>
        <family val="2"/>
      </rPr>
      <t>(4)=7</t>
    </r>
  </si>
  <si>
    <t>X</t>
  </si>
  <si>
    <r>
      <t>y = X</t>
    </r>
    <r>
      <rPr>
        <b/>
        <sz val="11"/>
        <color theme="1"/>
        <rFont val="Symbol"/>
        <family val="1"/>
        <charset val="2"/>
      </rPr>
      <t>b</t>
    </r>
  </si>
  <si>
    <t>Alternative</t>
  </si>
  <si>
    <t xml:space="preserve">Vector (y-Xb) is vector of errors. We want errors to be zero. </t>
  </si>
  <si>
    <r>
      <t>If they are zero, then this means that vector X is orthogonal to vector (y-X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).</t>
    </r>
  </si>
  <si>
    <r>
      <t>Othogonality means that the dot product must be zero. In our case: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(y-X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)=0</t>
    </r>
  </si>
  <si>
    <r>
      <t>So,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y -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= 0</t>
    </r>
    <r>
      <rPr>
        <sz val="11"/>
        <color theme="1"/>
        <rFont val="Aptos Narrow"/>
        <family val="2"/>
        <scheme val="minor"/>
      </rPr>
      <t>, and from there: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  <scheme val="minor"/>
      </rPr>
      <t xml:space="preserve"> =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y</t>
    </r>
  </si>
  <si>
    <r>
      <t xml:space="preserve">We solve it for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  <scheme val="minor"/>
      </rPr>
      <t xml:space="preserve">: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  <scheme val="minor"/>
      </rPr>
      <t xml:space="preserve"> = (X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y </t>
    </r>
  </si>
  <si>
    <r>
      <t>X</t>
    </r>
    <r>
      <rPr>
        <b/>
        <vertAlign val="superscript"/>
        <sz val="11"/>
        <color theme="1"/>
        <rFont val="Aptos Narrow"/>
        <family val="2"/>
        <scheme val="minor"/>
      </rPr>
      <t>T</t>
    </r>
    <r>
      <rPr>
        <b/>
        <sz val="11"/>
        <color theme="1"/>
        <rFont val="Aptos Narrow"/>
        <family val="2"/>
        <scheme val="minor"/>
      </rPr>
      <t>X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Aptos Narrow"/>
        <family val="2"/>
      </rPr>
      <t xml:space="preserve"> = X</t>
    </r>
    <r>
      <rPr>
        <b/>
        <vertAlign val="superscript"/>
        <sz val="11"/>
        <color theme="1"/>
        <rFont val="Aptos Narrow"/>
        <family val="2"/>
      </rPr>
      <t>T</t>
    </r>
    <r>
      <rPr>
        <b/>
        <sz val="11"/>
        <color theme="1"/>
        <rFont val="Aptos Narrow"/>
        <family val="2"/>
      </rPr>
      <t>y</t>
    </r>
  </si>
  <si>
    <r>
      <rPr>
        <sz val="11"/>
        <color theme="1"/>
        <rFont val="Aptos"/>
        <family val="2"/>
      </rPr>
      <t>ŷ</t>
    </r>
    <r>
      <rPr>
        <sz val="11"/>
        <color theme="1"/>
        <rFont val="Aptos Narrow"/>
        <family val="2"/>
        <scheme val="minor"/>
      </rPr>
      <t xml:space="preserve"> = 2 + 1.5x</t>
    </r>
  </si>
  <si>
    <r>
      <rPr>
        <b/>
        <sz val="11"/>
        <color theme="1"/>
        <rFont val="Aptos Narrow"/>
        <family val="2"/>
        <scheme val="minor"/>
      </rPr>
      <t>X</t>
    </r>
    <r>
      <rPr>
        <b/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(</t>
    </r>
    <r>
      <rPr>
        <b/>
        <sz val="11"/>
        <color theme="1"/>
        <rFont val="Aptos Narrow"/>
        <family val="2"/>
        <scheme val="minor"/>
      </rPr>
      <t>y</t>
    </r>
    <r>
      <rPr>
        <sz val="11"/>
        <color theme="1"/>
        <rFont val="Aptos Narrow"/>
        <family val="2"/>
        <scheme val="minor"/>
      </rPr>
      <t xml:space="preserve"> - </t>
    </r>
    <r>
      <rPr>
        <b/>
        <sz val="11"/>
        <color theme="1"/>
        <rFont val="Aptos Narrow"/>
        <family val="2"/>
        <scheme val="minor"/>
      </rPr>
      <t>X</t>
    </r>
    <r>
      <rPr>
        <b/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)</t>
    </r>
  </si>
  <si>
    <t>Confirmation of orthogonality</t>
  </si>
  <si>
    <t>Example of dot product within the single vector</t>
  </si>
  <si>
    <r>
      <t>Errors (y - X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Aptos Narrow"/>
        <family val="2"/>
      </rPr>
      <t>)</t>
    </r>
  </si>
  <si>
    <r>
      <t>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</t>
    </r>
    <r>
      <rPr>
        <sz val="11"/>
        <color theme="1"/>
        <rFont val="Symbol"/>
        <family val="1"/>
        <charset val="2"/>
      </rPr>
      <t>b =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y, and finaly: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= (X</t>
    </r>
    <r>
      <rPr>
        <vertAlign val="superscript"/>
        <sz val="11"/>
        <color theme="1"/>
        <rFont val="Aptos Narrow"/>
        <family val="2"/>
      </rPr>
      <t>T</t>
    </r>
    <r>
      <rPr>
        <sz val="11"/>
        <color theme="1"/>
        <rFont val="Aptos Narrow"/>
        <family val="2"/>
      </rPr>
      <t>X)</t>
    </r>
    <r>
      <rPr>
        <vertAlign val="superscript"/>
        <sz val="11"/>
        <color theme="1"/>
        <rFont val="Aptos Narrow"/>
        <family val="2"/>
      </rPr>
      <t>-1</t>
    </r>
    <r>
      <rPr>
        <sz val="11"/>
        <color theme="1"/>
        <rFont val="Aptos Narrow"/>
        <family val="2"/>
      </rPr>
      <t>X</t>
    </r>
    <r>
      <rPr>
        <vertAlign val="superscript"/>
        <sz val="11"/>
        <color theme="1"/>
        <rFont val="Aptos Narrow"/>
        <family val="2"/>
      </rPr>
      <t>T</t>
    </r>
    <r>
      <rPr>
        <sz val="11"/>
        <color theme="1"/>
        <rFont val="Aptos Narrow"/>
        <family val="2"/>
      </rPr>
      <t>y</t>
    </r>
  </si>
  <si>
    <t>and from there</t>
  </si>
  <si>
    <r>
      <t>Because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(y-X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)=0</t>
    </r>
  </si>
  <si>
    <t>?</t>
  </si>
  <si>
    <r>
      <rPr>
        <sz val="11"/>
        <rFont val="Symbol"/>
        <family val="1"/>
        <charset val="2"/>
      </rPr>
      <t>b</t>
    </r>
    <r>
      <rPr>
        <sz val="11"/>
        <rFont val="Aptos Narrow"/>
        <family val="2"/>
        <scheme val="minor"/>
      </rPr>
      <t xml:space="preserve"> = X(X</t>
    </r>
    <r>
      <rPr>
        <vertAlign val="superscript"/>
        <sz val="11"/>
        <rFont val="Aptos Narrow"/>
        <family val="2"/>
        <scheme val="minor"/>
      </rPr>
      <t>T</t>
    </r>
    <r>
      <rPr>
        <sz val="11"/>
        <rFont val="Aptos Narrow"/>
        <family val="2"/>
        <scheme val="minor"/>
      </rPr>
      <t>X)</t>
    </r>
    <r>
      <rPr>
        <vertAlign val="superscript"/>
        <sz val="11"/>
        <rFont val="Aptos Narrow"/>
        <family val="2"/>
        <scheme val="minor"/>
      </rPr>
      <t>-1</t>
    </r>
    <r>
      <rPr>
        <sz val="11"/>
        <rFont val="Aptos Narrow"/>
        <family val="2"/>
        <scheme val="minor"/>
      </rPr>
      <t>X</t>
    </r>
    <r>
      <rPr>
        <vertAlign val="superscript"/>
        <sz val="11"/>
        <rFont val="Aptos Narrow"/>
        <family val="2"/>
        <scheme val="minor"/>
      </rPr>
      <t>T</t>
    </r>
    <r>
      <rPr>
        <sz val="11"/>
        <rFont val="Aptos Narrow"/>
        <family val="2"/>
        <scheme val="minor"/>
      </rPr>
      <t>y</t>
    </r>
  </si>
  <si>
    <t xml:space="preserve">Why is </t>
  </si>
  <si>
    <r>
      <t>This means that 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from the normal equations is the mathematical projection of y onto col(X).</t>
    </r>
  </si>
  <si>
    <r>
      <rPr>
        <sz val="11"/>
        <color theme="1"/>
        <rFont val="Aptos"/>
        <family val="2"/>
      </rPr>
      <t xml:space="preserve">ŷ = X </t>
    </r>
    <r>
      <rPr>
        <sz val="11"/>
        <color theme="1"/>
        <rFont val="Symbol"/>
        <family val="1"/>
        <charset val="2"/>
      </rPr>
      <t>b</t>
    </r>
  </si>
  <si>
    <r>
      <t xml:space="preserve">As </t>
    </r>
    <r>
      <rPr>
        <sz val="11"/>
        <color rgb="FFFF0000"/>
        <rFont val="Aptos Narrow"/>
        <family val="2"/>
        <scheme val="minor"/>
      </rPr>
      <t>(X</t>
    </r>
    <r>
      <rPr>
        <vertAlign val="superscript"/>
        <sz val="11"/>
        <color rgb="FFFF0000"/>
        <rFont val="Aptos Narrow"/>
        <family val="2"/>
        <scheme val="minor"/>
      </rPr>
      <t>T</t>
    </r>
    <r>
      <rPr>
        <sz val="11"/>
        <color rgb="FFFF0000"/>
        <rFont val="Aptos Narrow"/>
        <family val="2"/>
        <scheme val="minor"/>
      </rPr>
      <t>X)</t>
    </r>
    <r>
      <rPr>
        <vertAlign val="superscript"/>
        <sz val="11"/>
        <color rgb="FFFF0000"/>
        <rFont val="Aptos Narrow"/>
        <family val="2"/>
        <scheme val="minor"/>
      </rPr>
      <t>-1</t>
    </r>
    <r>
      <rPr>
        <sz val="11"/>
        <color rgb="FFFF0000"/>
        <rFont val="Aptos Narrow"/>
        <family val="2"/>
        <scheme val="minor"/>
      </rPr>
      <t>X</t>
    </r>
    <r>
      <rPr>
        <vertAlign val="superscript"/>
        <sz val="11"/>
        <color rgb="FFFF0000"/>
        <rFont val="Aptos Narrow"/>
        <family val="2"/>
        <scheme val="minor"/>
      </rPr>
      <t>T</t>
    </r>
    <r>
      <rPr>
        <sz val="11"/>
        <color rgb="FFFF0000"/>
        <rFont val="Aptos Narrow"/>
        <family val="2"/>
        <scheme val="minor"/>
      </rPr>
      <t>y</t>
    </r>
    <r>
      <rPr>
        <sz val="11"/>
        <color theme="1"/>
        <rFont val="Aptos Narrow"/>
        <family val="2"/>
        <scheme val="minor"/>
      </rPr>
      <t xml:space="preserve"> =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, this</t>
    </r>
    <r>
      <rPr>
        <sz val="11"/>
        <color theme="1"/>
        <rFont val="Aptos Narrow"/>
        <family val="2"/>
        <scheme val="minor"/>
      </rPr>
      <t xml:space="preserve"> is the same as</t>
    </r>
  </si>
  <si>
    <t>The projection of y onto col(X) is:</t>
  </si>
  <si>
    <r>
      <t>P = X(X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X</t>
    </r>
    <r>
      <rPr>
        <vertAlign val="superscript"/>
        <sz val="11"/>
        <color theme="1"/>
        <rFont val="Aptos Narrow"/>
        <family val="2"/>
        <scheme val="minor"/>
      </rPr>
      <t>T</t>
    </r>
  </si>
  <si>
    <t>that projects y onto that subspace</t>
  </si>
  <si>
    <t xml:space="preserve">For any vector y and subspace (column space of X), there is a uniques projection matrix P </t>
  </si>
  <si>
    <r>
      <t xml:space="preserve">min </t>
    </r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Aptos Narrow"/>
        <family val="2"/>
      </rPr>
      <t>e</t>
    </r>
    <r>
      <rPr>
        <b/>
        <vertAlign val="superscript"/>
        <sz val="11"/>
        <color theme="1"/>
        <rFont val="Aptos Narrow"/>
        <family val="2"/>
      </rPr>
      <t>2</t>
    </r>
  </si>
  <si>
    <r>
      <t>e =(y - ŷ)</t>
    </r>
    <r>
      <rPr>
        <b/>
        <vertAlign val="superscript"/>
        <sz val="11"/>
        <color theme="1"/>
        <rFont val="Aptos Narrow"/>
        <family val="2"/>
      </rPr>
      <t>2</t>
    </r>
    <r>
      <rPr>
        <b/>
        <sz val="11"/>
        <color theme="1"/>
        <rFont val="Aptos Narrow"/>
        <family val="2"/>
      </rPr>
      <t xml:space="preserve"> = (y - X</t>
    </r>
    <r>
      <rPr>
        <b/>
        <sz val="11"/>
        <color theme="1"/>
        <rFont val="Symbol"/>
        <family val="1"/>
        <charset val="2"/>
      </rPr>
      <t>b)</t>
    </r>
    <r>
      <rPr>
        <b/>
        <vertAlign val="superscript"/>
        <sz val="11"/>
        <color theme="1"/>
        <rFont val="Symbol"/>
        <family val="1"/>
        <charset val="2"/>
      </rPr>
      <t>2</t>
    </r>
  </si>
  <si>
    <r>
      <rPr>
        <b/>
        <sz val="11"/>
        <color theme="1"/>
        <rFont val="Aptos"/>
        <family val="2"/>
      </rPr>
      <t>ŷ</t>
    </r>
    <r>
      <rPr>
        <b/>
        <sz val="11"/>
        <color theme="1"/>
        <rFont val="Aptos Narrow"/>
        <family val="2"/>
      </rPr>
      <t xml:space="preserve"> = X</t>
    </r>
    <r>
      <rPr>
        <b/>
        <sz val="11"/>
        <color theme="1"/>
        <rFont val="Symbol"/>
        <family val="1"/>
        <charset val="2"/>
      </rPr>
      <t>b</t>
    </r>
  </si>
  <si>
    <r>
      <rPr>
        <b/>
        <sz val="11"/>
        <color theme="1"/>
        <rFont val="Aptos"/>
        <family val="2"/>
      </rPr>
      <t>ŷ</t>
    </r>
    <r>
      <rPr>
        <b/>
        <sz val="11"/>
        <color theme="1"/>
        <rFont val="Aptos Narrow"/>
        <family val="2"/>
      </rPr>
      <t xml:space="preserve"> = Py</t>
    </r>
  </si>
  <si>
    <r>
      <t>P=X(X</t>
    </r>
    <r>
      <rPr>
        <b/>
        <vertAlign val="superscript"/>
        <sz val="11"/>
        <color theme="1"/>
        <rFont val="Aptos Narrow"/>
        <family val="2"/>
        <scheme val="minor"/>
      </rPr>
      <t>T</t>
    </r>
    <r>
      <rPr>
        <b/>
        <sz val="11"/>
        <color theme="1"/>
        <rFont val="Aptos Narrow"/>
        <family val="2"/>
        <scheme val="minor"/>
      </rPr>
      <t>X)</t>
    </r>
    <r>
      <rPr>
        <b/>
        <vertAlign val="superscript"/>
        <sz val="11"/>
        <color theme="1"/>
        <rFont val="Aptos Narrow"/>
        <family val="2"/>
        <scheme val="minor"/>
      </rPr>
      <t>-1</t>
    </r>
    <r>
      <rPr>
        <b/>
        <sz val="11"/>
        <color theme="1"/>
        <rFont val="Aptos Narrow"/>
        <family val="2"/>
        <scheme val="minor"/>
      </rPr>
      <t>X</t>
    </r>
    <r>
      <rPr>
        <b/>
        <vertAlign val="superscript"/>
        <sz val="11"/>
        <color theme="1"/>
        <rFont val="Aptos Narrow"/>
        <family val="2"/>
        <scheme val="minor"/>
      </rPr>
      <t>T</t>
    </r>
  </si>
  <si>
    <r>
      <t>(X</t>
    </r>
    <r>
      <rPr>
        <b/>
        <vertAlign val="superscript"/>
        <sz val="11"/>
        <color theme="1"/>
        <rFont val="Aptos Narrow"/>
        <family val="2"/>
        <scheme val="minor"/>
      </rPr>
      <t>T</t>
    </r>
    <r>
      <rPr>
        <b/>
        <sz val="11"/>
        <color theme="1"/>
        <rFont val="Aptos Narrow"/>
        <family val="2"/>
        <scheme val="minor"/>
      </rPr>
      <t>X)</t>
    </r>
    <r>
      <rPr>
        <b/>
        <vertAlign val="superscript"/>
        <sz val="11"/>
        <color theme="1"/>
        <rFont val="Aptos Narrow"/>
        <family val="2"/>
        <scheme val="minor"/>
      </rPr>
      <t>-1</t>
    </r>
  </si>
  <si>
    <t>Why?</t>
  </si>
  <si>
    <t>Steps:</t>
  </si>
  <si>
    <r>
      <t xml:space="preserve">1. to calculate </t>
    </r>
    <r>
      <rPr>
        <sz val="11"/>
        <color theme="1"/>
        <rFont val="Aptos"/>
        <family val="2"/>
      </rPr>
      <t>ŷ</t>
    </r>
    <r>
      <rPr>
        <sz val="11"/>
        <color theme="1"/>
        <rFont val="Aptos Narrow"/>
        <family val="2"/>
      </rPr>
      <t xml:space="preserve"> = 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we create X and calculate </t>
    </r>
    <r>
      <rPr>
        <sz val="11"/>
        <color theme="1"/>
        <rFont val="Symbol"/>
        <family val="1"/>
        <charset val="2"/>
      </rPr>
      <t>b</t>
    </r>
  </si>
  <si>
    <r>
      <t xml:space="preserve">2. As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  <scheme val="minor"/>
      </rPr>
      <t xml:space="preserve"> = (X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y, we first calculate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X, then (X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, and then 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y (cells F2:G3, J2:K3, N2:N3)</t>
    </r>
  </si>
  <si>
    <r>
      <t xml:space="preserve">3.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  <scheme val="minor"/>
      </rPr>
      <t xml:space="preserve"> is calculated (cells P2:P3)</t>
    </r>
  </si>
  <si>
    <r>
      <t xml:space="preserve">4. We calculate </t>
    </r>
    <r>
      <rPr>
        <sz val="11"/>
        <color theme="1"/>
        <rFont val="Aptos"/>
        <family val="2"/>
      </rPr>
      <t>ŷ</t>
    </r>
    <r>
      <rPr>
        <sz val="11"/>
        <color theme="1"/>
        <rFont val="Aptos Narrow"/>
        <family val="2"/>
      </rPr>
      <t xml:space="preserve"> (cells H9:H12)</t>
    </r>
    <r>
      <rPr>
        <sz val="11"/>
        <color theme="1"/>
        <rFont val="Aptos Narrow"/>
        <family val="2"/>
        <scheme val="minor"/>
      </rPr>
      <t>. They can be compared with y (cells D2:D5)</t>
    </r>
  </si>
  <si>
    <t>Validation:</t>
  </si>
  <si>
    <r>
      <rPr>
        <sz val="11"/>
        <color theme="1"/>
        <rFont val="Aptos"/>
        <family val="2"/>
      </rPr>
      <t xml:space="preserve">ŷ </t>
    </r>
    <r>
      <rPr>
        <sz val="11"/>
        <color theme="1"/>
        <rFont val="Aptos Narrow"/>
        <family val="2"/>
      </rPr>
      <t xml:space="preserve">= </t>
    </r>
    <r>
      <rPr>
        <sz val="11"/>
        <color theme="1"/>
        <rFont val="Aptos Narrow"/>
        <family val="2"/>
        <scheme val="minor"/>
      </rPr>
      <t xml:space="preserve">P y = </t>
    </r>
    <r>
      <rPr>
        <sz val="11"/>
        <color rgb="FFFF0000"/>
        <rFont val="Aptos Narrow"/>
        <family val="2"/>
        <scheme val="minor"/>
      </rPr>
      <t>X(X</t>
    </r>
    <r>
      <rPr>
        <vertAlign val="superscript"/>
        <sz val="11"/>
        <color rgb="FFFF0000"/>
        <rFont val="Aptos Narrow"/>
        <family val="2"/>
        <scheme val="minor"/>
      </rPr>
      <t>T</t>
    </r>
    <r>
      <rPr>
        <sz val="11"/>
        <color rgb="FFFF0000"/>
        <rFont val="Aptos Narrow"/>
        <family val="2"/>
        <scheme val="minor"/>
      </rPr>
      <t>X)</t>
    </r>
    <r>
      <rPr>
        <vertAlign val="superscript"/>
        <sz val="11"/>
        <color rgb="FFFF0000"/>
        <rFont val="Aptos Narrow"/>
        <family val="2"/>
        <scheme val="minor"/>
      </rPr>
      <t>-1</t>
    </r>
    <r>
      <rPr>
        <sz val="11"/>
        <color rgb="FFFF0000"/>
        <rFont val="Aptos Narrow"/>
        <family val="2"/>
        <scheme val="minor"/>
      </rPr>
      <t>X</t>
    </r>
    <r>
      <rPr>
        <vertAlign val="superscript"/>
        <sz val="11"/>
        <color rgb="FFFF0000"/>
        <rFont val="Aptos Narrow"/>
        <family val="2"/>
        <scheme val="minor"/>
      </rPr>
      <t>T</t>
    </r>
    <r>
      <rPr>
        <sz val="11"/>
        <rFont val="Aptos Narrow"/>
        <family val="2"/>
        <scheme val="minor"/>
      </rPr>
      <t>y</t>
    </r>
  </si>
  <si>
    <t>1. We calculate the projection matrix P as:</t>
  </si>
  <si>
    <r>
      <t>P=X(X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X)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(cells A9:D12)</t>
    </r>
  </si>
  <si>
    <r>
      <t>5. Error e = (y - 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>)</t>
    </r>
    <r>
      <rPr>
        <vertAlign val="super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  <scheme val="minor"/>
      </rPr>
      <t xml:space="preserve"> is calculated (cellsJ9:J12) and sum of squares SSQ (cellL9)</t>
    </r>
  </si>
  <si>
    <r>
      <t xml:space="preserve">2. We multiply matrix P by vector y and get </t>
    </r>
    <r>
      <rPr>
        <sz val="11"/>
        <color theme="1"/>
        <rFont val="Aptos"/>
        <family val="2"/>
      </rPr>
      <t>ŷ</t>
    </r>
    <r>
      <rPr>
        <sz val="11"/>
        <color theme="1"/>
        <rFont val="Aptos Narrow"/>
        <family val="2"/>
        <scheme val="minor"/>
      </rPr>
      <t xml:space="preserve"> (cells F9:F12)</t>
    </r>
  </si>
  <si>
    <r>
      <t xml:space="preserve">3. Compare </t>
    </r>
    <r>
      <rPr>
        <sz val="11"/>
        <color theme="1"/>
        <rFont val="Aptos"/>
        <family val="2"/>
      </rPr>
      <t>ŷ</t>
    </r>
    <r>
      <rPr>
        <sz val="11"/>
        <color theme="1"/>
        <rFont val="Aptos Narrow"/>
        <family val="2"/>
      </rPr>
      <t xml:space="preserve"> obtained as </t>
    </r>
    <r>
      <rPr>
        <sz val="11"/>
        <color theme="1"/>
        <rFont val="Aptos"/>
        <family val="2"/>
      </rPr>
      <t>ŷ</t>
    </r>
    <r>
      <rPr>
        <sz val="11"/>
        <color theme="1"/>
        <rFont val="Aptos Narrow"/>
        <family val="2"/>
      </rPr>
      <t xml:space="preserve"> = Py and as </t>
    </r>
    <r>
      <rPr>
        <sz val="11"/>
        <color theme="1"/>
        <rFont val="Aptos"/>
        <family val="2"/>
      </rPr>
      <t>ŷ</t>
    </r>
    <r>
      <rPr>
        <sz val="11"/>
        <color theme="1"/>
        <rFont val="Aptos Narrow"/>
        <family val="2"/>
      </rPr>
      <t xml:space="preserve"> = X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ptos Narrow"/>
        <family val="2"/>
      </rPr>
      <t xml:space="preserve"> (cells F9:F12 with H9:H12). They are identical.</t>
    </r>
  </si>
  <si>
    <t>Objective: Find ŷ that is the closest to y by minimising the sum of squares of (y - ŷ)2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</si>
</sst>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ptos Narrow"/>
      <family val="2"/>
    </font>
    <font>
      <sz val="11"/>
      <color theme="1"/>
      <name val="Aptos Narrow"/>
      <family val="1"/>
      <charset val="2"/>
    </font>
    <font>
      <vertAlign val="superscript"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</font>
    <font>
      <sz val="8"/>
      <name val="Aptos Narrow"/>
      <family val="2"/>
      <scheme val="minor"/>
    </font>
    <font>
      <vertAlign val="subscript"/>
      <sz val="11"/>
      <color theme="1"/>
      <name val="Symbol"/>
      <family val="1"/>
      <charset val="2"/>
    </font>
    <font>
      <vertAlign val="superscript"/>
      <sz val="11"/>
      <color theme="1"/>
      <name val="Aptos Narrow"/>
      <family val="2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vertAlign val="superscript"/>
      <sz val="11"/>
      <color theme="1"/>
      <name val="Aptos Narrow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1"/>
      <charset val="2"/>
      <scheme val="minor"/>
    </font>
    <font>
      <sz val="11"/>
      <name val="Symbol"/>
      <family val="1"/>
      <charset val="2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vertAlign val="superscript"/>
      <sz val="11"/>
      <color rgb="FFFF0000"/>
      <name val="Aptos Narrow"/>
      <family val="2"/>
      <scheme val="minor"/>
    </font>
    <font>
      <b/>
      <vertAlign val="superscript"/>
      <sz val="11"/>
      <color theme="1"/>
      <name val="Symbol"/>
      <family val="1"/>
      <charset val="2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quotePrefix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8" fillId="0" borderId="0" xfId="0" applyFont="1"/>
    <xf numFmtId="0" fontId="17" fillId="0" borderId="0" xfId="0" applyFont="1"/>
    <xf numFmtId="0" fontId="12" fillId="0" borderId="0" xfId="0" applyFont="1" applyAlignment="1">
      <alignment horizontal="center"/>
    </xf>
    <xf numFmtId="0" fontId="24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y-GB"/>
              <a:t>Fitting straight line ŷ to 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 Regress'!$B$1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'Lin Regress'!$B$2:$B$5</c:f>
              <c:numCache>
                <c:formatCode>General</c:formatCode>
                <c:ptCount val="4"/>
                <c:pt idx="0">
                  <c:v>3</c:v>
                </c:pt>
                <c:pt idx="1">
                  <c:v>5</c:v>
                </c:pt>
                <c:pt idx="2">
                  <c:v>8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5-4A23-A9F9-6263AAC95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4678960"/>
        <c:axId val="1534668880"/>
      </c:lineChart>
      <c:catAx>
        <c:axId val="1534678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4668880"/>
        <c:crosses val="autoZero"/>
        <c:auto val="1"/>
        <c:lblAlgn val="ctr"/>
        <c:lblOffset val="100"/>
        <c:noMultiLvlLbl val="0"/>
      </c:catAx>
      <c:valAx>
        <c:axId val="153466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467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0</xdr:row>
      <xdr:rowOff>219075</xdr:rowOff>
    </xdr:from>
    <xdr:to>
      <xdr:col>4</xdr:col>
      <xdr:colOff>428625</xdr:colOff>
      <xdr:row>5</xdr:row>
      <xdr:rowOff>0</xdr:rowOff>
    </xdr:to>
    <xdr:sp macro="" textlink="">
      <xdr:nvSpPr>
        <xdr:cNvPr id="2" name="Double Bracket 1">
          <a:extLst>
            <a:ext uri="{FF2B5EF4-FFF2-40B4-BE49-F238E27FC236}">
              <a16:creationId xmlns:a16="http://schemas.microsoft.com/office/drawing/2014/main" id="{6E4C1CF6-4802-4DD2-668E-4725996450E6}"/>
            </a:ext>
          </a:extLst>
        </xdr:cNvPr>
        <xdr:cNvSpPr/>
      </xdr:nvSpPr>
      <xdr:spPr>
        <a:xfrm>
          <a:off x="2047875" y="219075"/>
          <a:ext cx="923925" cy="92392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104775</xdr:colOff>
      <xdr:row>2</xdr:row>
      <xdr:rowOff>57150</xdr:rowOff>
    </xdr:from>
    <xdr:to>
      <xdr:col>5</xdr:col>
      <xdr:colOff>495300</xdr:colOff>
      <xdr:row>4</xdr:row>
      <xdr:rowOff>19050</xdr:rowOff>
    </xdr:to>
    <xdr:sp macro="" textlink="">
      <xdr:nvSpPr>
        <xdr:cNvPr id="3" name="Double Bracket 2">
          <a:extLst>
            <a:ext uri="{FF2B5EF4-FFF2-40B4-BE49-F238E27FC236}">
              <a16:creationId xmlns:a16="http://schemas.microsoft.com/office/drawing/2014/main" id="{2F476074-90CC-3F47-FD5B-2F7DF33F5199}"/>
            </a:ext>
          </a:extLst>
        </xdr:cNvPr>
        <xdr:cNvSpPr/>
      </xdr:nvSpPr>
      <xdr:spPr>
        <a:xfrm>
          <a:off x="3867150" y="514350"/>
          <a:ext cx="390525" cy="41910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76200</xdr:colOff>
      <xdr:row>1</xdr:row>
      <xdr:rowOff>0</xdr:rowOff>
    </xdr:from>
    <xdr:to>
      <xdr:col>7</xdr:col>
      <xdr:colOff>485775</xdr:colOff>
      <xdr:row>5</xdr:row>
      <xdr:rowOff>28575</xdr:rowOff>
    </xdr:to>
    <xdr:sp macro="" textlink="">
      <xdr:nvSpPr>
        <xdr:cNvPr id="4" name="Double Bracket 3">
          <a:extLst>
            <a:ext uri="{FF2B5EF4-FFF2-40B4-BE49-F238E27FC236}">
              <a16:creationId xmlns:a16="http://schemas.microsoft.com/office/drawing/2014/main" id="{3CB2EBD0-BE0B-A6E7-28AF-6979EA5C7A7F}"/>
            </a:ext>
          </a:extLst>
        </xdr:cNvPr>
        <xdr:cNvSpPr/>
      </xdr:nvSpPr>
      <xdr:spPr>
        <a:xfrm>
          <a:off x="5057775" y="228600"/>
          <a:ext cx="409575" cy="94297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161925</xdr:colOff>
      <xdr:row>1</xdr:row>
      <xdr:rowOff>38100</xdr:rowOff>
    </xdr:from>
    <xdr:to>
      <xdr:col>13</xdr:col>
      <xdr:colOff>504825</xdr:colOff>
      <xdr:row>2</xdr:row>
      <xdr:rowOff>219075</xdr:rowOff>
    </xdr:to>
    <xdr:sp macro="" textlink="">
      <xdr:nvSpPr>
        <xdr:cNvPr id="5" name="Double Bracket 4">
          <a:extLst>
            <a:ext uri="{FF2B5EF4-FFF2-40B4-BE49-F238E27FC236}">
              <a16:creationId xmlns:a16="http://schemas.microsoft.com/office/drawing/2014/main" id="{2F78A162-48E4-00A3-561F-8BAC9FFD5DE8}"/>
            </a:ext>
          </a:extLst>
        </xdr:cNvPr>
        <xdr:cNvSpPr/>
      </xdr:nvSpPr>
      <xdr:spPr>
        <a:xfrm>
          <a:off x="7581900" y="266700"/>
          <a:ext cx="952500" cy="409575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123825</xdr:colOff>
      <xdr:row>1</xdr:row>
      <xdr:rowOff>57150</xdr:rowOff>
    </xdr:from>
    <xdr:to>
      <xdr:col>16</xdr:col>
      <xdr:colOff>438150</xdr:colOff>
      <xdr:row>3</xdr:row>
      <xdr:rowOff>19050</xdr:rowOff>
    </xdr:to>
    <xdr:sp macro="" textlink="">
      <xdr:nvSpPr>
        <xdr:cNvPr id="6" name="Double Bracket 5">
          <a:extLst>
            <a:ext uri="{FF2B5EF4-FFF2-40B4-BE49-F238E27FC236}">
              <a16:creationId xmlns:a16="http://schemas.microsoft.com/office/drawing/2014/main" id="{9A5D02BC-8B55-D7E5-EBA0-CA2AA083F67B}"/>
            </a:ext>
          </a:extLst>
        </xdr:cNvPr>
        <xdr:cNvSpPr/>
      </xdr:nvSpPr>
      <xdr:spPr>
        <a:xfrm>
          <a:off x="9629775" y="285750"/>
          <a:ext cx="314325" cy="41910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190500</xdr:colOff>
      <xdr:row>1</xdr:row>
      <xdr:rowOff>66675</xdr:rowOff>
    </xdr:from>
    <xdr:to>
      <xdr:col>14</xdr:col>
      <xdr:colOff>581025</xdr:colOff>
      <xdr:row>3</xdr:row>
      <xdr:rowOff>28575</xdr:rowOff>
    </xdr:to>
    <xdr:sp macro="" textlink="">
      <xdr:nvSpPr>
        <xdr:cNvPr id="7" name="Double Bracket 6">
          <a:extLst>
            <a:ext uri="{FF2B5EF4-FFF2-40B4-BE49-F238E27FC236}">
              <a16:creationId xmlns:a16="http://schemas.microsoft.com/office/drawing/2014/main" id="{E0705680-4A5D-4EB6-9778-3078EA876007}"/>
            </a:ext>
          </a:extLst>
        </xdr:cNvPr>
        <xdr:cNvSpPr/>
      </xdr:nvSpPr>
      <xdr:spPr>
        <a:xfrm>
          <a:off x="8829675" y="295275"/>
          <a:ext cx="390525" cy="41910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104775</xdr:colOff>
      <xdr:row>6</xdr:row>
      <xdr:rowOff>57150</xdr:rowOff>
    </xdr:from>
    <xdr:to>
      <xdr:col>13</xdr:col>
      <xdr:colOff>495300</xdr:colOff>
      <xdr:row>8</xdr:row>
      <xdr:rowOff>19050</xdr:rowOff>
    </xdr:to>
    <xdr:sp macro="" textlink="">
      <xdr:nvSpPr>
        <xdr:cNvPr id="8" name="Double Bracket 7">
          <a:extLst>
            <a:ext uri="{FF2B5EF4-FFF2-40B4-BE49-F238E27FC236}">
              <a16:creationId xmlns:a16="http://schemas.microsoft.com/office/drawing/2014/main" id="{FF24358E-9960-4341-8249-958D40C31ABB}"/>
            </a:ext>
          </a:extLst>
        </xdr:cNvPr>
        <xdr:cNvSpPr/>
      </xdr:nvSpPr>
      <xdr:spPr>
        <a:xfrm>
          <a:off x="3867150" y="514350"/>
          <a:ext cx="390525" cy="41910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21</xdr:col>
      <xdr:colOff>152400</xdr:colOff>
      <xdr:row>28</xdr:row>
      <xdr:rowOff>9525</xdr:rowOff>
    </xdr:from>
    <xdr:ext cx="325410" cy="1772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FEC12B56-A6F9-62E8-5F19-A1FAEF443A52}"/>
                </a:ext>
              </a:extLst>
            </xdr:cNvPr>
            <xdr:cNvSpPr txBox="1"/>
          </xdr:nvSpPr>
          <xdr:spPr>
            <a:xfrm>
              <a:off x="13573125" y="4324350"/>
              <a:ext cx="325410" cy="1772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begChr m:val="‖"/>
                            <m:endChr m:val="‖"/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𝑢</m:t>
                            </m:r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FEC12B56-A6F9-62E8-5F19-A1FAEF443A52}"/>
                </a:ext>
              </a:extLst>
            </xdr:cNvPr>
            <xdr:cNvSpPr txBox="1"/>
          </xdr:nvSpPr>
          <xdr:spPr>
            <a:xfrm>
              <a:off x="13573125" y="4324350"/>
              <a:ext cx="325410" cy="1772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‖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𝑢‖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GB" sz="1100" b="0" i="0">
                  <a:latin typeface="Cambria Math" panose="02040503050406030204" pitchFamily="18" charset="0"/>
                </a:rPr>
                <a:t>2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7</xdr:col>
      <xdr:colOff>133350</xdr:colOff>
      <xdr:row>18</xdr:row>
      <xdr:rowOff>152400</xdr:rowOff>
    </xdr:from>
    <xdr:to>
      <xdr:col>14</xdr:col>
      <xdr:colOff>438150</xdr:colOff>
      <xdr:row>33</xdr:row>
      <xdr:rowOff>38100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EBCF0669-6DF5-5FAC-7131-FEE73E066F28}"/>
            </a:ext>
          </a:extLst>
        </xdr:cNvPr>
        <xdr:cNvGrpSpPr/>
      </xdr:nvGrpSpPr>
      <xdr:grpSpPr>
        <a:xfrm>
          <a:off x="4705350" y="3895725"/>
          <a:ext cx="4572000" cy="2743200"/>
          <a:chOff x="4705350" y="3895725"/>
          <a:chExt cx="4572000" cy="2743200"/>
        </a:xfrm>
      </xdr:grpSpPr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330DBB23-3B12-C4B1-E1CC-B17717AA85EB}"/>
              </a:ext>
            </a:extLst>
          </xdr:cNvPr>
          <xdr:cNvGraphicFramePr/>
        </xdr:nvGraphicFramePr>
        <xdr:xfrm>
          <a:off x="4705350" y="3895725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8445E1F5-7A2D-F389-5114-A82184BF1A49}"/>
              </a:ext>
            </a:extLst>
          </xdr:cNvPr>
          <xdr:cNvSpPr txBox="1"/>
        </xdr:nvSpPr>
        <xdr:spPr>
          <a:xfrm>
            <a:off x="8639174" y="4781550"/>
            <a:ext cx="276225" cy="2667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y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426809B3-9B96-4F9D-9C68-C2979FB2A79E}"/>
              </a:ext>
            </a:extLst>
          </xdr:cNvPr>
          <xdr:cNvSpPr txBox="1"/>
        </xdr:nvSpPr>
        <xdr:spPr>
          <a:xfrm>
            <a:off x="8667749" y="4400550"/>
            <a:ext cx="276225" cy="2667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>
                <a:latin typeface="Aptos" panose="020B0004020202020204" pitchFamily="34" charset="0"/>
              </a:rPr>
              <a:t>ŷ</a:t>
            </a:r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401A546C-678C-96A0-3B2E-B74BF11ED059}"/>
              </a:ext>
            </a:extLst>
          </xdr:cNvPr>
          <xdr:cNvSpPr txBox="1"/>
        </xdr:nvSpPr>
        <xdr:spPr>
          <a:xfrm rot="20498779">
            <a:off x="7200900" y="4933950"/>
            <a:ext cx="72782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cy-GB" sz="1100">
                <a:latin typeface="Aptos" panose="020B0004020202020204" pitchFamily="34" charset="0"/>
              </a:rPr>
              <a:t>ŷ=2+1.5x</a:t>
            </a:r>
            <a:endParaRPr lang="en-GB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432F-BB57-48F0-8FE2-CB287B9D6E14}">
  <dimension ref="A1:Z30"/>
  <sheetViews>
    <sheetView tabSelected="1" workbookViewId="0">
      <selection activeCell="P24" sqref="P24"/>
    </sheetView>
  </sheetViews>
  <sheetFormatPr defaultRowHeight="15" x14ac:dyDescent="0.25"/>
  <cols>
    <col min="3" max="3" width="12.140625" customWidth="1"/>
    <col min="4" max="4" width="10.7109375" customWidth="1"/>
    <col min="15" max="16" width="13" customWidth="1"/>
  </cols>
  <sheetData>
    <row r="1" spans="1:26" s="2" customFormat="1" ht="18" x14ac:dyDescent="0.35">
      <c r="A1" s="7" t="s">
        <v>0</v>
      </c>
      <c r="B1" s="7" t="s">
        <v>4</v>
      </c>
      <c r="C1" s="7" t="s">
        <v>14</v>
      </c>
      <c r="D1" s="13" t="s">
        <v>27</v>
      </c>
      <c r="E1" s="13"/>
      <c r="F1" s="9" t="s">
        <v>2</v>
      </c>
      <c r="H1" s="7" t="s">
        <v>28</v>
      </c>
      <c r="M1" s="13" t="s">
        <v>15</v>
      </c>
      <c r="N1" s="13"/>
      <c r="O1" s="9" t="s">
        <v>2</v>
      </c>
      <c r="P1" s="7" t="s">
        <v>35</v>
      </c>
      <c r="Q1" s="7" t="s">
        <v>16</v>
      </c>
      <c r="U1" s="8" t="s">
        <v>12</v>
      </c>
      <c r="W1" s="2" t="s">
        <v>29</v>
      </c>
      <c r="Z1" s="2" t="s">
        <v>40</v>
      </c>
    </row>
    <row r="2" spans="1:26" ht="18" x14ac:dyDescent="0.35">
      <c r="A2" s="1">
        <v>1</v>
      </c>
      <c r="B2" s="1">
        <v>3</v>
      </c>
      <c r="C2" s="10" t="s">
        <v>23</v>
      </c>
      <c r="D2" s="1">
        <v>1</v>
      </c>
      <c r="E2" s="1">
        <v>1</v>
      </c>
      <c r="F2" s="1"/>
      <c r="G2" s="1"/>
      <c r="H2" s="1">
        <v>3</v>
      </c>
      <c r="I2" s="1"/>
      <c r="M2" s="1" cm="1">
        <f t="array" ref="M2:N3">MMULT(TRANSPOSE(D2:E5),D2:E5)</f>
        <v>4</v>
      </c>
      <c r="N2" s="1">
        <v>10</v>
      </c>
      <c r="O2" s="6" t="s">
        <v>5</v>
      </c>
      <c r="P2" s="6"/>
      <c r="Q2" s="1" cm="1">
        <f t="array" ref="Q2:Q3">MMULT(TRANSPOSE(D2:E5),H2:H5)</f>
        <v>23</v>
      </c>
      <c r="U2" s="1" cm="1">
        <f t="array" ref="U2:U5">M7+(A2:A5)*M8</f>
        <v>3.5</v>
      </c>
      <c r="W2" cm="1">
        <f t="array" ref="W2:W5">MMULT(D2:E5,M7:M8)</f>
        <v>3.5</v>
      </c>
      <c r="Z2">
        <f>H2-U2</f>
        <v>-0.5</v>
      </c>
    </row>
    <row r="3" spans="1:26" ht="18" x14ac:dyDescent="0.35">
      <c r="A3" s="1">
        <v>2</v>
      </c>
      <c r="B3" s="1">
        <v>5</v>
      </c>
      <c r="C3" s="10" t="s">
        <v>24</v>
      </c>
      <c r="D3" s="1">
        <v>1</v>
      </c>
      <c r="E3" s="1">
        <v>2</v>
      </c>
      <c r="F3" s="6" t="s">
        <v>5</v>
      </c>
      <c r="G3" s="6" t="s">
        <v>1</v>
      </c>
      <c r="H3" s="1">
        <v>5</v>
      </c>
      <c r="I3" s="1"/>
      <c r="M3" s="1">
        <v>10</v>
      </c>
      <c r="N3" s="1">
        <v>30</v>
      </c>
      <c r="O3" s="6" t="s">
        <v>6</v>
      </c>
      <c r="P3" s="6" t="s">
        <v>1</v>
      </c>
      <c r="Q3" s="1">
        <v>65</v>
      </c>
      <c r="U3" s="1">
        <v>5</v>
      </c>
      <c r="W3">
        <v>5</v>
      </c>
      <c r="Z3">
        <f t="shared" ref="Z3:Z5" si="0">H3-U3</f>
        <v>0</v>
      </c>
    </row>
    <row r="4" spans="1:26" ht="18" x14ac:dyDescent="0.35">
      <c r="A4" s="1">
        <v>3</v>
      </c>
      <c r="B4" s="1">
        <v>8</v>
      </c>
      <c r="C4" s="10" t="s">
        <v>25</v>
      </c>
      <c r="D4" s="1">
        <v>1</v>
      </c>
      <c r="E4" s="1">
        <v>3</v>
      </c>
      <c r="F4" s="6" t="s">
        <v>6</v>
      </c>
      <c r="G4" s="6"/>
      <c r="H4" s="1">
        <v>8</v>
      </c>
      <c r="I4" s="1"/>
      <c r="M4" t="str">
        <f ca="1">_xlfn.FORMULATEXT(M2)</f>
        <v>=MMULT(TRANSPOSE(D2:E5),D2:E5)</v>
      </c>
      <c r="Q4" t="str">
        <f ca="1">_xlfn.FORMULATEXT(Q2)</f>
        <v>=MMULT(TRANSPOSE(D2:E5),H2:H5)</v>
      </c>
      <c r="U4" s="1">
        <v>6.5</v>
      </c>
      <c r="W4">
        <v>6.5</v>
      </c>
      <c r="Z4">
        <f t="shared" si="0"/>
        <v>1.5</v>
      </c>
    </row>
    <row r="5" spans="1:26" ht="18" x14ac:dyDescent="0.35">
      <c r="A5" s="1">
        <v>4</v>
      </c>
      <c r="B5" s="1">
        <v>7</v>
      </c>
      <c r="C5" s="10" t="s">
        <v>26</v>
      </c>
      <c r="D5" s="1">
        <v>1</v>
      </c>
      <c r="E5" s="1">
        <v>4</v>
      </c>
      <c r="F5" s="1"/>
      <c r="G5" s="1"/>
      <c r="H5" s="1">
        <v>7</v>
      </c>
      <c r="I5" s="1"/>
      <c r="U5" s="1">
        <v>8</v>
      </c>
      <c r="W5">
        <v>8</v>
      </c>
      <c r="Z5">
        <f t="shared" si="0"/>
        <v>-1</v>
      </c>
    </row>
    <row r="6" spans="1:26" x14ac:dyDescent="0.25">
      <c r="M6" s="9" t="s">
        <v>2</v>
      </c>
      <c r="U6" s="12" t="str">
        <f ca="1">_xlfn.FORMULATEXT(U2)</f>
        <v>=M7+(A2:A5)*M8</v>
      </c>
      <c r="W6" t="str">
        <f ca="1">_xlfn.FORMULATEXT(W2)</f>
        <v>=MMULT(D2:E5,M7:M8)</v>
      </c>
      <c r="Z6" t="str">
        <f ca="1">_xlfn.FORMULATEXT(Z2)</f>
        <v>=H2-U2</v>
      </c>
    </row>
    <row r="7" spans="1:26" ht="17.25" x14ac:dyDescent="0.3">
      <c r="A7" t="s">
        <v>18</v>
      </c>
      <c r="K7" s="3" t="s">
        <v>7</v>
      </c>
      <c r="M7" s="1" cm="1">
        <f t="array" ref="M7:M8">MMULT(MINVERSE(M2:N3),Q2:Q3)</f>
        <v>2</v>
      </c>
      <c r="N7" s="6" t="s">
        <v>5</v>
      </c>
    </row>
    <row r="8" spans="1:26" ht="16.5" x14ac:dyDescent="0.3">
      <c r="A8" t="s">
        <v>17</v>
      </c>
      <c r="M8" s="1">
        <v>1.5</v>
      </c>
      <c r="N8" s="6" t="s">
        <v>6</v>
      </c>
      <c r="Q8" s="5" t="s">
        <v>36</v>
      </c>
      <c r="U8">
        <f>SUMXMY2(B2:B5,U2:U5)</f>
        <v>3.5</v>
      </c>
      <c r="V8" t="s">
        <v>13</v>
      </c>
      <c r="Z8">
        <f>SUMSQ(Z2:Z5)</f>
        <v>3.5</v>
      </c>
    </row>
    <row r="9" spans="1:26" x14ac:dyDescent="0.25">
      <c r="A9" t="s">
        <v>19</v>
      </c>
      <c r="M9" t="str">
        <f ca="1">_xlfn.FORMULATEXT(M7)</f>
        <v>=MMULT(MINVERSE(M2:N3),Q2:Q3)</v>
      </c>
      <c r="U9" t="str">
        <f ca="1">_xlfn.FORMULATEXT(U8)</f>
        <v>=SUMXMY2(B2:B5,U2:U5)</v>
      </c>
      <c r="Z9" t="str">
        <f ca="1">_xlfn.FORMULATEXT(Z8)</f>
        <v>=SUMSQ(Z2:Z5)</v>
      </c>
    </row>
    <row r="10" spans="1:26" x14ac:dyDescent="0.25">
      <c r="A10" t="s">
        <v>30</v>
      </c>
    </row>
    <row r="11" spans="1:26" ht="16.5" x14ac:dyDescent="0.25">
      <c r="A11" s="11" t="s">
        <v>31</v>
      </c>
      <c r="M11" t="s">
        <v>8</v>
      </c>
      <c r="W11" t="s">
        <v>37</v>
      </c>
    </row>
    <row r="12" spans="1:26" ht="16.5" x14ac:dyDescent="0.25">
      <c r="A12" t="s">
        <v>32</v>
      </c>
      <c r="M12" t="s">
        <v>11</v>
      </c>
      <c r="W12" cm="1">
        <f t="array" ref="W12:W13">MMULT(TRANSPOSE(D2:E5),Z2:Z5)</f>
        <v>0</v>
      </c>
    </row>
    <row r="13" spans="1:26" ht="16.5" x14ac:dyDescent="0.25">
      <c r="A13" t="s">
        <v>33</v>
      </c>
      <c r="M13" t="s">
        <v>20</v>
      </c>
      <c r="W13">
        <v>0</v>
      </c>
    </row>
    <row r="14" spans="1:26" ht="16.5" x14ac:dyDescent="0.25">
      <c r="A14" t="s">
        <v>34</v>
      </c>
      <c r="M14" t="s">
        <v>9</v>
      </c>
      <c r="W14" t="str">
        <f ca="1">_xlfn.FORMULATEXT(W12)</f>
        <v>=MMULT(TRANSPOSE(D2:E5),Z2:Z5)</v>
      </c>
    </row>
    <row r="15" spans="1:26" x14ac:dyDescent="0.25">
      <c r="M15" t="s">
        <v>10</v>
      </c>
      <c r="W15" t="s">
        <v>38</v>
      </c>
    </row>
    <row r="18" spans="4:21" x14ac:dyDescent="0.25">
      <c r="D18" t="s">
        <v>21</v>
      </c>
      <c r="E18">
        <f>INTERCEPT(B2:B5,A2:A5)</f>
        <v>2</v>
      </c>
      <c r="F18" t="str">
        <f ca="1">_xlfn.FORMULATEXT(E18)</f>
        <v>=INTERCEPT(B2:B5,A2:A5)</v>
      </c>
    </row>
    <row r="19" spans="4:21" x14ac:dyDescent="0.25">
      <c r="D19" t="s">
        <v>22</v>
      </c>
      <c r="E19">
        <f>SLOPE(B2:B5,A2:A5)</f>
        <v>1.5</v>
      </c>
      <c r="F19" t="str">
        <f ca="1">_xlfn.FORMULATEXT(E19)</f>
        <v>=SLOPE(B2:B5,A2:A5)</v>
      </c>
    </row>
    <row r="24" spans="4:21" x14ac:dyDescent="0.25">
      <c r="U24" t="s">
        <v>39</v>
      </c>
    </row>
    <row r="25" spans="4:21" x14ac:dyDescent="0.25">
      <c r="U25" s="4" t="s">
        <v>3</v>
      </c>
    </row>
    <row r="26" spans="4:21" x14ac:dyDescent="0.25">
      <c r="U26">
        <v>-1</v>
      </c>
    </row>
    <row r="27" spans="4:21" x14ac:dyDescent="0.25">
      <c r="U27">
        <v>1</v>
      </c>
    </row>
    <row r="29" spans="4:21" x14ac:dyDescent="0.25">
      <c r="U29" cm="1">
        <f t="array" ref="U29">MMULT(TRANSPOSE(U26:U27),U26:U27)</f>
        <v>2</v>
      </c>
    </row>
    <row r="30" spans="4:21" x14ac:dyDescent="0.25">
      <c r="U30" t="str">
        <f ca="1">_xlfn.FORMULATEXT(U29)</f>
        <v>=MMULT(TRANSPOSE(U26:U27),U26:U27)</v>
      </c>
    </row>
  </sheetData>
  <mergeCells count="2">
    <mergeCell ref="M1:N1"/>
    <mergeCell ref="D1:E1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4874-BB30-4562-B416-4A1910F6590A}">
  <dimension ref="A1:P23"/>
  <sheetViews>
    <sheetView workbookViewId="0">
      <selection activeCell="N27" sqref="N27"/>
    </sheetView>
  </sheetViews>
  <sheetFormatPr defaultRowHeight="15" x14ac:dyDescent="0.25"/>
  <cols>
    <col min="1" max="2" width="9.140625" customWidth="1"/>
    <col min="3" max="3" width="13.7109375" customWidth="1"/>
    <col min="6" max="6" width="13.28515625" customWidth="1"/>
    <col min="9" max="9" width="11.140625" customWidth="1"/>
    <col min="13" max="13" width="15.140625" customWidth="1"/>
    <col min="14" max="14" width="20" customWidth="1"/>
    <col min="15" max="15" width="18.5703125" customWidth="1"/>
    <col min="16" max="16" width="21" customWidth="1"/>
    <col min="17" max="17" width="10.140625" customWidth="1"/>
  </cols>
  <sheetData>
    <row r="1" spans="1:16" s="2" customFormat="1" ht="16.5" x14ac:dyDescent="0.25">
      <c r="A1" s="13" t="s">
        <v>27</v>
      </c>
      <c r="B1" s="13"/>
      <c r="C1" s="7"/>
      <c r="D1" s="7" t="s">
        <v>4</v>
      </c>
      <c r="E1" s="7"/>
      <c r="F1" s="13" t="s">
        <v>15</v>
      </c>
      <c r="G1" s="13"/>
      <c r="H1" s="7"/>
      <c r="J1" s="13" t="s">
        <v>59</v>
      </c>
      <c r="K1" s="13"/>
      <c r="L1" s="7"/>
      <c r="N1" s="7" t="s">
        <v>16</v>
      </c>
      <c r="P1" s="9" t="s">
        <v>2</v>
      </c>
    </row>
    <row r="2" spans="1:16" x14ac:dyDescent="0.25">
      <c r="A2" s="18">
        <v>1</v>
      </c>
      <c r="B2" s="19">
        <v>1</v>
      </c>
      <c r="C2" s="1"/>
      <c r="D2" s="24">
        <v>2</v>
      </c>
      <c r="E2" s="1"/>
      <c r="F2" s="18" cm="1">
        <f t="array" ref="F2:G3">MMULT(TRANSPOSE(A2:B5),A2:B5)</f>
        <v>4</v>
      </c>
      <c r="G2" s="19">
        <v>10</v>
      </c>
      <c r="H2" s="1"/>
      <c r="J2" s="18" cm="1">
        <f t="array" ref="J2:K3">MINVERSE(F2:G3)</f>
        <v>1.5</v>
      </c>
      <c r="K2" s="19">
        <v>-0.5</v>
      </c>
      <c r="L2" s="1"/>
      <c r="N2" s="24" cm="1">
        <f t="array" ref="N2:N3">MMULT(TRANSPOSE(A2:B5),D2:D5)</f>
        <v>14</v>
      </c>
      <c r="P2" s="24" cm="1">
        <f t="array" ref="P2:P3">MMULT(J2:K3,N2:N3)</f>
        <v>1.5</v>
      </c>
    </row>
    <row r="3" spans="1:16" x14ac:dyDescent="0.25">
      <c r="A3" s="20">
        <v>1</v>
      </c>
      <c r="B3" s="21">
        <v>2</v>
      </c>
      <c r="C3" s="1"/>
      <c r="D3" s="25">
        <v>3</v>
      </c>
      <c r="E3" s="1"/>
      <c r="F3" s="22">
        <v>10</v>
      </c>
      <c r="G3" s="23">
        <v>30</v>
      </c>
      <c r="H3" s="1"/>
      <c r="J3" s="22">
        <v>-0.5</v>
      </c>
      <c r="K3" s="23">
        <v>0.2</v>
      </c>
      <c r="L3" s="1"/>
      <c r="N3" s="26">
        <v>39</v>
      </c>
      <c r="P3" s="26">
        <v>0.80000000000000071</v>
      </c>
    </row>
    <row r="4" spans="1:16" x14ac:dyDescent="0.25">
      <c r="A4" s="20">
        <v>1</v>
      </c>
      <c r="B4" s="21">
        <v>3</v>
      </c>
      <c r="C4" s="1"/>
      <c r="D4" s="25">
        <v>5</v>
      </c>
      <c r="E4" s="1"/>
      <c r="F4" t="str">
        <f ca="1">_xlfn.FORMULATEXT(F2)</f>
        <v>=MMULT(TRANSPOSE(A2:B5),A2:B5)</v>
      </c>
      <c r="J4" t="str">
        <f ca="1">_xlfn.FORMULATEXT(J2)</f>
        <v>=MINVERSE(F2:G3)</v>
      </c>
      <c r="N4" t="str">
        <f ca="1">_xlfn.FORMULATEXT(N2)</f>
        <v>=MMULT(TRANSPOSE(A2:B5),D2:D5)</v>
      </c>
      <c r="P4" t="str">
        <f ca="1">_xlfn.FORMULATEXT(P2)</f>
        <v>=MMULT(J2:K3,N2:N3)</v>
      </c>
    </row>
    <row r="5" spans="1:16" x14ac:dyDescent="0.25">
      <c r="A5" s="22">
        <v>1</v>
      </c>
      <c r="B5" s="23">
        <v>4</v>
      </c>
      <c r="C5" s="1"/>
      <c r="D5" s="26">
        <v>4</v>
      </c>
      <c r="E5" s="1"/>
    </row>
    <row r="6" spans="1:16" x14ac:dyDescent="0.25">
      <c r="N6" t="s">
        <v>73</v>
      </c>
    </row>
    <row r="7" spans="1:16" x14ac:dyDescent="0.25">
      <c r="N7" t="s">
        <v>61</v>
      </c>
    </row>
    <row r="8" spans="1:16" ht="16.5" x14ac:dyDescent="0.25">
      <c r="A8" s="13" t="s">
        <v>58</v>
      </c>
      <c r="B8" s="13"/>
      <c r="C8" s="13"/>
      <c r="D8" s="13"/>
      <c r="E8" s="2"/>
      <c r="F8" s="16" t="s">
        <v>57</v>
      </c>
      <c r="G8" s="7" t="s">
        <v>1</v>
      </c>
      <c r="H8" s="16" t="s">
        <v>56</v>
      </c>
      <c r="J8" s="16" t="s">
        <v>55</v>
      </c>
      <c r="L8" s="16" t="s">
        <v>54</v>
      </c>
      <c r="M8" s="16"/>
      <c r="N8" t="s">
        <v>62</v>
      </c>
    </row>
    <row r="9" spans="1:16" ht="16.5" x14ac:dyDescent="0.25">
      <c r="A9" s="18" cm="1">
        <f t="array" ref="A9:D12">MMULT(A2:B5,MMULT(J2:K3,TRANSPOSE(A2:B5)))</f>
        <v>0.7</v>
      </c>
      <c r="B9" s="27">
        <v>0.4</v>
      </c>
      <c r="C9" s="27">
        <v>0.10000000000000009</v>
      </c>
      <c r="D9" s="19">
        <v>-0.19999999999999996</v>
      </c>
      <c r="F9" s="24" cm="1">
        <f t="array" ref="F9:F12">MMULT(A9:D12,D2:D5)</f>
        <v>2.3000000000000007</v>
      </c>
      <c r="H9" s="24" cm="1">
        <f t="array" ref="H9:H12">MMULT(A2:B5,P2:P3)</f>
        <v>2.3000000000000007</v>
      </c>
      <c r="J9" s="30">
        <f>(D2-H9)^2</f>
        <v>9.0000000000000427E-2</v>
      </c>
      <c r="L9" s="33">
        <f>SUMXMY2(D2:D5,H9:H12)</f>
        <v>1.8</v>
      </c>
      <c r="N9" t="s">
        <v>63</v>
      </c>
    </row>
    <row r="10" spans="1:16" x14ac:dyDescent="0.25">
      <c r="A10" s="20">
        <v>0.4</v>
      </c>
      <c r="B10" s="28">
        <v>0.30000000000000004</v>
      </c>
      <c r="C10" s="28">
        <v>0.20000000000000018</v>
      </c>
      <c r="D10" s="21">
        <v>0.10000000000000009</v>
      </c>
      <c r="F10" s="25">
        <v>3.1000000000000014</v>
      </c>
      <c r="H10" s="25">
        <v>3.1000000000000014</v>
      </c>
      <c r="J10" s="31">
        <f>(D3-H10)^2</f>
        <v>1.0000000000000285E-2</v>
      </c>
      <c r="L10" t="str">
        <f ca="1">_xlfn.FORMULATEXT(L9)</f>
        <v>=SUMXMY2(D2:D5,H9:H12)</v>
      </c>
      <c r="N10" t="s">
        <v>64</v>
      </c>
    </row>
    <row r="11" spans="1:16" x14ac:dyDescent="0.25">
      <c r="A11" s="20">
        <v>0.10000000000000009</v>
      </c>
      <c r="B11" s="28">
        <v>0.20000000000000007</v>
      </c>
      <c r="C11" s="28">
        <v>0.30000000000000027</v>
      </c>
      <c r="D11" s="21">
        <v>0.40000000000000013</v>
      </c>
      <c r="F11" s="25">
        <v>3.9000000000000021</v>
      </c>
      <c r="H11" s="25">
        <v>3.9000000000000021</v>
      </c>
      <c r="J11" s="31">
        <f>(D4-H11)^2</f>
        <v>1.2099999999999953</v>
      </c>
      <c r="N11" t="s">
        <v>65</v>
      </c>
    </row>
    <row r="12" spans="1:16" ht="16.5" x14ac:dyDescent="0.25">
      <c r="A12" s="22">
        <v>-0.19999999999999996</v>
      </c>
      <c r="B12" s="29">
        <v>0.10000000000000009</v>
      </c>
      <c r="C12" s="29">
        <v>0.40000000000000036</v>
      </c>
      <c r="D12" s="23">
        <v>0.70000000000000018</v>
      </c>
      <c r="F12" s="26">
        <v>4.7000000000000028</v>
      </c>
      <c r="H12" s="26">
        <v>4.7000000000000028</v>
      </c>
      <c r="J12" s="32">
        <f>(D5-H12)^2</f>
        <v>0.49000000000000399</v>
      </c>
      <c r="N12" t="s">
        <v>70</v>
      </c>
    </row>
    <row r="13" spans="1:16" x14ac:dyDescent="0.25">
      <c r="A13" t="str">
        <f ca="1">_xlfn.FORMULATEXT(A9)</f>
        <v>=MMULT(A2:B5,MMULT(J2:K3,TRANSPOSE(A2:B5)))</v>
      </c>
      <c r="F13" t="str">
        <f ca="1">_xlfn.FORMULATEXT(F9)</f>
        <v>=MMULT(A9:D12,D2:D5)</v>
      </c>
      <c r="H13" t="str">
        <f ca="1">_xlfn.FORMULATEXT(H9)</f>
        <v>=MMULT(A2:B5,P2:P3)</v>
      </c>
      <c r="J13" t="str">
        <f ca="1">_xlfn.FORMULATEXT(J9)</f>
        <v>=(D2-H9)^2</v>
      </c>
      <c r="N13" t="s">
        <v>66</v>
      </c>
    </row>
    <row r="14" spans="1:16" ht="16.5" x14ac:dyDescent="0.25">
      <c r="N14" t="s">
        <v>68</v>
      </c>
      <c r="P14" t="s">
        <v>69</v>
      </c>
    </row>
    <row r="15" spans="1:16" x14ac:dyDescent="0.25">
      <c r="N15" t="s">
        <v>71</v>
      </c>
    </row>
    <row r="16" spans="1:16" x14ac:dyDescent="0.25">
      <c r="A16" s="17" t="s">
        <v>53</v>
      </c>
      <c r="N16" t="s">
        <v>72</v>
      </c>
    </row>
    <row r="17" spans="1:4" ht="16.5" x14ac:dyDescent="0.25">
      <c r="A17" s="17" t="s">
        <v>52</v>
      </c>
      <c r="C17" t="s">
        <v>51</v>
      </c>
      <c r="D17" t="s">
        <v>60</v>
      </c>
    </row>
    <row r="18" spans="1:4" ht="16.5" x14ac:dyDescent="0.25">
      <c r="A18" t="s">
        <v>50</v>
      </c>
      <c r="D18" t="s">
        <v>67</v>
      </c>
    </row>
    <row r="19" spans="1:4" ht="16.5" x14ac:dyDescent="0.25">
      <c r="A19" t="s">
        <v>49</v>
      </c>
      <c r="B19" s="15"/>
      <c r="D19" s="11" t="s">
        <v>48</v>
      </c>
    </row>
    <row r="20" spans="1:4" x14ac:dyDescent="0.25">
      <c r="A20" t="s">
        <v>47</v>
      </c>
    </row>
    <row r="22" spans="1:4" ht="16.5" x14ac:dyDescent="0.25">
      <c r="A22" s="4" t="s">
        <v>46</v>
      </c>
      <c r="B22" s="14" t="s">
        <v>45</v>
      </c>
      <c r="C22" t="s">
        <v>44</v>
      </c>
    </row>
    <row r="23" spans="1:4" ht="16.5" x14ac:dyDescent="0.25">
      <c r="A23" t="s">
        <v>43</v>
      </c>
      <c r="C23" t="s">
        <v>42</v>
      </c>
      <c r="D23" t="s">
        <v>41</v>
      </c>
    </row>
  </sheetData>
  <mergeCells count="4">
    <mergeCell ref="A1:B1"/>
    <mergeCell ref="F1:G1"/>
    <mergeCell ref="J1:K1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 Regress</vt:lpstr>
      <vt:lpstr>Logic behind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2025-11-06T16:26:38Z</dcterms:created>
  <dcterms:modified xsi:type="dcterms:W3CDTF">2025-11-19T11:36:18Z</dcterms:modified>
</cp:coreProperties>
</file>